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JUNHO" sheetId="1" r:id="rId1"/>
  </sheets>
  <definedNames>
    <definedName name="_xlnm.Print_Area" localSheetId="0">'JUNHO'!$A$1:$J$60</definedName>
  </definedNames>
  <calcPr fullCalcOnLoad="1"/>
</workbook>
</file>

<file path=xl/sharedStrings.xml><?xml version="1.0" encoding="utf-8"?>
<sst xmlns="http://schemas.openxmlformats.org/spreadsheetml/2006/main" count="125" uniqueCount="115">
  <si>
    <t>DETALHAMENTO DA EXECUÇÃO FINANCEIRA POR NATUREZA DAS DESPESAS - ART.6º, II, ATO Nº 8/2009 DO CSJT</t>
  </si>
  <si>
    <t>UNIDADE EXECUTORA: 080004 - TRIBUNAL REGIONAL DO TRABALHO DA 7ª REGIÃO</t>
  </si>
  <si>
    <t>EXERCÍCIO: 2018</t>
  </si>
  <si>
    <t>PERÍODO DE REFERÊNCIA: VALORES ACUMULADOS ATÉ JUNHO/2018</t>
  </si>
  <si>
    <t>Responsável pela informação: Divisão de Contabilidade - DICON</t>
  </si>
  <si>
    <t>PUBLICADO EM: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</si>
  <si>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</si>
  <si>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</si>
  <si>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</si>
  <si>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</si>
  <si>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</si>
  <si>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</si>
  <si>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</si>
  <si>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</si>
  <si>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</si>
  <si>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</si>
  <si>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 (R$)</t>
  </si>
  <si>
    <t xml:space="preserve">                VALOR PAGO (R$)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</si>
  <si>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</si>
  <si>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</si>
  <si>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</si>
  <si>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</si>
  <si>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</si>
  <si>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</si>
  <si>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</si>
  <si>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</si>
  <si>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</si>
  <si>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</si>
  <si>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</si>
  <si>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</si>
  <si>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</si>
  <si>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</si>
  <si>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</si>
  <si>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</si>
  <si>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</si>
  <si>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</si>
  <si>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</si>
  <si>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</si>
  <si>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</si>
  <si>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</si>
  <si>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</si>
  <si>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</si>
  <si>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</si>
  <si>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</si>
  <si>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</si>
  <si>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</si>
  <si>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</si>
  <si>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</si>
  <si>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</si>
  <si>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</si>
  <si>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</si>
  <si>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3.3.1.9.1.91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</si>
  <si>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</si>
  <si>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</si>
  <si>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</si>
  <si>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</si>
  <si>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</si>
  <si>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</si>
  <si>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</si>
  <si>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</si>
  <si>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</si>
  <si>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</si>
  <si>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</si>
  <si>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</si>
  <si>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</si>
  <si>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</si>
  <si>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</si>
  <si>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</si>
  <si>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</si>
  <si>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</si>
  <si>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</si>
  <si>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</si>
  <si>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</si>
  <si>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</si>
  <si>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</si>
  <si>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</si>
  <si>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3.3.3.9.0.40</t>
  </si>
  <si>
    <t>SERVIÇOS DE TIC 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</si>
  <si>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</si>
  <si>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</si>
  <si>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</si>
  <si>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</si>
  <si>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</si>
  <si>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</si>
  <si>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</si>
  <si>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</si>
  <si>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3.3.3.9.0.91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</si>
  <si>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</si>
  <si>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</si>
  <si>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</si>
  <si>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</si>
  <si>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</si>
  <si>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</si>
  <si>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</si>
  <si>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</si>
  <si>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</si>
  <si>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</si>
  <si>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</si>
  <si>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</si>
  <si>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</si>
  <si>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</si>
  <si>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</si>
  <si>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3.4.4.9.0.40</t>
  </si>
  <si>
    <t>SERVIÇOS DE TIC – PJ</t>
  </si>
  <si>
    <t>3.4.4.9.0.51</t>
  </si>
  <si>
    <t>OBRAS E INSTALACOES</t>
  </si>
  <si>
    <t>3.4.4.9.0.52</t>
  </si>
  <si>
    <t>EQUIPAMENTOS E MATERIAL PERMANENTE</t>
  </si>
  <si>
    <t>3.4.4.9.0.92</t>
  </si>
  <si>
    <t>DESP. DE EXERC. ANTER.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</si>
  <si>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</si>
  <si>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</si>
  <si>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</si>
  <si>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</si>
  <si>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10/07/2018 pela DICON.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</si>
</sst>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10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4" fontId="7" fillId="2" borderId="3" xfId="18" applyFont="1" applyFill="1" applyBorder="1" applyAlignment="1" applyProtection="1">
      <alignment/>
      <protection/>
    </xf>
    <xf numFmtId="164" fontId="7" fillId="2" borderId="4" xfId="18" applyFont="1" applyFill="1" applyBorder="1" applyAlignment="1" applyProtection="1">
      <alignment/>
      <protection/>
    </xf>
    <xf numFmtId="164" fontId="7" fillId="2" borderId="5" xfId="18" applyFont="1" applyFill="1" applyBorder="1" applyAlignment="1" applyProtection="1">
      <alignment/>
      <protection/>
    </xf>
    <xf numFmtId="164" fontId="8" fillId="0" borderId="0" xfId="18" applyFont="1" applyFill="1" applyBorder="1" applyAlignment="1" applyProtection="1">
      <alignment/>
      <protection/>
    </xf>
    <xf numFmtId="164" fontId="7" fillId="0" borderId="7" xfId="18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center"/>
    </xf>
    <xf numFmtId="164" fontId="7" fillId="2" borderId="6" xfId="18" applyFont="1" applyFill="1" applyBorder="1" applyAlignment="1" applyProtection="1">
      <alignment/>
      <protection/>
    </xf>
    <xf numFmtId="164" fontId="7" fillId="2" borderId="15" xfId="18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8" fillId="0" borderId="3" xfId="18" applyFont="1" applyFill="1" applyBorder="1" applyAlignment="1" applyProtection="1">
      <alignment/>
      <protection/>
    </xf>
    <xf numFmtId="164" fontId="8" fillId="0" borderId="4" xfId="18" applyFont="1" applyFill="1" applyBorder="1" applyAlignment="1" applyProtection="1">
      <alignment/>
      <protection/>
    </xf>
    <xf numFmtId="164" fontId="8" fillId="0" borderId="6" xfId="18" applyFont="1" applyFill="1" applyBorder="1" applyAlignment="1" applyProtection="1">
      <alignment/>
      <protection/>
    </xf>
    <xf numFmtId="164" fontId="8" fillId="0" borderId="5" xfId="18" applyFont="1" applyFill="1" applyBorder="1" applyAlignment="1" applyProtection="1">
      <alignment/>
      <protection/>
    </xf>
    <xf numFmtId="164" fontId="8" fillId="0" borderId="7" xfId="18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zoomScale="90" zoomScaleNormal="90" workbookViewId="0" topLeftCell="A13">
      <selection activeCell="S35" sqref="S35"/>
    </sheetView>
  </sheetViews>
  <sheetFormatPr defaultColWidth="9.140625" defaultRowHeight="12.75"/>
  <cols>
    <col min="1" max="1" width="12.00390625" style="1" customWidth="1"/>
    <col min="2" max="2" width="59.8515625" style="1" customWidth="1"/>
    <col min="3" max="3" width="12.421875" style="1" bestFit="1" customWidth="1"/>
    <col min="4" max="4" width="14.421875" style="1" customWidth="1"/>
    <col min="5" max="5" width="14.00390625" style="1" customWidth="1"/>
    <col min="6" max="6" width="12.421875" style="1" bestFit="1" customWidth="1"/>
    <col min="7" max="7" width="14.421875" style="1" customWidth="1"/>
    <col min="8" max="8" width="14.00390625" style="1" customWidth="1"/>
    <col min="9" max="9" width="3.57421875" style="2" customWidth="1"/>
    <col min="10" max="10" width="11.57421875" style="2" customWidth="1"/>
    <col min="11" max="15" width="0" style="3" hidden="1" customWidth="1"/>
    <col min="16" max="16" width="11.57421875" style="2" customWidth="1"/>
    <col min="17" max="17" width="11.7109375" style="2" customWidth="1"/>
    <col min="18" max="25" width="9.140625" style="2" customWidth="1"/>
    <col min="26" max="248" width="8.8515625" style="1" customWidth="1"/>
    <col min="249" max="16384" width="11.57421875" style="1" customWidth="1"/>
  </cols>
  <sheetData>
    <row r="1" spans="1:15" ht="14.25">
      <c r="A1" s="4" t="s">
        <v>0</v>
      </c>
      <c r="B1" s="5"/>
      <c r="C1" s="5"/>
      <c r="D1" s="6"/>
      <c r="E1" s="6"/>
      <c r="F1" s="5"/>
      <c r="G1" s="7"/>
      <c r="H1" s="6"/>
      <c r="I1" s="8"/>
      <c r="J1" s="8"/>
      <c r="K1" s="9"/>
      <c r="L1" s="9"/>
      <c r="M1" s="10"/>
      <c r="N1" s="9"/>
      <c r="O1" s="11"/>
    </row>
    <row r="2" spans="1:15" ht="14.25">
      <c r="A2" s="4" t="s">
        <v>1</v>
      </c>
      <c r="B2" s="5"/>
      <c r="C2" s="5"/>
      <c r="D2" s="6"/>
      <c r="E2" s="6"/>
      <c r="F2" s="5"/>
      <c r="G2" s="12"/>
      <c r="H2" s="6"/>
      <c r="I2" s="8"/>
      <c r="J2" s="8"/>
      <c r="K2" s="10"/>
      <c r="L2" s="9"/>
      <c r="M2" s="10"/>
      <c r="N2" s="9"/>
      <c r="O2" s="11"/>
    </row>
    <row r="3" spans="1:15" ht="14.25">
      <c r="A3" s="4" t="s">
        <v>2</v>
      </c>
      <c r="B3" s="5"/>
      <c r="C3" s="5"/>
      <c r="D3" s="7"/>
      <c r="E3" s="6"/>
      <c r="F3" s="5"/>
      <c r="G3" s="6"/>
      <c r="H3" s="6"/>
      <c r="I3" s="8"/>
      <c r="J3" s="8"/>
      <c r="K3" s="10"/>
      <c r="L3" s="9"/>
      <c r="M3" s="13"/>
      <c r="N3" s="9"/>
      <c r="O3" s="14"/>
    </row>
    <row r="4" spans="1:15" ht="14.25">
      <c r="A4" s="4" t="s">
        <v>3</v>
      </c>
      <c r="B4" s="5"/>
      <c r="C4" s="5"/>
      <c r="D4" s="6"/>
      <c r="E4" s="6"/>
      <c r="F4" s="5"/>
      <c r="G4" s="6"/>
      <c r="H4" s="6"/>
      <c r="I4" s="8"/>
      <c r="J4" s="8"/>
      <c r="K4" s="13"/>
      <c r="L4" s="9"/>
      <c r="M4" s="13"/>
      <c r="N4" s="9"/>
      <c r="O4" s="14"/>
    </row>
    <row r="5" spans="1:15" ht="14.25">
      <c r="A5" s="4" t="s">
        <v>4</v>
      </c>
      <c r="B5" s="5"/>
      <c r="C5" s="5"/>
      <c r="D5" s="6"/>
      <c r="E5" s="6"/>
      <c r="F5" s="5"/>
      <c r="G5" s="6"/>
      <c r="H5" s="6"/>
      <c r="I5" s="8"/>
      <c r="J5" s="8"/>
      <c r="K5" s="13"/>
      <c r="L5" s="9"/>
      <c r="M5" s="13"/>
      <c r="N5" s="9"/>
      <c r="O5" s="14"/>
    </row>
    <row r="6" spans="1:15" ht="14.25">
      <c r="A6" s="4" t="s">
        <v>5</v>
      </c>
      <c r="B6" s="5"/>
      <c r="C6" s="5"/>
      <c r="D6" s="6"/>
      <c r="E6" s="6"/>
      <c r="F6" s="5"/>
      <c r="G6" s="6"/>
      <c r="H6" s="6"/>
      <c r="I6" s="8"/>
      <c r="J6" s="8"/>
      <c r="K6" s="13"/>
      <c r="L6" s="9"/>
      <c r="M6" s="13"/>
      <c r="N6" s="9"/>
      <c r="O6" s="14"/>
    </row>
    <row r="7" spans="1:15" ht="12.75">
      <c r="A7" s="5"/>
      <c r="B7" s="5"/>
      <c r="C7" s="15"/>
      <c r="D7" s="6"/>
      <c r="E7" s="6"/>
      <c r="F7" s="15"/>
      <c r="G7" s="6"/>
      <c r="H7" s="6"/>
      <c r="I7" s="8"/>
      <c r="J7" s="8"/>
      <c r="K7" s="13"/>
      <c r="L7" s="9"/>
      <c r="M7" s="13"/>
      <c r="N7" s="9"/>
      <c r="O7" s="14"/>
    </row>
    <row r="8" spans="1:15" ht="15.75">
      <c r="A8" s="16" t="s">
        <v>6</v>
      </c>
      <c r="B8" s="17"/>
      <c r="C8" s="18" t="s">
        <v>7</v>
      </c>
      <c r="D8" s="19" t="s">
        <v>8</v>
      </c>
      <c r="E8" s="20" t="s">
        <v>9</v>
      </c>
      <c r="F8" s="18" t="s">
        <v>10</v>
      </c>
      <c r="G8" s="19" t="s">
        <v>11</v>
      </c>
      <c r="H8" s="21" t="s">
        <v>12</v>
      </c>
      <c r="I8" s="8"/>
      <c r="J8" s="8"/>
      <c r="K8" s="22" t="s">
        <v>13</v>
      </c>
      <c r="L8" s="23"/>
      <c r="M8" s="22" t="s">
        <v>14</v>
      </c>
      <c r="N8" s="23"/>
      <c r="O8" s="22" t="s">
        <v>15</v>
      </c>
    </row>
    <row r="9" spans="1:15" ht="15.75" customHeight="1">
      <c r="A9" s="24"/>
      <c r="B9" s="25"/>
      <c r="C9" s="61" t="s">
        <v>16</v>
      </c>
      <c r="D9" s="61"/>
      <c r="E9" s="61"/>
      <c r="F9" s="61" t="s">
        <v>17</v>
      </c>
      <c r="G9" s="61"/>
      <c r="H9" s="61"/>
      <c r="I9" s="8"/>
      <c r="J9" s="8"/>
      <c r="K9" s="26" t="s">
        <v>18</v>
      </c>
      <c r="L9" s="23"/>
      <c r="M9" s="26" t="s">
        <v>19</v>
      </c>
      <c r="N9" s="23"/>
      <c r="O9" s="26" t="s">
        <v>20</v>
      </c>
    </row>
    <row r="10" spans="1:15" ht="64.5" customHeight="1">
      <c r="A10" s="27" t="s">
        <v>21</v>
      </c>
      <c r="B10" s="28" t="s">
        <v>22</v>
      </c>
      <c r="C10" s="29" t="s">
        <v>23</v>
      </c>
      <c r="D10" s="30" t="s">
        <v>24</v>
      </c>
      <c r="E10" s="31" t="s">
        <v>25</v>
      </c>
      <c r="F10" s="29" t="s">
        <v>23</v>
      </c>
      <c r="G10" s="32" t="s">
        <v>24</v>
      </c>
      <c r="H10" s="33" t="s">
        <v>25</v>
      </c>
      <c r="I10" s="8"/>
      <c r="J10" s="8"/>
      <c r="K10" s="34" t="s">
        <v>26</v>
      </c>
      <c r="L10" s="23"/>
      <c r="M10" s="34" t="s">
        <v>26</v>
      </c>
      <c r="N10" s="23"/>
      <c r="O10" s="34" t="s">
        <v>26</v>
      </c>
    </row>
    <row r="11" spans="1:17" ht="12.75">
      <c r="A11" s="35" t="s">
        <v>27</v>
      </c>
      <c r="B11" s="36" t="s">
        <v>28</v>
      </c>
      <c r="C11" s="37">
        <f aca="true" t="shared" si="0" ref="C11:H11">C12+C47</f>
        <v>2852523.05</v>
      </c>
      <c r="D11" s="38">
        <f t="shared" si="0"/>
        <v>200103231.1</v>
      </c>
      <c r="E11" s="38">
        <f t="shared" si="0"/>
        <v>202955754.15000004</v>
      </c>
      <c r="F11" s="37">
        <f t="shared" si="0"/>
        <v>2923015.48</v>
      </c>
      <c r="G11" s="38">
        <f t="shared" si="0"/>
        <v>199694037.76</v>
      </c>
      <c r="H11" s="39">
        <f t="shared" si="0"/>
        <v>202617053.24</v>
      </c>
      <c r="I11" s="40"/>
      <c r="J11" s="40"/>
      <c r="K11" s="39">
        <f>K12+K47</f>
        <v>0</v>
      </c>
      <c r="L11" s="41"/>
      <c r="M11" s="39">
        <f>M12+M47</f>
        <v>70492.43</v>
      </c>
      <c r="N11" s="41"/>
      <c r="O11" s="39">
        <f>O12+O47</f>
        <v>2852523.05</v>
      </c>
      <c r="Q11" s="42"/>
    </row>
    <row r="12" spans="1:17" ht="12.75">
      <c r="A12" s="35" t="s">
        <v>29</v>
      </c>
      <c r="B12" s="43" t="s">
        <v>30</v>
      </c>
      <c r="C12" s="37">
        <f aca="true" t="shared" si="1" ref="C12:H12">C13+C25</f>
        <v>1276858.79</v>
      </c>
      <c r="D12" s="38">
        <f t="shared" si="1"/>
        <v>199935580.56</v>
      </c>
      <c r="E12" s="44">
        <f t="shared" si="1"/>
        <v>201212439.35000002</v>
      </c>
      <c r="F12" s="37">
        <f t="shared" si="1"/>
        <v>1277101.22</v>
      </c>
      <c r="G12" s="38">
        <f t="shared" si="1"/>
        <v>199607987.22</v>
      </c>
      <c r="H12" s="39">
        <f t="shared" si="1"/>
        <v>200885088.44</v>
      </c>
      <c r="I12" s="40"/>
      <c r="J12" s="40"/>
      <c r="K12" s="39">
        <f>K13+K25</f>
        <v>0</v>
      </c>
      <c r="L12" s="41"/>
      <c r="M12" s="39">
        <f>M13+M25</f>
        <v>242.43</v>
      </c>
      <c r="N12" s="41"/>
      <c r="O12" s="39">
        <f>O13+O25</f>
        <v>1276858.79</v>
      </c>
      <c r="Q12" s="42"/>
    </row>
    <row r="13" spans="1:17" ht="12.75">
      <c r="A13" s="35" t="s">
        <v>31</v>
      </c>
      <c r="B13" s="43" t="s">
        <v>32</v>
      </c>
      <c r="C13" s="45">
        <f aca="true" t="shared" si="2" ref="C13:H13">SUM(C14:C24)</f>
        <v>306551.98</v>
      </c>
      <c r="D13" s="38">
        <f>SUM(D14:D24)</f>
        <v>178492946.1</v>
      </c>
      <c r="E13" s="44">
        <f t="shared" si="2"/>
        <v>178799498.08</v>
      </c>
      <c r="F13" s="37">
        <f t="shared" si="2"/>
        <v>306551.98</v>
      </c>
      <c r="G13" s="38">
        <f t="shared" si="2"/>
        <v>178492946.1</v>
      </c>
      <c r="H13" s="39">
        <f t="shared" si="2"/>
        <v>178799498.08</v>
      </c>
      <c r="I13" s="40"/>
      <c r="J13" s="40"/>
      <c r="K13" s="39">
        <f>SUM(K14:K24)</f>
        <v>0</v>
      </c>
      <c r="L13" s="41"/>
      <c r="M13" s="39">
        <f>SUM(M14:M24)</f>
        <v>0</v>
      </c>
      <c r="N13" s="41"/>
      <c r="O13" s="39">
        <f>SUM(O14:O24)</f>
        <v>306551.98</v>
      </c>
      <c r="Q13" s="42"/>
    </row>
    <row r="14" spans="1:17" ht="12.75">
      <c r="A14" s="46" t="s">
        <v>33</v>
      </c>
      <c r="B14" s="47" t="s">
        <v>34</v>
      </c>
      <c r="C14" s="48">
        <f aca="true" t="shared" si="3" ref="C14:C24">K14+O14</f>
        <v>0</v>
      </c>
      <c r="D14" s="49">
        <v>36886443.29</v>
      </c>
      <c r="E14" s="50">
        <f aca="true" t="shared" si="4" ref="E14:E24">C14+D14</f>
        <v>36886443.29</v>
      </c>
      <c r="F14" s="48">
        <f aca="true" t="shared" si="5" ref="F14:F24">M14+O14</f>
        <v>0</v>
      </c>
      <c r="G14" s="49">
        <v>36886443.29</v>
      </c>
      <c r="H14" s="51">
        <f aca="true" t="shared" si="6" ref="H14:H24">F14+G14</f>
        <v>36886443.29</v>
      </c>
      <c r="I14" s="40"/>
      <c r="J14" s="40"/>
      <c r="K14" s="52">
        <v>0</v>
      </c>
      <c r="L14" s="52"/>
      <c r="M14" s="52"/>
      <c r="N14" s="52"/>
      <c r="O14" s="52"/>
      <c r="Q14" s="42"/>
    </row>
    <row r="15" spans="1:17" ht="12.75">
      <c r="A15" s="46" t="s">
        <v>35</v>
      </c>
      <c r="B15" s="47" t="s">
        <v>36</v>
      </c>
      <c r="C15" s="48">
        <f t="shared" si="3"/>
        <v>0</v>
      </c>
      <c r="D15" s="49">
        <v>9406462.32</v>
      </c>
      <c r="E15" s="50">
        <f t="shared" si="4"/>
        <v>9406462.32</v>
      </c>
      <c r="F15" s="48">
        <f t="shared" si="5"/>
        <v>0</v>
      </c>
      <c r="G15" s="49">
        <v>9406462.32</v>
      </c>
      <c r="H15" s="51">
        <f t="shared" si="6"/>
        <v>9406462.32</v>
      </c>
      <c r="I15" s="40"/>
      <c r="J15" s="40"/>
      <c r="K15" s="52">
        <v>0</v>
      </c>
      <c r="L15" s="52"/>
      <c r="M15" s="52"/>
      <c r="N15" s="52"/>
      <c r="O15" s="52"/>
      <c r="Q15" s="42"/>
    </row>
    <row r="16" spans="1:17" ht="12.75">
      <c r="A16" s="46" t="s">
        <v>37</v>
      </c>
      <c r="B16" s="47" t="s">
        <v>38</v>
      </c>
      <c r="C16" s="48">
        <f t="shared" si="3"/>
        <v>0</v>
      </c>
      <c r="D16" s="49">
        <v>18716.2</v>
      </c>
      <c r="E16" s="50">
        <f t="shared" si="4"/>
        <v>18716.2</v>
      </c>
      <c r="F16" s="48">
        <f t="shared" si="5"/>
        <v>0</v>
      </c>
      <c r="G16" s="49">
        <v>18716.2</v>
      </c>
      <c r="H16" s="51">
        <f t="shared" si="6"/>
        <v>18716.2</v>
      </c>
      <c r="I16" s="40"/>
      <c r="J16" s="40"/>
      <c r="K16" s="52">
        <v>0</v>
      </c>
      <c r="L16" s="52"/>
      <c r="M16" s="52"/>
      <c r="N16" s="52"/>
      <c r="O16" s="52"/>
      <c r="Q16" s="42"/>
    </row>
    <row r="17" spans="1:17" ht="12.75">
      <c r="A17" s="46" t="s">
        <v>39</v>
      </c>
      <c r="B17" s="47" t="s">
        <v>40</v>
      </c>
      <c r="C17" s="48">
        <f t="shared" si="3"/>
        <v>0</v>
      </c>
      <c r="D17" s="49">
        <v>110051212.57</v>
      </c>
      <c r="E17" s="50">
        <f t="shared" si="4"/>
        <v>110051212.57</v>
      </c>
      <c r="F17" s="48">
        <f t="shared" si="5"/>
        <v>0</v>
      </c>
      <c r="G17" s="49">
        <v>110051212.57</v>
      </c>
      <c r="H17" s="51">
        <f t="shared" si="6"/>
        <v>110051212.57</v>
      </c>
      <c r="I17" s="40"/>
      <c r="J17" s="40"/>
      <c r="K17" s="52">
        <v>0</v>
      </c>
      <c r="L17" s="52"/>
      <c r="M17" s="52"/>
      <c r="N17" s="52"/>
      <c r="O17" s="52"/>
      <c r="Q17" s="42"/>
    </row>
    <row r="18" spans="1:17" ht="12.75">
      <c r="A18" s="46" t="s">
        <v>41</v>
      </c>
      <c r="B18" s="47" t="s">
        <v>42</v>
      </c>
      <c r="C18" s="48">
        <f t="shared" si="3"/>
        <v>0</v>
      </c>
      <c r="D18" s="49">
        <v>1040851.45</v>
      </c>
      <c r="E18" s="50">
        <f t="shared" si="4"/>
        <v>1040851.45</v>
      </c>
      <c r="F18" s="48">
        <f t="shared" si="5"/>
        <v>0</v>
      </c>
      <c r="G18" s="49">
        <v>1040851.45</v>
      </c>
      <c r="H18" s="51">
        <f t="shared" si="6"/>
        <v>1040851.45</v>
      </c>
      <c r="I18" s="40"/>
      <c r="J18" s="40"/>
      <c r="K18" s="52">
        <v>0</v>
      </c>
      <c r="L18" s="52"/>
      <c r="M18" s="52"/>
      <c r="N18" s="52"/>
      <c r="O18" s="52"/>
      <c r="Q18" s="42"/>
    </row>
    <row r="19" spans="1:17" ht="12.75">
      <c r="A19" s="46" t="s">
        <v>43</v>
      </c>
      <c r="B19" s="47" t="s">
        <v>44</v>
      </c>
      <c r="C19" s="48">
        <f t="shared" si="3"/>
        <v>0</v>
      </c>
      <c r="D19" s="49">
        <v>1225186.87</v>
      </c>
      <c r="E19" s="50">
        <f t="shared" si="4"/>
        <v>1225186.87</v>
      </c>
      <c r="F19" s="48">
        <f t="shared" si="5"/>
        <v>0</v>
      </c>
      <c r="G19" s="49">
        <v>1225186.87</v>
      </c>
      <c r="H19" s="51">
        <f t="shared" si="6"/>
        <v>1225186.87</v>
      </c>
      <c r="I19" s="40"/>
      <c r="J19" s="40"/>
      <c r="K19" s="52">
        <v>0</v>
      </c>
      <c r="L19" s="52"/>
      <c r="M19" s="52"/>
      <c r="N19" s="52"/>
      <c r="O19" s="52"/>
      <c r="Q19" s="42"/>
    </row>
    <row r="20" spans="1:17" ht="12.75">
      <c r="A20" s="46" t="s">
        <v>45</v>
      </c>
      <c r="B20" s="47" t="s">
        <v>46</v>
      </c>
      <c r="C20" s="48">
        <f t="shared" si="3"/>
        <v>7044.1</v>
      </c>
      <c r="D20" s="49">
        <v>871330.46</v>
      </c>
      <c r="E20" s="50">
        <f t="shared" si="4"/>
        <v>878374.5599999999</v>
      </c>
      <c r="F20" s="48">
        <f t="shared" si="5"/>
        <v>7044.1</v>
      </c>
      <c r="G20" s="49">
        <v>871330.46</v>
      </c>
      <c r="H20" s="51">
        <f t="shared" si="6"/>
        <v>878374.5599999999</v>
      </c>
      <c r="I20" s="40"/>
      <c r="J20" s="40"/>
      <c r="K20" s="52">
        <v>0</v>
      </c>
      <c r="L20" s="52"/>
      <c r="M20" s="52"/>
      <c r="N20" s="52"/>
      <c r="O20" s="52">
        <v>7044.1</v>
      </c>
      <c r="Q20" s="42"/>
    </row>
    <row r="21" spans="1:17" ht="12.75">
      <c r="A21" s="46" t="s">
        <v>47</v>
      </c>
      <c r="B21" s="47" t="s">
        <v>48</v>
      </c>
      <c r="C21" s="48">
        <f t="shared" si="3"/>
        <v>299507.88</v>
      </c>
      <c r="D21" s="49">
        <v>129239.14</v>
      </c>
      <c r="E21" s="50">
        <f t="shared" si="4"/>
        <v>428747.02</v>
      </c>
      <c r="F21" s="48">
        <f t="shared" si="5"/>
        <v>299507.88</v>
      </c>
      <c r="G21" s="49">
        <v>129239.14</v>
      </c>
      <c r="H21" s="51">
        <f t="shared" si="6"/>
        <v>428747.02</v>
      </c>
      <c r="I21" s="40"/>
      <c r="J21" s="40"/>
      <c r="K21" s="52">
        <v>0</v>
      </c>
      <c r="L21" s="52"/>
      <c r="M21" s="52"/>
      <c r="N21" s="52"/>
      <c r="O21" s="52">
        <v>299507.88</v>
      </c>
      <c r="Q21" s="42"/>
    </row>
    <row r="22" spans="1:17" ht="12.75">
      <c r="A22" s="46" t="s">
        <v>49</v>
      </c>
      <c r="B22" s="53" t="s">
        <v>50</v>
      </c>
      <c r="C22" s="48">
        <f t="shared" si="3"/>
        <v>0</v>
      </c>
      <c r="D22" s="49">
        <v>18856850.22</v>
      </c>
      <c r="E22" s="50">
        <f t="shared" si="4"/>
        <v>18856850.22</v>
      </c>
      <c r="F22" s="48">
        <f t="shared" si="5"/>
        <v>0</v>
      </c>
      <c r="G22" s="49">
        <v>18856850.22</v>
      </c>
      <c r="H22" s="51">
        <f t="shared" si="6"/>
        <v>18856850.22</v>
      </c>
      <c r="I22" s="40"/>
      <c r="J22" s="40"/>
      <c r="K22" s="52">
        <v>0</v>
      </c>
      <c r="L22" s="52"/>
      <c r="M22" s="52"/>
      <c r="N22" s="52"/>
      <c r="O22" s="52"/>
      <c r="Q22" s="42"/>
    </row>
    <row r="23" spans="1:17" ht="12.75">
      <c r="A23" s="46" t="s">
        <v>51</v>
      </c>
      <c r="B23" s="47" t="s">
        <v>44</v>
      </c>
      <c r="C23" s="48">
        <f t="shared" si="3"/>
        <v>0</v>
      </c>
      <c r="D23" s="49">
        <v>1224.5</v>
      </c>
      <c r="E23" s="50">
        <f t="shared" si="4"/>
        <v>1224.5</v>
      </c>
      <c r="F23" s="48">
        <f t="shared" si="5"/>
        <v>0</v>
      </c>
      <c r="G23" s="49">
        <v>1224.5</v>
      </c>
      <c r="H23" s="51">
        <f t="shared" si="6"/>
        <v>1224.5</v>
      </c>
      <c r="I23" s="40"/>
      <c r="J23" s="40"/>
      <c r="K23" s="52">
        <v>0</v>
      </c>
      <c r="L23" s="52"/>
      <c r="M23" s="52"/>
      <c r="N23" s="52"/>
      <c r="O23" s="52"/>
      <c r="Q23" s="42"/>
    </row>
    <row r="24" spans="1:17" ht="12.75">
      <c r="A24" s="46" t="s">
        <v>52</v>
      </c>
      <c r="B24" s="53" t="s">
        <v>53</v>
      </c>
      <c r="C24" s="48">
        <f t="shared" si="3"/>
        <v>0</v>
      </c>
      <c r="D24" s="49">
        <v>5429.08</v>
      </c>
      <c r="E24" s="50">
        <f t="shared" si="4"/>
        <v>5429.08</v>
      </c>
      <c r="F24" s="48">
        <f t="shared" si="5"/>
        <v>0</v>
      </c>
      <c r="G24" s="49">
        <v>5429.08</v>
      </c>
      <c r="H24" s="51">
        <f t="shared" si="6"/>
        <v>5429.08</v>
      </c>
      <c r="I24" s="40"/>
      <c r="J24" s="40"/>
      <c r="K24" s="52">
        <v>0</v>
      </c>
      <c r="L24" s="52"/>
      <c r="M24" s="52"/>
      <c r="N24" s="52"/>
      <c r="O24" s="52"/>
      <c r="Q24" s="42"/>
    </row>
    <row r="25" spans="1:15" ht="12.75">
      <c r="A25" s="35" t="s">
        <v>54</v>
      </c>
      <c r="B25" s="43" t="s">
        <v>55</v>
      </c>
      <c r="C25" s="37">
        <f aca="true" t="shared" si="7" ref="C25:H25">SUM(C26:C46)</f>
        <v>970306.81</v>
      </c>
      <c r="D25" s="38">
        <f t="shared" si="7"/>
        <v>21442634.46</v>
      </c>
      <c r="E25" s="44">
        <f t="shared" si="7"/>
        <v>22412941.269999996</v>
      </c>
      <c r="F25" s="37">
        <f t="shared" si="7"/>
        <v>970549.24</v>
      </c>
      <c r="G25" s="38">
        <f t="shared" si="7"/>
        <v>21115041.119999997</v>
      </c>
      <c r="H25" s="39">
        <f t="shared" si="7"/>
        <v>22085590.36</v>
      </c>
      <c r="I25" s="40"/>
      <c r="J25" s="40"/>
      <c r="K25" s="39">
        <f>SUM(K26:K46)</f>
        <v>0</v>
      </c>
      <c r="L25" s="52"/>
      <c r="M25" s="39">
        <f>SUM(M26:M46)</f>
        <v>242.43</v>
      </c>
      <c r="N25" s="52"/>
      <c r="O25" s="39">
        <f>SUM(O26:O46)</f>
        <v>970306.81</v>
      </c>
    </row>
    <row r="26" spans="1:15" ht="12.75">
      <c r="A26" s="54" t="s">
        <v>56</v>
      </c>
      <c r="B26" s="55" t="s">
        <v>57</v>
      </c>
      <c r="C26" s="48">
        <f aca="true" t="shared" si="8" ref="C26:C46">K26+O26</f>
        <v>5100.43</v>
      </c>
      <c r="D26" s="49">
        <v>1059605.4</v>
      </c>
      <c r="E26" s="50">
        <f aca="true" t="shared" si="9" ref="E26:E46">C26+D26</f>
        <v>1064705.8299999998</v>
      </c>
      <c r="F26" s="48">
        <f aca="true" t="shared" si="10" ref="F26:F46">M26+O26</f>
        <v>5100.43</v>
      </c>
      <c r="G26" s="49">
        <v>1059605.4</v>
      </c>
      <c r="H26" s="51">
        <f aca="true" t="shared" si="11" ref="H26:H46">F26+G26</f>
        <v>1064705.8299999998</v>
      </c>
      <c r="I26" s="40"/>
      <c r="J26" s="40"/>
      <c r="K26" s="52"/>
      <c r="L26" s="52"/>
      <c r="M26" s="52"/>
      <c r="N26" s="52"/>
      <c r="O26" s="52">
        <v>5100.43</v>
      </c>
    </row>
    <row r="27" spans="1:15" ht="12.75">
      <c r="A27" s="54" t="s">
        <v>58</v>
      </c>
      <c r="B27" s="55" t="s">
        <v>59</v>
      </c>
      <c r="C27" s="48">
        <f t="shared" si="8"/>
        <v>0</v>
      </c>
      <c r="D27" s="49">
        <v>419539</v>
      </c>
      <c r="E27" s="50">
        <f t="shared" si="9"/>
        <v>419539</v>
      </c>
      <c r="F27" s="48">
        <f t="shared" si="10"/>
        <v>0</v>
      </c>
      <c r="G27" s="49">
        <v>415179.85</v>
      </c>
      <c r="H27" s="51">
        <f t="shared" si="11"/>
        <v>415179.85</v>
      </c>
      <c r="I27" s="40"/>
      <c r="J27" s="40"/>
      <c r="K27" s="52"/>
      <c r="L27" s="52"/>
      <c r="M27" s="52"/>
      <c r="N27" s="52"/>
      <c r="O27" s="52"/>
    </row>
    <row r="28" spans="1:15" ht="12.75">
      <c r="A28" s="54" t="s">
        <v>60</v>
      </c>
      <c r="B28" s="55" t="s">
        <v>61</v>
      </c>
      <c r="C28" s="48">
        <f t="shared" si="8"/>
        <v>209502.07</v>
      </c>
      <c r="D28" s="49">
        <v>223525.04</v>
      </c>
      <c r="E28" s="50">
        <f t="shared" si="9"/>
        <v>433027.11</v>
      </c>
      <c r="F28" s="48">
        <f t="shared" si="10"/>
        <v>209502.07</v>
      </c>
      <c r="G28" s="49">
        <v>179871.97</v>
      </c>
      <c r="H28" s="51">
        <f t="shared" si="11"/>
        <v>389374.04000000004</v>
      </c>
      <c r="I28" s="40"/>
      <c r="J28" s="40"/>
      <c r="K28" s="52"/>
      <c r="L28" s="52"/>
      <c r="M28" s="52"/>
      <c r="N28" s="52"/>
      <c r="O28" s="52">
        <v>209502.07</v>
      </c>
    </row>
    <row r="29" spans="1:15" ht="12.75">
      <c r="A29" s="54" t="s">
        <v>62</v>
      </c>
      <c r="B29" s="53" t="s">
        <v>63</v>
      </c>
      <c r="C29" s="48">
        <f t="shared" si="8"/>
        <v>0</v>
      </c>
      <c r="D29" s="49">
        <v>0</v>
      </c>
      <c r="E29" s="50">
        <f t="shared" si="9"/>
        <v>0</v>
      </c>
      <c r="F29" s="48">
        <f t="shared" si="10"/>
        <v>0</v>
      </c>
      <c r="G29" s="49">
        <v>0</v>
      </c>
      <c r="H29" s="51">
        <f t="shared" si="11"/>
        <v>0</v>
      </c>
      <c r="I29" s="40"/>
      <c r="J29" s="40"/>
      <c r="K29" s="52"/>
      <c r="L29" s="52"/>
      <c r="M29" s="52"/>
      <c r="N29" s="52"/>
      <c r="O29" s="52"/>
    </row>
    <row r="30" spans="1:15" ht="12.75">
      <c r="A30" s="54" t="s">
        <v>64</v>
      </c>
      <c r="B30" s="55" t="s">
        <v>65</v>
      </c>
      <c r="C30" s="48">
        <f t="shared" si="8"/>
        <v>360</v>
      </c>
      <c r="D30" s="49">
        <v>598</v>
      </c>
      <c r="E30" s="50">
        <f t="shared" si="9"/>
        <v>958</v>
      </c>
      <c r="F30" s="48">
        <f t="shared" si="10"/>
        <v>360</v>
      </c>
      <c r="G30" s="49">
        <v>598</v>
      </c>
      <c r="H30" s="51">
        <f t="shared" si="11"/>
        <v>958</v>
      </c>
      <c r="I30" s="40"/>
      <c r="J30" s="40"/>
      <c r="K30" s="52"/>
      <c r="L30" s="52"/>
      <c r="M30" s="52"/>
      <c r="N30" s="52"/>
      <c r="O30" s="52">
        <v>360</v>
      </c>
    </row>
    <row r="31" spans="1:15" ht="12.75">
      <c r="A31" s="54" t="s">
        <v>66</v>
      </c>
      <c r="B31" s="55" t="s">
        <v>67</v>
      </c>
      <c r="C31" s="48">
        <f t="shared" si="8"/>
        <v>0</v>
      </c>
      <c r="D31" s="49">
        <v>200767.16</v>
      </c>
      <c r="E31" s="50">
        <f t="shared" si="9"/>
        <v>200767.16</v>
      </c>
      <c r="F31" s="48">
        <f t="shared" si="10"/>
        <v>0</v>
      </c>
      <c r="G31" s="49">
        <v>200767.16</v>
      </c>
      <c r="H31" s="51">
        <f t="shared" si="11"/>
        <v>200767.16</v>
      </c>
      <c r="I31" s="40"/>
      <c r="J31" s="40"/>
      <c r="K31" s="52"/>
      <c r="L31" s="52"/>
      <c r="M31" s="52"/>
      <c r="N31" s="52"/>
      <c r="O31" s="52"/>
    </row>
    <row r="32" spans="1:15" ht="12.75">
      <c r="A32" s="54" t="s">
        <v>68</v>
      </c>
      <c r="B32" s="55" t="s">
        <v>69</v>
      </c>
      <c r="C32" s="48">
        <f t="shared" si="8"/>
        <v>0</v>
      </c>
      <c r="D32" s="49">
        <v>0</v>
      </c>
      <c r="E32" s="50">
        <f t="shared" si="9"/>
        <v>0</v>
      </c>
      <c r="F32" s="48">
        <f t="shared" si="10"/>
        <v>0</v>
      </c>
      <c r="G32" s="49">
        <v>0</v>
      </c>
      <c r="H32" s="51">
        <f t="shared" si="11"/>
        <v>0</v>
      </c>
      <c r="I32" s="40"/>
      <c r="J32" s="40"/>
      <c r="K32" s="52"/>
      <c r="L32" s="52"/>
      <c r="M32" s="52"/>
      <c r="N32" s="52"/>
      <c r="O32" s="52"/>
    </row>
    <row r="33" spans="1:15" ht="12.75">
      <c r="A33" s="54" t="s">
        <v>70</v>
      </c>
      <c r="B33" s="55" t="s">
        <v>71</v>
      </c>
      <c r="C33" s="48">
        <f t="shared" si="8"/>
        <v>5462.75</v>
      </c>
      <c r="D33" s="49">
        <v>1431214.46</v>
      </c>
      <c r="E33" s="50">
        <f t="shared" si="9"/>
        <v>1436677.21</v>
      </c>
      <c r="F33" s="48">
        <f t="shared" si="10"/>
        <v>5462.75</v>
      </c>
      <c r="G33" s="49">
        <v>1428488.96</v>
      </c>
      <c r="H33" s="51">
        <f t="shared" si="11"/>
        <v>1433951.71</v>
      </c>
      <c r="I33" s="40"/>
      <c r="J33" s="40"/>
      <c r="K33" s="52"/>
      <c r="L33" s="52"/>
      <c r="M33" s="52"/>
      <c r="N33" s="52"/>
      <c r="O33" s="52">
        <v>5462.75</v>
      </c>
    </row>
    <row r="34" spans="1:15" ht="12.75">
      <c r="A34" s="54" t="s">
        <v>72</v>
      </c>
      <c r="B34" s="55" t="s">
        <v>73</v>
      </c>
      <c r="C34" s="48">
        <f t="shared" si="8"/>
        <v>158165.67</v>
      </c>
      <c r="D34" s="49">
        <v>2429513.46</v>
      </c>
      <c r="E34" s="50">
        <f t="shared" si="9"/>
        <v>2587679.13</v>
      </c>
      <c r="F34" s="48">
        <f t="shared" si="10"/>
        <v>158408.1</v>
      </c>
      <c r="G34" s="49">
        <v>2196193.65</v>
      </c>
      <c r="H34" s="51">
        <f t="shared" si="11"/>
        <v>2354601.75</v>
      </c>
      <c r="I34" s="40"/>
      <c r="J34" s="40"/>
      <c r="K34" s="52"/>
      <c r="L34" s="52"/>
      <c r="M34" s="52">
        <v>242.43</v>
      </c>
      <c r="N34" s="52"/>
      <c r="O34" s="52">
        <v>158165.67</v>
      </c>
    </row>
    <row r="35" spans="1:15" ht="12.75">
      <c r="A35" s="54" t="s">
        <v>74</v>
      </c>
      <c r="B35" s="55" t="s">
        <v>75</v>
      </c>
      <c r="C35" s="48">
        <f t="shared" si="8"/>
        <v>574025.13</v>
      </c>
      <c r="D35" s="49">
        <v>2227179.13</v>
      </c>
      <c r="E35" s="50">
        <f t="shared" si="9"/>
        <v>2801204.26</v>
      </c>
      <c r="F35" s="48">
        <f t="shared" si="10"/>
        <v>574025.13</v>
      </c>
      <c r="G35" s="49">
        <v>2198715.76</v>
      </c>
      <c r="H35" s="51">
        <f t="shared" si="11"/>
        <v>2772740.8899999997</v>
      </c>
      <c r="I35" s="40"/>
      <c r="J35" s="40"/>
      <c r="K35" s="52"/>
      <c r="L35" s="52"/>
      <c r="M35" s="52"/>
      <c r="N35" s="52"/>
      <c r="O35" s="52">
        <v>574025.13</v>
      </c>
    </row>
    <row r="36" spans="1:15" ht="12.75">
      <c r="A36" s="54" t="s">
        <v>76</v>
      </c>
      <c r="B36" s="55" t="s">
        <v>77</v>
      </c>
      <c r="C36" s="48">
        <f t="shared" si="8"/>
        <v>0</v>
      </c>
      <c r="D36" s="49">
        <v>1088525.79</v>
      </c>
      <c r="E36" s="50">
        <f t="shared" si="9"/>
        <v>1088525.79</v>
      </c>
      <c r="F36" s="48">
        <f t="shared" si="10"/>
        <v>0</v>
      </c>
      <c r="G36" s="49">
        <v>1073453.35</v>
      </c>
      <c r="H36" s="51">
        <f t="shared" si="11"/>
        <v>1073453.35</v>
      </c>
      <c r="I36" s="40"/>
      <c r="J36" s="40"/>
      <c r="K36" s="52"/>
      <c r="L36" s="52"/>
      <c r="M36" s="52"/>
      <c r="N36" s="52"/>
      <c r="O36" s="52"/>
    </row>
    <row r="37" spans="1:15" ht="12.75">
      <c r="A37" s="54" t="s">
        <v>78</v>
      </c>
      <c r="B37" s="55" t="s">
        <v>79</v>
      </c>
      <c r="C37" s="48">
        <f t="shared" si="8"/>
        <v>1131.6</v>
      </c>
      <c r="D37" s="49">
        <v>5476738.35</v>
      </c>
      <c r="E37" s="50">
        <f t="shared" si="9"/>
        <v>5477869.949999999</v>
      </c>
      <c r="F37" s="48">
        <f t="shared" si="10"/>
        <v>1131.6</v>
      </c>
      <c r="G37" s="49">
        <v>5476738.35</v>
      </c>
      <c r="H37" s="51">
        <f t="shared" si="11"/>
        <v>5477869.949999999</v>
      </c>
      <c r="I37" s="40"/>
      <c r="J37" s="40"/>
      <c r="K37" s="52"/>
      <c r="L37" s="52"/>
      <c r="M37" s="52"/>
      <c r="N37" s="52"/>
      <c r="O37" s="52">
        <v>1131.6</v>
      </c>
    </row>
    <row r="38" spans="1:15" ht="12.75">
      <c r="A38" s="54" t="s">
        <v>80</v>
      </c>
      <c r="B38" s="55" t="s">
        <v>81</v>
      </c>
      <c r="C38" s="48">
        <f t="shared" si="8"/>
        <v>0</v>
      </c>
      <c r="D38" s="49">
        <v>5509.67</v>
      </c>
      <c r="E38" s="50">
        <f t="shared" si="9"/>
        <v>5509.67</v>
      </c>
      <c r="F38" s="48">
        <f t="shared" si="10"/>
        <v>0</v>
      </c>
      <c r="G38" s="49">
        <v>5509.67</v>
      </c>
      <c r="H38" s="51">
        <f t="shared" si="11"/>
        <v>5509.67</v>
      </c>
      <c r="I38" s="40"/>
      <c r="J38" s="40"/>
      <c r="K38" s="52"/>
      <c r="L38" s="52"/>
      <c r="M38" s="52"/>
      <c r="N38" s="52"/>
      <c r="O38" s="52"/>
    </row>
    <row r="39" spans="1:15" ht="12.75">
      <c r="A39" s="54" t="s">
        <v>82</v>
      </c>
      <c r="B39" s="55" t="s">
        <v>83</v>
      </c>
      <c r="C39" s="48">
        <f t="shared" si="8"/>
        <v>0</v>
      </c>
      <c r="D39" s="49">
        <v>105757.31</v>
      </c>
      <c r="E39" s="50">
        <f t="shared" si="9"/>
        <v>105757.31</v>
      </c>
      <c r="F39" s="48">
        <f t="shared" si="10"/>
        <v>0</v>
      </c>
      <c r="G39" s="49">
        <v>105757.31</v>
      </c>
      <c r="H39" s="51">
        <f t="shared" si="11"/>
        <v>105757.31</v>
      </c>
      <c r="I39" s="40"/>
      <c r="J39" s="40"/>
      <c r="K39" s="52"/>
      <c r="L39" s="52"/>
      <c r="M39" s="52"/>
      <c r="N39" s="52"/>
      <c r="O39" s="52"/>
    </row>
    <row r="40" spans="1:15" ht="12.75">
      <c r="A40" s="54" t="s">
        <v>84</v>
      </c>
      <c r="B40" s="53" t="s">
        <v>85</v>
      </c>
      <c r="C40" s="48">
        <f t="shared" si="8"/>
        <v>0</v>
      </c>
      <c r="D40" s="49">
        <v>0</v>
      </c>
      <c r="E40" s="50">
        <f t="shared" si="9"/>
        <v>0</v>
      </c>
      <c r="F40" s="48">
        <f t="shared" si="10"/>
        <v>0</v>
      </c>
      <c r="G40" s="49">
        <v>0</v>
      </c>
      <c r="H40" s="51">
        <f t="shared" si="11"/>
        <v>0</v>
      </c>
      <c r="I40" s="40"/>
      <c r="J40" s="40"/>
      <c r="K40" s="52"/>
      <c r="L40" s="52"/>
      <c r="M40" s="52"/>
      <c r="N40" s="52"/>
      <c r="O40" s="52"/>
    </row>
    <row r="41" spans="1:15" ht="12.75">
      <c r="A41" s="54" t="s">
        <v>86</v>
      </c>
      <c r="B41" s="53" t="s">
        <v>44</v>
      </c>
      <c r="C41" s="48">
        <f t="shared" si="8"/>
        <v>0</v>
      </c>
      <c r="D41" s="49">
        <v>1996244.88</v>
      </c>
      <c r="E41" s="50">
        <f t="shared" si="9"/>
        <v>1996244.88</v>
      </c>
      <c r="F41" s="48">
        <f t="shared" si="10"/>
        <v>0</v>
      </c>
      <c r="G41" s="49">
        <v>1996244.88</v>
      </c>
      <c r="H41" s="51">
        <f t="shared" si="11"/>
        <v>1996244.88</v>
      </c>
      <c r="I41" s="40"/>
      <c r="J41" s="40"/>
      <c r="K41" s="52"/>
      <c r="L41" s="52"/>
      <c r="M41" s="52"/>
      <c r="N41" s="52"/>
      <c r="O41" s="52"/>
    </row>
    <row r="42" spans="1:15" ht="12.75">
      <c r="A42" s="54" t="s">
        <v>87</v>
      </c>
      <c r="B42" s="53" t="s">
        <v>46</v>
      </c>
      <c r="C42" s="48">
        <f t="shared" si="8"/>
        <v>0</v>
      </c>
      <c r="D42" s="49">
        <v>332043.23</v>
      </c>
      <c r="E42" s="50">
        <f t="shared" si="9"/>
        <v>332043.23</v>
      </c>
      <c r="F42" s="48">
        <f t="shared" si="10"/>
        <v>0</v>
      </c>
      <c r="G42" s="49">
        <v>332043.23</v>
      </c>
      <c r="H42" s="51">
        <f t="shared" si="11"/>
        <v>332043.23</v>
      </c>
      <c r="I42" s="40"/>
      <c r="J42" s="40"/>
      <c r="K42" s="52"/>
      <c r="L42" s="52"/>
      <c r="M42" s="52"/>
      <c r="N42" s="52"/>
      <c r="O42" s="52"/>
    </row>
    <row r="43" spans="1:15" ht="12.75">
      <c r="A43" s="54" t="s">
        <v>88</v>
      </c>
      <c r="B43" s="55" t="s">
        <v>89</v>
      </c>
      <c r="C43" s="48">
        <f t="shared" si="8"/>
        <v>16559.16</v>
      </c>
      <c r="D43" s="49">
        <v>4263493.15</v>
      </c>
      <c r="E43" s="50">
        <f t="shared" si="9"/>
        <v>4280052.3100000005</v>
      </c>
      <c r="F43" s="48">
        <f t="shared" si="10"/>
        <v>16559.16</v>
      </c>
      <c r="G43" s="49">
        <v>4263493.15</v>
      </c>
      <c r="H43" s="51">
        <f t="shared" si="11"/>
        <v>4280052.3100000005</v>
      </c>
      <c r="I43" s="40"/>
      <c r="J43" s="40"/>
      <c r="K43" s="52"/>
      <c r="L43" s="52"/>
      <c r="M43" s="52"/>
      <c r="N43" s="52"/>
      <c r="O43" s="52">
        <v>16559.16</v>
      </c>
    </row>
    <row r="44" spans="1:15" ht="12.75">
      <c r="A44" s="54" t="s">
        <v>90</v>
      </c>
      <c r="B44" s="55" t="s">
        <v>91</v>
      </c>
      <c r="C44" s="48">
        <f t="shared" si="8"/>
        <v>0</v>
      </c>
      <c r="D44" s="49">
        <v>43677.56</v>
      </c>
      <c r="E44" s="50">
        <f t="shared" si="9"/>
        <v>43677.56</v>
      </c>
      <c r="F44" s="48">
        <f t="shared" si="10"/>
        <v>0</v>
      </c>
      <c r="G44" s="49">
        <v>43677.56</v>
      </c>
      <c r="H44" s="51">
        <f t="shared" si="11"/>
        <v>43677.56</v>
      </c>
      <c r="I44" s="40"/>
      <c r="J44" s="40"/>
      <c r="K44" s="52"/>
      <c r="L44" s="52"/>
      <c r="M44" s="52"/>
      <c r="N44" s="52"/>
      <c r="O44" s="52"/>
    </row>
    <row r="45" spans="1:15" ht="12.75">
      <c r="A45" s="54" t="s">
        <v>92</v>
      </c>
      <c r="B45" s="55" t="s">
        <v>93</v>
      </c>
      <c r="C45" s="48">
        <f t="shared" si="8"/>
        <v>0</v>
      </c>
      <c r="D45" s="49">
        <v>7322.68</v>
      </c>
      <c r="E45" s="50">
        <f t="shared" si="9"/>
        <v>7322.68</v>
      </c>
      <c r="F45" s="48">
        <f t="shared" si="10"/>
        <v>0</v>
      </c>
      <c r="G45" s="49">
        <v>7322.68</v>
      </c>
      <c r="H45" s="51">
        <f t="shared" si="11"/>
        <v>7322.68</v>
      </c>
      <c r="I45" s="40"/>
      <c r="J45" s="40"/>
      <c r="K45" s="52"/>
      <c r="L45" s="52"/>
      <c r="M45" s="52"/>
      <c r="N45" s="52"/>
      <c r="O45" s="52"/>
    </row>
    <row r="46" spans="1:15" ht="12.75">
      <c r="A46" s="46" t="s">
        <v>94</v>
      </c>
      <c r="B46" s="53" t="s">
        <v>46</v>
      </c>
      <c r="C46" s="48">
        <f t="shared" si="8"/>
        <v>0</v>
      </c>
      <c r="D46" s="49">
        <v>131380.19</v>
      </c>
      <c r="E46" s="50">
        <f t="shared" si="9"/>
        <v>131380.19</v>
      </c>
      <c r="F46" s="48">
        <f t="shared" si="10"/>
        <v>0</v>
      </c>
      <c r="G46" s="49">
        <v>131380.19</v>
      </c>
      <c r="H46" s="51">
        <f t="shared" si="11"/>
        <v>131380.19</v>
      </c>
      <c r="I46" s="40"/>
      <c r="J46" s="40"/>
      <c r="K46" s="52"/>
      <c r="L46" s="52"/>
      <c r="M46" s="52"/>
      <c r="N46" s="52"/>
      <c r="O46" s="52"/>
    </row>
    <row r="47" spans="1:25" s="57" customFormat="1" ht="12.75">
      <c r="A47" s="56" t="s">
        <v>95</v>
      </c>
      <c r="B47" s="43" t="s">
        <v>96</v>
      </c>
      <c r="C47" s="37">
        <f aca="true" t="shared" si="12" ref="C47:H47">C48</f>
        <v>1575664.26</v>
      </c>
      <c r="D47" s="38">
        <f t="shared" si="12"/>
        <v>167650.54</v>
      </c>
      <c r="E47" s="44">
        <f t="shared" si="12"/>
        <v>1743314.8</v>
      </c>
      <c r="F47" s="37">
        <f t="shared" si="12"/>
        <v>1645914.26</v>
      </c>
      <c r="G47" s="38">
        <f t="shared" si="12"/>
        <v>86050.54000000001</v>
      </c>
      <c r="H47" s="39">
        <f t="shared" si="12"/>
        <v>1731964.8</v>
      </c>
      <c r="I47" s="40"/>
      <c r="J47" s="40"/>
      <c r="K47" s="39">
        <f>K48</f>
        <v>0</v>
      </c>
      <c r="L47" s="41"/>
      <c r="M47" s="39">
        <f>M48</f>
        <v>70250</v>
      </c>
      <c r="N47" s="41"/>
      <c r="O47" s="39">
        <f>O48</f>
        <v>1575664.26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57" customFormat="1" ht="12.75">
      <c r="A48" s="56" t="s">
        <v>97</v>
      </c>
      <c r="B48" s="43" t="s">
        <v>98</v>
      </c>
      <c r="C48" s="37">
        <f aca="true" t="shared" si="13" ref="C48:H48">SUM(C49:C54)</f>
        <v>1575664.26</v>
      </c>
      <c r="D48" s="38">
        <f t="shared" si="13"/>
        <v>167650.54</v>
      </c>
      <c r="E48" s="44">
        <f t="shared" si="13"/>
        <v>1743314.8</v>
      </c>
      <c r="F48" s="37">
        <f t="shared" si="13"/>
        <v>1645914.26</v>
      </c>
      <c r="G48" s="38">
        <f t="shared" si="13"/>
        <v>86050.54000000001</v>
      </c>
      <c r="H48" s="39">
        <f t="shared" si="13"/>
        <v>1731964.8</v>
      </c>
      <c r="I48" s="40"/>
      <c r="J48" s="40"/>
      <c r="K48" s="39">
        <f>SUM(K49:K54)</f>
        <v>0</v>
      </c>
      <c r="L48" s="41"/>
      <c r="M48" s="39">
        <f>SUM(M49:M54)</f>
        <v>70250</v>
      </c>
      <c r="N48" s="41"/>
      <c r="O48" s="39">
        <f>SUM(O49:O54)</f>
        <v>1575664.26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57" customFormat="1" ht="12.75">
      <c r="A49" s="54" t="s">
        <v>99</v>
      </c>
      <c r="B49" s="55" t="s">
        <v>61</v>
      </c>
      <c r="C49" s="48">
        <f aca="true" t="shared" si="14" ref="C49:C54">K49+O49</f>
        <v>0</v>
      </c>
      <c r="D49" s="49">
        <v>0</v>
      </c>
      <c r="E49" s="50">
        <f aca="true" t="shared" si="15" ref="E49:E54">C49+D49</f>
        <v>0</v>
      </c>
      <c r="F49" s="48">
        <f aca="true" t="shared" si="16" ref="F49:F54">M49+O49</f>
        <v>0</v>
      </c>
      <c r="G49" s="49">
        <v>0</v>
      </c>
      <c r="H49" s="51">
        <f aca="true" t="shared" si="17" ref="H49:H54">F49+G49</f>
        <v>0</v>
      </c>
      <c r="I49" s="40"/>
      <c r="J49" s="40"/>
      <c r="K49" s="52"/>
      <c r="L49" s="52"/>
      <c r="M49" s="52">
        <v>0</v>
      </c>
      <c r="N49" s="52"/>
      <c r="O49" s="5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57" customFormat="1" ht="12.75">
      <c r="A50" s="54" t="s">
        <v>100</v>
      </c>
      <c r="B50" s="55" t="s">
        <v>101</v>
      </c>
      <c r="C50" s="48">
        <f t="shared" si="14"/>
        <v>10485.8</v>
      </c>
      <c r="D50" s="49">
        <v>0</v>
      </c>
      <c r="E50" s="50">
        <f t="shared" si="15"/>
        <v>10485.8</v>
      </c>
      <c r="F50" s="48">
        <f t="shared" si="16"/>
        <v>10485.8</v>
      </c>
      <c r="G50" s="49">
        <v>0</v>
      </c>
      <c r="H50" s="51">
        <f t="shared" si="17"/>
        <v>10485.8</v>
      </c>
      <c r="I50" s="40"/>
      <c r="J50" s="40"/>
      <c r="K50" s="52"/>
      <c r="L50" s="52"/>
      <c r="M50" s="52">
        <v>0</v>
      </c>
      <c r="N50" s="52"/>
      <c r="O50" s="52">
        <v>10485.8</v>
      </c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57" customFormat="1" ht="12.75">
      <c r="A51" s="54" t="s">
        <v>102</v>
      </c>
      <c r="B51" s="55" t="s">
        <v>103</v>
      </c>
      <c r="C51" s="48">
        <f t="shared" si="14"/>
        <v>0</v>
      </c>
      <c r="D51" s="49">
        <v>156062.97</v>
      </c>
      <c r="E51" s="50">
        <f t="shared" si="15"/>
        <v>156062.97</v>
      </c>
      <c r="F51" s="48">
        <f t="shared" si="16"/>
        <v>0</v>
      </c>
      <c r="G51" s="49">
        <v>74462.97</v>
      </c>
      <c r="H51" s="51">
        <f t="shared" si="17"/>
        <v>74462.97</v>
      </c>
      <c r="I51" s="40"/>
      <c r="J51" s="40"/>
      <c r="K51" s="52"/>
      <c r="L51" s="52"/>
      <c r="M51" s="52">
        <v>0</v>
      </c>
      <c r="N51" s="52"/>
      <c r="O51" s="5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57" customFormat="1" ht="12.75">
      <c r="A52" s="54" t="s">
        <v>104</v>
      </c>
      <c r="B52" s="55" t="s">
        <v>105</v>
      </c>
      <c r="C52" s="48">
        <f t="shared" si="14"/>
        <v>52852.92</v>
      </c>
      <c r="D52" s="49">
        <v>0</v>
      </c>
      <c r="E52" s="50">
        <f t="shared" si="15"/>
        <v>52852.92</v>
      </c>
      <c r="F52" s="48">
        <f t="shared" si="16"/>
        <v>52852.92</v>
      </c>
      <c r="G52" s="49">
        <v>0</v>
      </c>
      <c r="H52" s="51">
        <f t="shared" si="17"/>
        <v>52852.92</v>
      </c>
      <c r="I52" s="40"/>
      <c r="J52" s="40"/>
      <c r="K52" s="52"/>
      <c r="L52" s="52"/>
      <c r="M52" s="52">
        <v>0</v>
      </c>
      <c r="N52" s="52"/>
      <c r="O52" s="52">
        <v>52852.92</v>
      </c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15" ht="12.75">
      <c r="A53" s="54" t="s">
        <v>106</v>
      </c>
      <c r="B53" s="55" t="s">
        <v>107</v>
      </c>
      <c r="C53" s="48">
        <f t="shared" si="14"/>
        <v>1512325.54</v>
      </c>
      <c r="D53" s="49">
        <v>11587.57</v>
      </c>
      <c r="E53" s="50">
        <f t="shared" si="15"/>
        <v>1523913.11</v>
      </c>
      <c r="F53" s="48">
        <f t="shared" si="16"/>
        <v>1582575.54</v>
      </c>
      <c r="G53" s="49">
        <v>11587.57</v>
      </c>
      <c r="H53" s="51">
        <f t="shared" si="17"/>
        <v>1594163.11</v>
      </c>
      <c r="I53" s="40"/>
      <c r="J53" s="40"/>
      <c r="K53" s="52"/>
      <c r="L53" s="52"/>
      <c r="M53" s="52">
        <v>70250</v>
      </c>
      <c r="N53" s="52"/>
      <c r="O53" s="52">
        <v>1512325.54</v>
      </c>
    </row>
    <row r="54" spans="1:15" ht="12.75">
      <c r="A54" s="54" t="s">
        <v>108</v>
      </c>
      <c r="B54" s="55" t="s">
        <v>109</v>
      </c>
      <c r="C54" s="48">
        <f t="shared" si="14"/>
        <v>0</v>
      </c>
      <c r="D54" s="49">
        <v>0</v>
      </c>
      <c r="E54" s="50">
        <f t="shared" si="15"/>
        <v>0</v>
      </c>
      <c r="F54" s="48">
        <f t="shared" si="16"/>
        <v>0</v>
      </c>
      <c r="G54" s="49">
        <v>0</v>
      </c>
      <c r="H54" s="51">
        <f t="shared" si="17"/>
        <v>0</v>
      </c>
      <c r="I54" s="40"/>
      <c r="J54" s="40"/>
      <c r="K54" s="52"/>
      <c r="L54" s="52"/>
      <c r="M54" s="52">
        <v>0</v>
      </c>
      <c r="N54" s="52"/>
      <c r="O54" s="52"/>
    </row>
    <row r="55" spans="1:14" ht="12.75">
      <c r="A55" s="58" t="s">
        <v>110</v>
      </c>
      <c r="B55" s="59"/>
      <c r="C55" s="59"/>
      <c r="D55" s="59"/>
      <c r="E55" s="60"/>
      <c r="F55" s="60"/>
      <c r="G55" s="59"/>
      <c r="H55" s="59"/>
      <c r="I55" s="8"/>
      <c r="J55" s="8"/>
      <c r="K55" s="9"/>
      <c r="L55" s="9"/>
      <c r="M55" s="9"/>
      <c r="N55" s="9"/>
    </row>
    <row r="56" spans="1:14" ht="12.75">
      <c r="A56" s="59" t="s">
        <v>111</v>
      </c>
      <c r="B56" s="59"/>
      <c r="C56" s="59"/>
      <c r="D56" s="59"/>
      <c r="E56" s="59"/>
      <c r="F56" s="60"/>
      <c r="G56" s="59"/>
      <c r="H56" s="59"/>
      <c r="I56" s="8"/>
      <c r="J56" s="8"/>
      <c r="K56" s="9"/>
      <c r="L56" s="9"/>
      <c r="M56" s="9"/>
      <c r="N56" s="9"/>
    </row>
    <row r="57" spans="1:14" ht="12.75">
      <c r="A57" s="59" t="s">
        <v>112</v>
      </c>
      <c r="B57" s="59"/>
      <c r="C57" s="59"/>
      <c r="D57" s="59"/>
      <c r="E57" s="59"/>
      <c r="F57" s="60"/>
      <c r="G57" s="60"/>
      <c r="H57" s="59"/>
      <c r="I57" s="8"/>
      <c r="J57" s="8"/>
      <c r="K57" s="9"/>
      <c r="L57" s="9"/>
      <c r="M57" s="9"/>
      <c r="N57" s="9"/>
    </row>
    <row r="58" spans="1:14" ht="12.75">
      <c r="A58" s="59" t="s">
        <v>113</v>
      </c>
      <c r="B58" s="5"/>
      <c r="C58" s="5"/>
      <c r="D58" s="5"/>
      <c r="E58" s="5"/>
      <c r="F58" s="5"/>
      <c r="G58" s="5"/>
      <c r="H58" s="5"/>
      <c r="I58" s="8"/>
      <c r="J58" s="8"/>
      <c r="K58" s="9"/>
      <c r="L58" s="9"/>
      <c r="M58" s="9"/>
      <c r="N58" s="9"/>
    </row>
    <row r="59" spans="1:14" ht="12.75">
      <c r="A59" s="59" t="s">
        <v>114</v>
      </c>
      <c r="B59" s="5"/>
      <c r="C59" s="5"/>
      <c r="D59" s="5"/>
      <c r="E59" s="5"/>
      <c r="F59" s="6"/>
      <c r="G59" s="5"/>
      <c r="H59" s="5"/>
      <c r="I59" s="8"/>
      <c r="J59" s="8"/>
      <c r="K59" s="9"/>
      <c r="L59" s="9"/>
      <c r="M59" s="9"/>
      <c r="N59" s="9"/>
    </row>
    <row r="60" spans="1:14" ht="12.75">
      <c r="A60" s="5"/>
      <c r="B60" s="5"/>
      <c r="C60" s="6"/>
      <c r="D60" s="5"/>
      <c r="E60" s="5"/>
      <c r="F60" s="5"/>
      <c r="G60" s="5"/>
      <c r="H60" s="5"/>
      <c r="I60" s="8"/>
      <c r="J60" s="8"/>
      <c r="K60" s="9"/>
      <c r="L60" s="9"/>
      <c r="M60" s="9"/>
      <c r="N60" s="9"/>
    </row>
    <row r="61" spans="1:14" ht="12.75">
      <c r="A61" s="5"/>
      <c r="B61" s="5"/>
      <c r="C61" s="5"/>
      <c r="D61" s="5"/>
      <c r="E61" s="5"/>
      <c r="F61" s="5"/>
      <c r="G61" s="5"/>
      <c r="H61" s="5"/>
      <c r="I61" s="8"/>
      <c r="J61" s="8"/>
      <c r="K61" s="9"/>
      <c r="L61" s="9"/>
      <c r="M61" s="9"/>
      <c r="N61" s="9"/>
    </row>
    <row r="62" spans="1:14" ht="12.75">
      <c r="A62" s="5"/>
      <c r="B62" s="5"/>
      <c r="C62" s="5"/>
      <c r="D62" s="5"/>
      <c r="E62" s="5"/>
      <c r="F62" s="5"/>
      <c r="G62" s="5"/>
      <c r="H62" s="5"/>
      <c r="I62" s="8"/>
      <c r="J62" s="8"/>
      <c r="K62" s="9"/>
      <c r="L62" s="9"/>
      <c r="M62" s="9"/>
      <c r="N62" s="9"/>
    </row>
    <row r="63" spans="1:14" ht="12.75">
      <c r="A63" s="5"/>
      <c r="B63" s="5"/>
      <c r="C63" s="5"/>
      <c r="D63" s="5"/>
      <c r="E63" s="5"/>
      <c r="F63" s="5"/>
      <c r="G63" s="5"/>
      <c r="H63" s="5"/>
      <c r="I63" s="8"/>
      <c r="J63" s="8"/>
      <c r="K63" s="9"/>
      <c r="L63" s="9"/>
      <c r="M63" s="9"/>
      <c r="N63" s="9"/>
    </row>
    <row r="64" spans="1:14" ht="12.75">
      <c r="A64" s="5"/>
      <c r="B64" s="5"/>
      <c r="C64" s="5"/>
      <c r="D64" s="5"/>
      <c r="E64" s="5"/>
      <c r="F64" s="5"/>
      <c r="G64" s="5"/>
      <c r="H64" s="5"/>
      <c r="I64" s="8"/>
      <c r="J64" s="8"/>
      <c r="K64" s="9"/>
      <c r="L64" s="9"/>
      <c r="M64" s="9"/>
      <c r="N64" s="9"/>
    </row>
    <row r="65" spans="1:14" ht="12.75">
      <c r="A65" s="5"/>
      <c r="B65" s="5"/>
      <c r="C65" s="5"/>
      <c r="D65" s="5"/>
      <c r="E65" s="5"/>
      <c r="F65" s="5"/>
      <c r="G65" s="5"/>
      <c r="H65" s="5"/>
      <c r="I65" s="8"/>
      <c r="J65" s="8"/>
      <c r="K65" s="9"/>
      <c r="L65" s="9"/>
      <c r="M65" s="9"/>
      <c r="N65" s="9"/>
    </row>
    <row r="66" spans="1:14" ht="12.75">
      <c r="A66" s="5"/>
      <c r="B66" s="5"/>
      <c r="C66" s="5"/>
      <c r="D66" s="5"/>
      <c r="E66" s="5"/>
      <c r="F66" s="5"/>
      <c r="G66" s="5"/>
      <c r="H66" s="5"/>
      <c r="I66" s="8"/>
      <c r="J66" s="8"/>
      <c r="K66" s="9"/>
      <c r="L66" s="9"/>
      <c r="M66" s="9"/>
      <c r="N66" s="9"/>
    </row>
    <row r="67" spans="1:14" ht="12.75">
      <c r="A67" s="5"/>
      <c r="B67" s="5"/>
      <c r="C67" s="5"/>
      <c r="D67" s="5"/>
      <c r="E67" s="5"/>
      <c r="F67" s="5"/>
      <c r="G67" s="5"/>
      <c r="H67" s="5"/>
      <c r="I67" s="8"/>
      <c r="J67" s="8"/>
      <c r="K67" s="9"/>
      <c r="L67" s="9"/>
      <c r="M67" s="9"/>
      <c r="N67" s="9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airton.victor</cp:lastModifiedBy>
  <dcterms:modified xsi:type="dcterms:W3CDTF">2018-07-11T17:20:24Z</dcterms:modified>
  <cp:category/>
  <cp:version/>
  <cp:contentType/>
  <cp:contentStatus/>
</cp:coreProperties>
</file>