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UTUBRO" sheetId="1" r:id="rId1"/>
  </sheets>
  <definedNames>
    <definedName name="_xlnm.Print_Area" localSheetId="0">'OUTUBRO'!$A$1:$P$58</definedName>
  </definedNames>
  <calcPr fullCalcOnLoad="1"/>
</workbook>
</file>

<file path=xl/sharedStrings.xml><?xml version="1.0" encoding="utf-8"?>
<sst xmlns="http://schemas.openxmlformats.org/spreadsheetml/2006/main" count="123" uniqueCount="113">
  <si>
    <t>DETALHAMENTO DA EXECUÇÃO FINANCEIRA POR NATUREZA DAS DESPESAS - ART.6º, II, ATO Nº 8/2009 DO CSJT</t>
  </si>
  <si>
    <t>UNIDADE EXECUTORA: 080004 - TRIBUNAL REGIONAL DO TRABALHO DA 7ª REGIÃO</t>
  </si>
  <si>
    <t>EXERCÍCIO: 2016</t>
  </si>
  <si>
    <t>PERÍODO DE REFERÊNCIA: VALORES ACUMULADOS ATÉ OUTUBRO/2016</t>
  </si>
  <si>
    <t>Responsável pela informação: Divisão de Contabilidade - DICON</t>
  </si>
  <si>
    <t>PUBLICADO EM: 14/11/2016</t>
  </si>
  <si>
    <t>(G) + (I)</t>
  </si>
  <si>
    <t>(H) + (I)</t>
  </si>
  <si>
    <t xml:space="preserve">                         NATUREZA DAS DESPESAS</t>
  </si>
  <si>
    <t>(A)</t>
  </si>
  <si>
    <t>(B)</t>
  </si>
  <si>
    <t>(C) = (A+B)</t>
  </si>
  <si>
    <t>(D)</t>
  </si>
  <si>
    <t>(E)</t>
  </si>
  <si>
    <t>(F) = (D+E)</t>
  </si>
  <si>
    <t>(G)</t>
  </si>
  <si>
    <t>(H)</t>
  </si>
  <si>
    <t>(I)</t>
  </si>
  <si>
    <t xml:space="preserve">         VALOR   LIQUIDADO</t>
  </si>
  <si>
    <t xml:space="preserve">                VALOR PAGO</t>
  </si>
  <si>
    <t>RP N-PROC LIQ A PAG</t>
  </si>
  <si>
    <t>RP PROC PAGO</t>
  </si>
  <si>
    <t>RP N-PROC PAGO</t>
  </si>
  <si>
    <t xml:space="preserve">  CONTA                                     </t>
  </si>
  <si>
    <t>DESCRIÇÃO</t>
  </si>
  <si>
    <t>No ano considerado, para exercícios encerrados</t>
  </si>
  <si>
    <t>Até o mês considerado, para o exercício corrente</t>
  </si>
  <si>
    <t>TOTAL</t>
  </si>
  <si>
    <t>SIAFI</t>
  </si>
  <si>
    <t>3.0.0.0.0.00</t>
  </si>
  <si>
    <t>DESPESA</t>
  </si>
  <si>
    <t>3.3.0.0.0.00</t>
  </si>
  <si>
    <t>DESPESAS CORRENTES</t>
  </si>
  <si>
    <t>3.3.1.0.0.00</t>
  </si>
  <si>
    <t xml:space="preserve"> PESSOAL E ENCARGOS SOCIAIS</t>
  </si>
  <si>
    <t>3.3.1.9.0.01</t>
  </si>
  <si>
    <t>APOSENT.RPPS, RESER.REMUNER. E REFOR.MILITAR</t>
  </si>
  <si>
    <t>3.3.1.9.0.03</t>
  </si>
  <si>
    <t>PENSOES DO RPPS E DO MILITAR</t>
  </si>
  <si>
    <t>3.3.1.9.0.07</t>
  </si>
  <si>
    <t xml:space="preserve">CONTRIB. A ENTIDADES FECHADAS DE PREVIDENCIA </t>
  </si>
  <si>
    <t>3.3.1.9.0.11</t>
  </si>
  <si>
    <t>VENCIMENTOS E VANTAGENS FIXAS - PESSOAL CIVIL</t>
  </si>
  <si>
    <t>3.3.1.9.0.16</t>
  </si>
  <si>
    <t>OUTRAS DESPESAS VARIAVEIS - PESSOAL CIVIL</t>
  </si>
  <si>
    <t>3.3.1.9.0.91</t>
  </si>
  <si>
    <t xml:space="preserve">SENTENÇAS JUDICIAIS </t>
  </si>
  <si>
    <t>3.3.1.9.0.92</t>
  </si>
  <si>
    <t>DESPESAS DE EXERCICIOS ANTERIORES</t>
  </si>
  <si>
    <t>3.3.1.9.0.96</t>
  </si>
  <si>
    <t>RESSARCIMENTO DE DESP. DE PESSOAL REQUISITADO</t>
  </si>
  <si>
    <t>3.3.1.9.1.13</t>
  </si>
  <si>
    <t>OBRIGACOES PATRONAIS - OP.INTRA-ORCAMENTARIAS</t>
  </si>
  <si>
    <t>3.3.1.9.1.91</t>
  </si>
  <si>
    <t>3.3.1.9.1.92</t>
  </si>
  <si>
    <t xml:space="preserve">DESPESAS DE EXERCICIOS ANTERIORES </t>
  </si>
  <si>
    <t>3.3.3.0.0.00</t>
  </si>
  <si>
    <t>OUTRAS DESPESAS CORRENTES</t>
  </si>
  <si>
    <t>3.3.3.9.0.08</t>
  </si>
  <si>
    <t xml:space="preserve">OUTROS BENEF.ASSIST. DO SERVIDOR E DO MILITAR </t>
  </si>
  <si>
    <t>3.3.3.9.0.14</t>
  </si>
  <si>
    <t>DIARIAS - PESSOAL CIVIL</t>
  </si>
  <si>
    <t>3.3.3.9.0.30</t>
  </si>
  <si>
    <t xml:space="preserve">MATERIAL DE CONSUMO </t>
  </si>
  <si>
    <t>3.3.3.9.0.31</t>
  </si>
  <si>
    <t>PREMIACOES CULT., ART., CIENT., DESP. E OUTR.</t>
  </si>
  <si>
    <t>3.3.3.9.0.32</t>
  </si>
  <si>
    <t>MATERIAL, BEM OU SERVICO P/ DISTRIB. GRATUITA</t>
  </si>
  <si>
    <t>3.3.3.9.0.33</t>
  </si>
  <si>
    <t>PASSAGENS E DESPESAS COM LOCOMOÇÃO</t>
  </si>
  <si>
    <t>3.3.3.9.0.35</t>
  </si>
  <si>
    <t xml:space="preserve">SERVIÇOS DE CONSULTORIA </t>
  </si>
  <si>
    <t>3.3.3.9.0.36</t>
  </si>
  <si>
    <t>OUTROS SERVICOS DE TERCEIROS - PESSOA FISICA</t>
  </si>
  <si>
    <t>3.3.3.9.0.37</t>
  </si>
  <si>
    <t>LOCACAO DE MAO-DE-OBRA</t>
  </si>
  <si>
    <t>3.3.3.9.0.39</t>
  </si>
  <si>
    <t>OUTROS SERVICOS DE TERCEIROS-PESSOA JURIDICA</t>
  </si>
  <si>
    <t>3.3.3.9.0.46</t>
  </si>
  <si>
    <t xml:space="preserve">AUXILIO-ALIMENTAÇÃO </t>
  </si>
  <si>
    <t>3.3.3.9.0.47</t>
  </si>
  <si>
    <t>OBRIGAÇÕES TRIBUTARIAS E CONTRIBUTIVAS</t>
  </si>
  <si>
    <t>3.3.3.9.0.49</t>
  </si>
  <si>
    <t>AUXILIO-TRANSPORTE</t>
  </si>
  <si>
    <t>3.3.3.9.0.59</t>
  </si>
  <si>
    <t>PENSÕES ESPECIAIS</t>
  </si>
  <si>
    <t>3.3.3.9.0.91</t>
  </si>
  <si>
    <t>3.3.3.9.0.92</t>
  </si>
  <si>
    <t>3.3.3.9.0.93</t>
  </si>
  <si>
    <t>INDENIZAÇÕES E RESTITUIÇÕES</t>
  </si>
  <si>
    <t>3.3.3.9.1.39</t>
  </si>
  <si>
    <t>OUTROS SERV.TERCEIROS-PES.JURID-OP.INTRA-ORC.</t>
  </si>
  <si>
    <t>3.3.3.9.1.47</t>
  </si>
  <si>
    <t>OBRIG.TRIBUT.E CONTRIB-OP.INTRA-ORCAMENTARIAS</t>
  </si>
  <si>
    <t>3.3.3.9.1.92</t>
  </si>
  <si>
    <t>3.4.0.0.0.00</t>
  </si>
  <si>
    <t>DESPESAS DE CAPITAL</t>
  </si>
  <si>
    <t>3.4.4.0.0.00</t>
  </si>
  <si>
    <t>INVESTIMENTOS</t>
  </si>
  <si>
    <t>3.4.4.9.0.30</t>
  </si>
  <si>
    <t>3.4.4.9.0.39</t>
  </si>
  <si>
    <t xml:space="preserve">OUTROS SERVICOS DE TERCEIROS- PESSOA JURIDICA </t>
  </si>
  <si>
    <t>3.4.4.9.0.51</t>
  </si>
  <si>
    <t>OBRAS E INSTALACOES</t>
  </si>
  <si>
    <t>3.4.4.9.0.52</t>
  </si>
  <si>
    <t>EQUIPAMENTOS E MATERIAL PERMANENTE</t>
  </si>
  <si>
    <t>3.4.4.9.0.92</t>
  </si>
  <si>
    <t>DESP. DE EXERC. ANTER.</t>
  </si>
  <si>
    <t>NOTAS:</t>
  </si>
  <si>
    <t>Consideram-se Restos a Pagar (RAP) as despesas empenhadas e não pagas até 31 de dezembro.</t>
  </si>
  <si>
    <t>(1) Valores liquidados no ano considerado, para exercícios encerrados, referem-se aos RAP Não Processados cujas liquidações ocorreram no exercício corrente.</t>
  </si>
  <si>
    <t>(2) Valores Pagos no ano considerado, para exercícios encerrados, referem-se aos RAP Processados e aos RAP Não Processados cujos pagamentos ocorreram no exercício corrente.</t>
  </si>
  <si>
    <t>Dados extraídos do SIAFI OPERACIONAL em 10/11/2016 pela DICON.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</si>
</sst>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* #,##0.00_);_(* \(#,##0.00\);_(* \-??_);_(@_)"/>
    <numFmt numFmtId="167" formatCode="#,##0.00;\-#,##0.00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0" xfId="0" applyFont="1" applyAlignment="1">
      <alignment horizontal="center"/>
    </xf>
    <xf numFmtId="164" fontId="8" fillId="0" borderId="0" xfId="0" applyFont="1" applyFill="1" applyAlignment="1">
      <alignment/>
    </xf>
    <xf numFmtId="164" fontId="8" fillId="0" borderId="1" xfId="0" applyFont="1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165" fontId="9" fillId="0" borderId="1" xfId="0" applyNumberFormat="1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9" fillId="0" borderId="0" xfId="0" applyFont="1" applyFill="1" applyAlignment="1">
      <alignment/>
    </xf>
    <xf numFmtId="164" fontId="10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11" fillId="2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/>
    </xf>
    <xf numFmtId="164" fontId="10" fillId="0" borderId="8" xfId="0" applyFont="1" applyBorder="1" applyAlignment="1">
      <alignment/>
    </xf>
    <xf numFmtId="164" fontId="3" fillId="0" borderId="9" xfId="0" applyFont="1" applyBorder="1" applyAlignment="1">
      <alignment/>
    </xf>
    <xf numFmtId="164" fontId="10" fillId="0" borderId="10" xfId="0" applyFont="1" applyBorder="1" applyAlignment="1">
      <alignment horizontal="center"/>
    </xf>
    <xf numFmtId="164" fontId="12" fillId="2" borderId="1" xfId="0" applyFont="1" applyFill="1" applyBorder="1" applyAlignment="1">
      <alignment horizontal="center"/>
    </xf>
    <xf numFmtId="164" fontId="2" fillId="0" borderId="11" xfId="0" applyFont="1" applyBorder="1" applyAlignment="1">
      <alignment horizontal="center" vertical="center" wrapText="1"/>
    </xf>
    <xf numFmtId="164" fontId="2" fillId="0" borderId="12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wrapText="1"/>
    </xf>
    <xf numFmtId="164" fontId="4" fillId="0" borderId="13" xfId="0" applyFont="1" applyBorder="1" applyAlignment="1">
      <alignment horizontal="center" wrapText="1"/>
    </xf>
    <xf numFmtId="164" fontId="4" fillId="0" borderId="1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wrapText="1"/>
    </xf>
    <xf numFmtId="164" fontId="4" fillId="0" borderId="15" xfId="0" applyFont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left"/>
    </xf>
    <xf numFmtId="164" fontId="4" fillId="3" borderId="3" xfId="0" applyFont="1" applyFill="1" applyBorder="1" applyAlignment="1">
      <alignment horizontal="center"/>
    </xf>
    <xf numFmtId="166" fontId="13" fillId="3" borderId="16" xfId="15" applyFont="1" applyFill="1" applyBorder="1" applyAlignment="1" applyProtection="1">
      <alignment/>
      <protection/>
    </xf>
    <xf numFmtId="166" fontId="13" fillId="3" borderId="5" xfId="15" applyFont="1" applyFill="1" applyBorder="1" applyAlignment="1" applyProtection="1">
      <alignment/>
      <protection/>
    </xf>
    <xf numFmtId="166" fontId="13" fillId="3" borderId="7" xfId="15" applyFont="1" applyFill="1" applyBorder="1" applyAlignment="1" applyProtection="1">
      <alignment/>
      <protection/>
    </xf>
    <xf numFmtId="166" fontId="13" fillId="3" borderId="4" xfId="15" applyFont="1" applyFill="1" applyBorder="1" applyAlignment="1" applyProtection="1">
      <alignment/>
      <protection/>
    </xf>
    <xf numFmtId="166" fontId="13" fillId="3" borderId="6" xfId="15" applyFont="1" applyFill="1" applyBorder="1" applyAlignment="1" applyProtection="1">
      <alignment/>
      <protection/>
    </xf>
    <xf numFmtId="166" fontId="14" fillId="0" borderId="0" xfId="15" applyFont="1" applyFill="1" applyBorder="1" applyAlignment="1" applyProtection="1">
      <alignment/>
      <protection/>
    </xf>
    <xf numFmtId="166" fontId="14" fillId="0" borderId="1" xfId="15" applyFont="1" applyFill="1" applyBorder="1" applyAlignment="1" applyProtection="1">
      <alignment/>
      <protection/>
    </xf>
    <xf numFmtId="166" fontId="15" fillId="2" borderId="1" xfId="15" applyFont="1" applyFill="1" applyBorder="1" applyAlignment="1" applyProtection="1">
      <alignment/>
      <protection/>
    </xf>
    <xf numFmtId="164" fontId="4" fillId="3" borderId="2" xfId="0" applyFont="1" applyFill="1" applyBorder="1" applyAlignment="1">
      <alignment horizontal="center"/>
    </xf>
    <xf numFmtId="164" fontId="3" fillId="0" borderId="5" xfId="0" applyFont="1" applyFill="1" applyBorder="1" applyAlignment="1">
      <alignment/>
    </xf>
    <xf numFmtId="164" fontId="3" fillId="0" borderId="2" xfId="0" applyFont="1" applyFill="1" applyBorder="1" applyAlignment="1">
      <alignment/>
    </xf>
    <xf numFmtId="166" fontId="16" fillId="0" borderId="4" xfId="15" applyFont="1" applyFill="1" applyBorder="1" applyAlignment="1" applyProtection="1">
      <alignment/>
      <protection/>
    </xf>
    <xf numFmtId="166" fontId="16" fillId="0" borderId="5" xfId="15" applyFont="1" applyFill="1" applyBorder="1" applyAlignment="1" applyProtection="1">
      <alignment/>
      <protection/>
    </xf>
    <xf numFmtId="166" fontId="16" fillId="0" borderId="7" xfId="15" applyFont="1" applyFill="1" applyBorder="1" applyAlignment="1" applyProtection="1">
      <alignment/>
      <protection/>
    </xf>
    <xf numFmtId="166" fontId="16" fillId="0" borderId="6" xfId="15" applyFont="1" applyFill="1" applyBorder="1" applyAlignment="1" applyProtection="1">
      <alignment/>
      <protection/>
    </xf>
    <xf numFmtId="164" fontId="3" fillId="0" borderId="2" xfId="0" applyFont="1" applyFill="1" applyBorder="1" applyAlignment="1">
      <alignment horizontal="left"/>
    </xf>
    <xf numFmtId="166" fontId="14" fillId="2" borderId="1" xfId="15" applyFont="1" applyFill="1" applyBorder="1" applyAlignment="1" applyProtection="1">
      <alignment/>
      <protection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 horizontal="left"/>
    </xf>
    <xf numFmtId="167" fontId="16" fillId="0" borderId="4" xfId="15" applyNumberFormat="1" applyFont="1" applyFill="1" applyBorder="1" applyAlignment="1" applyProtection="1">
      <alignment/>
      <protection/>
    </xf>
    <xf numFmtId="164" fontId="4" fillId="3" borderId="5" xfId="0" applyFont="1" applyFill="1" applyBorder="1" applyAlignment="1">
      <alignment/>
    </xf>
    <xf numFmtId="164" fontId="0" fillId="3" borderId="0" xfId="0" applyFont="1" applyFill="1" applyAlignment="1">
      <alignment/>
    </xf>
    <xf numFmtId="166" fontId="16" fillId="0" borderId="17" xfId="15" applyFont="1" applyFill="1" applyBorder="1" applyAlignment="1" applyProtection="1">
      <alignment/>
      <protection/>
    </xf>
    <xf numFmtId="164" fontId="3" fillId="0" borderId="6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00390625" style="1" customWidth="1"/>
    <col min="2" max="2" width="59.8515625" style="1" customWidth="1"/>
    <col min="3" max="3" width="24.8515625" style="1" customWidth="1"/>
    <col min="4" max="4" width="24.140625" style="1" customWidth="1"/>
    <col min="5" max="5" width="18.28125" style="1" customWidth="1"/>
    <col min="6" max="6" width="24.8515625" style="1" customWidth="1"/>
    <col min="7" max="7" width="24.140625" style="1" customWidth="1"/>
    <col min="8" max="8" width="18.28125" style="1" customWidth="1"/>
    <col min="9" max="16" width="1.28515625" style="2" customWidth="1"/>
    <col min="17" max="17" width="17.00390625" style="2" customWidth="1"/>
    <col min="18" max="18" width="13.421875" style="2" customWidth="1"/>
    <col min="19" max="19" width="16.00390625" style="3" customWidth="1"/>
    <col min="20" max="20" width="1.421875" style="3" customWidth="1"/>
    <col min="21" max="21" width="14.421875" style="3" customWidth="1"/>
    <col min="22" max="22" width="2.28125" style="3" customWidth="1"/>
    <col min="23" max="23" width="14.28125" style="3" customWidth="1"/>
    <col min="24" max="24" width="9.140625" style="2" customWidth="1"/>
    <col min="25" max="25" width="11.7109375" style="2" customWidth="1"/>
    <col min="26" max="33" width="9.140625" style="2" customWidth="1"/>
    <col min="34" max="16384" width="8.8515625" style="1" customWidth="1"/>
  </cols>
  <sheetData>
    <row r="1" spans="1:23" ht="12.75">
      <c r="A1" s="4" t="s">
        <v>0</v>
      </c>
      <c r="B1" s="5"/>
      <c r="C1" s="5"/>
      <c r="D1" s="6"/>
      <c r="E1" s="6"/>
      <c r="F1" s="5"/>
      <c r="G1" s="7"/>
      <c r="H1" s="6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10"/>
      <c r="V1" s="9"/>
      <c r="W1" s="11"/>
    </row>
    <row r="2" spans="1:23" ht="12.75">
      <c r="A2" s="4" t="s">
        <v>1</v>
      </c>
      <c r="B2" s="5"/>
      <c r="C2" s="5"/>
      <c r="D2" s="6"/>
      <c r="E2" s="6"/>
      <c r="F2" s="5"/>
      <c r="G2" s="12"/>
      <c r="H2" s="6"/>
      <c r="I2" s="8"/>
      <c r="J2" s="8"/>
      <c r="K2" s="8"/>
      <c r="L2" s="8"/>
      <c r="M2" s="8"/>
      <c r="N2" s="8"/>
      <c r="O2" s="8"/>
      <c r="P2" s="8"/>
      <c r="Q2" s="8"/>
      <c r="R2" s="8"/>
      <c r="S2" s="10"/>
      <c r="T2" s="9"/>
      <c r="U2" s="10"/>
      <c r="V2" s="9"/>
      <c r="W2" s="11"/>
    </row>
    <row r="3" spans="1:23" ht="12.75">
      <c r="A3" s="4" t="s">
        <v>2</v>
      </c>
      <c r="B3" s="5"/>
      <c r="C3" s="5"/>
      <c r="D3" s="7"/>
      <c r="E3" s="6"/>
      <c r="F3" s="5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10"/>
      <c r="T3" s="9"/>
      <c r="U3" s="13"/>
      <c r="V3" s="9"/>
      <c r="W3" s="14"/>
    </row>
    <row r="4" spans="1:23" ht="12.75">
      <c r="A4" s="4" t="s">
        <v>3</v>
      </c>
      <c r="B4" s="5"/>
      <c r="C4" s="5"/>
      <c r="D4" s="6"/>
      <c r="E4" s="6"/>
      <c r="F4" s="5"/>
      <c r="G4" s="6"/>
      <c r="H4" s="6"/>
      <c r="I4" s="8"/>
      <c r="J4" s="8"/>
      <c r="K4" s="8"/>
      <c r="L4" s="8"/>
      <c r="M4" s="8"/>
      <c r="N4" s="8"/>
      <c r="O4" s="8"/>
      <c r="P4" s="8"/>
      <c r="Q4" s="8"/>
      <c r="R4" s="8"/>
      <c r="S4" s="13"/>
      <c r="T4" s="9"/>
      <c r="U4" s="13"/>
      <c r="V4" s="9"/>
      <c r="W4" s="14"/>
    </row>
    <row r="5" spans="1:23" ht="12.75">
      <c r="A5" s="4" t="s">
        <v>4</v>
      </c>
      <c r="B5" s="5"/>
      <c r="C5" s="5"/>
      <c r="D5" s="6"/>
      <c r="E5" s="6"/>
      <c r="F5" s="5"/>
      <c r="G5" s="6"/>
      <c r="H5" s="6"/>
      <c r="I5" s="8"/>
      <c r="J5" s="8"/>
      <c r="K5" s="8"/>
      <c r="L5" s="8"/>
      <c r="M5" s="8"/>
      <c r="N5" s="8"/>
      <c r="O5" s="8"/>
      <c r="P5" s="8"/>
      <c r="Q5" s="8"/>
      <c r="R5" s="8"/>
      <c r="S5" s="13"/>
      <c r="T5" s="9"/>
      <c r="U5" s="13"/>
      <c r="V5" s="9"/>
      <c r="W5" s="14"/>
    </row>
    <row r="6" spans="1:24" ht="12.75">
      <c r="A6" s="4" t="s">
        <v>5</v>
      </c>
      <c r="B6" s="5"/>
      <c r="C6" s="5"/>
      <c r="D6" s="6"/>
      <c r="E6" s="6"/>
      <c r="F6" s="5"/>
      <c r="G6" s="6"/>
      <c r="H6" s="6"/>
      <c r="I6" s="8"/>
      <c r="J6" s="8"/>
      <c r="K6" s="8"/>
      <c r="L6" s="8"/>
      <c r="M6" s="8"/>
      <c r="N6" s="8"/>
      <c r="O6" s="8"/>
      <c r="P6" s="8"/>
      <c r="Q6" s="8"/>
      <c r="R6" s="15"/>
      <c r="S6" s="13"/>
      <c r="T6" s="9"/>
      <c r="U6" s="13"/>
      <c r="V6" s="9"/>
      <c r="W6" s="14"/>
      <c r="X6" s="16"/>
    </row>
    <row r="7" spans="1:29" ht="12.75">
      <c r="A7" s="5"/>
      <c r="B7" s="5"/>
      <c r="C7" s="17" t="s">
        <v>6</v>
      </c>
      <c r="D7" s="6"/>
      <c r="E7" s="6"/>
      <c r="F7" s="17" t="s">
        <v>7</v>
      </c>
      <c r="G7" s="6"/>
      <c r="H7" s="6"/>
      <c r="I7" s="18"/>
      <c r="J7" s="18"/>
      <c r="K7" s="18"/>
      <c r="L7" s="18"/>
      <c r="M7" s="18"/>
      <c r="N7" s="19"/>
      <c r="O7" s="19"/>
      <c r="P7" s="19"/>
      <c r="Q7" s="19"/>
      <c r="R7" s="19"/>
      <c r="S7" s="20"/>
      <c r="T7" s="19"/>
      <c r="U7" s="20"/>
      <c r="V7" s="19"/>
      <c r="W7" s="21"/>
      <c r="X7" s="22"/>
      <c r="Y7" s="22"/>
      <c r="Z7" s="22"/>
      <c r="AA7" s="23"/>
      <c r="AB7" s="23"/>
      <c r="AC7" s="23"/>
    </row>
    <row r="8" spans="1:29" ht="12.75">
      <c r="A8" s="24" t="s">
        <v>8</v>
      </c>
      <c r="B8" s="25"/>
      <c r="C8" s="26" t="s">
        <v>9</v>
      </c>
      <c r="D8" s="27" t="s">
        <v>10</v>
      </c>
      <c r="E8" s="28" t="s">
        <v>11</v>
      </c>
      <c r="F8" s="26" t="s">
        <v>12</v>
      </c>
      <c r="G8" s="27" t="s">
        <v>13</v>
      </c>
      <c r="H8" s="29" t="s">
        <v>14</v>
      </c>
      <c r="I8" s="18"/>
      <c r="J8" s="18"/>
      <c r="K8" s="18"/>
      <c r="L8" s="18"/>
      <c r="M8" s="18"/>
      <c r="N8" s="19"/>
      <c r="O8" s="19"/>
      <c r="P8" s="19"/>
      <c r="Q8" s="19"/>
      <c r="R8" s="19"/>
      <c r="S8" s="30" t="s">
        <v>15</v>
      </c>
      <c r="T8" s="31"/>
      <c r="U8" s="30" t="s">
        <v>16</v>
      </c>
      <c r="V8" s="31"/>
      <c r="W8" s="30" t="s">
        <v>17</v>
      </c>
      <c r="X8" s="22"/>
      <c r="Y8" s="22"/>
      <c r="Z8" s="22"/>
      <c r="AA8" s="23"/>
      <c r="AB8" s="23"/>
      <c r="AC8" s="23"/>
    </row>
    <row r="9" spans="1:29" ht="15.75" customHeight="1">
      <c r="A9" s="32"/>
      <c r="B9" s="33"/>
      <c r="C9" s="34" t="s">
        <v>18</v>
      </c>
      <c r="D9" s="34"/>
      <c r="E9" s="34"/>
      <c r="F9" s="34" t="s">
        <v>19</v>
      </c>
      <c r="G9" s="34"/>
      <c r="H9" s="34"/>
      <c r="I9" s="18"/>
      <c r="J9" s="18"/>
      <c r="K9" s="18"/>
      <c r="L9" s="18"/>
      <c r="M9" s="18"/>
      <c r="N9" s="19"/>
      <c r="O9" s="19"/>
      <c r="P9" s="19"/>
      <c r="Q9" s="19"/>
      <c r="R9" s="19"/>
      <c r="S9" s="35" t="s">
        <v>20</v>
      </c>
      <c r="T9" s="31"/>
      <c r="U9" s="35" t="s">
        <v>21</v>
      </c>
      <c r="V9" s="31"/>
      <c r="W9" s="35" t="s">
        <v>22</v>
      </c>
      <c r="X9" s="22"/>
      <c r="Y9" s="22"/>
      <c r="Z9" s="22"/>
      <c r="AA9" s="23"/>
      <c r="AB9" s="23"/>
      <c r="AC9" s="23"/>
    </row>
    <row r="10" spans="1:29" ht="49.5" customHeight="1">
      <c r="A10" s="36" t="s">
        <v>23</v>
      </c>
      <c r="B10" s="37" t="s">
        <v>24</v>
      </c>
      <c r="C10" s="38" t="s">
        <v>25</v>
      </c>
      <c r="D10" s="39" t="s">
        <v>26</v>
      </c>
      <c r="E10" s="40" t="s">
        <v>27</v>
      </c>
      <c r="F10" s="38" t="s">
        <v>25</v>
      </c>
      <c r="G10" s="41" t="s">
        <v>26</v>
      </c>
      <c r="H10" s="42" t="s">
        <v>27</v>
      </c>
      <c r="I10" s="18"/>
      <c r="J10" s="18"/>
      <c r="K10" s="18"/>
      <c r="L10" s="18"/>
      <c r="M10" s="18"/>
      <c r="N10" s="19"/>
      <c r="O10" s="19"/>
      <c r="P10" s="19"/>
      <c r="Q10" s="19"/>
      <c r="R10" s="19"/>
      <c r="S10" s="43" t="s">
        <v>28</v>
      </c>
      <c r="T10" s="31"/>
      <c r="U10" s="43" t="s">
        <v>28</v>
      </c>
      <c r="V10" s="31"/>
      <c r="W10" s="43" t="s">
        <v>28</v>
      </c>
      <c r="X10" s="22"/>
      <c r="Y10" s="22"/>
      <c r="Z10" s="22"/>
      <c r="AA10" s="23"/>
      <c r="AB10" s="23"/>
      <c r="AC10" s="23"/>
    </row>
    <row r="11" spans="1:29" ht="12.75">
      <c r="A11" s="44" t="s">
        <v>29</v>
      </c>
      <c r="B11" s="45" t="s">
        <v>30</v>
      </c>
      <c r="C11" s="46">
        <f aca="true" t="shared" si="0" ref="C11:H11">C12+C46</f>
        <v>10710494.81</v>
      </c>
      <c r="D11" s="47">
        <f t="shared" si="0"/>
        <v>386230817.77</v>
      </c>
      <c r="E11" s="48">
        <f t="shared" si="0"/>
        <v>396941312.58000004</v>
      </c>
      <c r="F11" s="49">
        <f t="shared" si="0"/>
        <v>10800391.74</v>
      </c>
      <c r="G11" s="47">
        <f t="shared" si="0"/>
        <v>386101887.55</v>
      </c>
      <c r="H11" s="50">
        <f t="shared" si="0"/>
        <v>396902279.29</v>
      </c>
      <c r="I11" s="51"/>
      <c r="J11" s="51"/>
      <c r="K11" s="51"/>
      <c r="L11" s="51"/>
      <c r="M11" s="51"/>
      <c r="N11" s="52"/>
      <c r="O11" s="52"/>
      <c r="P11" s="52"/>
      <c r="Q11" s="52"/>
      <c r="R11" s="52"/>
      <c r="S11" s="53">
        <f>S12+S46</f>
        <v>2221</v>
      </c>
      <c r="T11" s="53"/>
      <c r="U11" s="53">
        <f>U12+U46</f>
        <v>92117.93</v>
      </c>
      <c r="V11" s="53"/>
      <c r="W11" s="53">
        <f>W12+W46</f>
        <v>10708273.81</v>
      </c>
      <c r="X11" s="22"/>
      <c r="Y11" s="21"/>
      <c r="Z11" s="22"/>
      <c r="AA11" s="23"/>
      <c r="AB11" s="23"/>
      <c r="AC11" s="23"/>
    </row>
    <row r="12" spans="1:29" ht="12.75">
      <c r="A12" s="44" t="s">
        <v>31</v>
      </c>
      <c r="B12" s="54" t="s">
        <v>32</v>
      </c>
      <c r="C12" s="49">
        <f aca="true" t="shared" si="1" ref="C12:H12">C13+C25</f>
        <v>7264711.71</v>
      </c>
      <c r="D12" s="47">
        <f t="shared" si="1"/>
        <v>386216111.09999996</v>
      </c>
      <c r="E12" s="48">
        <f t="shared" si="1"/>
        <v>393480822.81000006</v>
      </c>
      <c r="F12" s="49">
        <f t="shared" si="1"/>
        <v>7353243.640000001</v>
      </c>
      <c r="G12" s="47">
        <f t="shared" si="1"/>
        <v>386087180.88</v>
      </c>
      <c r="H12" s="50">
        <f t="shared" si="1"/>
        <v>393440424.52000004</v>
      </c>
      <c r="I12" s="51"/>
      <c r="J12" s="51"/>
      <c r="K12" s="51"/>
      <c r="L12" s="51"/>
      <c r="M12" s="51"/>
      <c r="N12" s="52"/>
      <c r="O12" s="52"/>
      <c r="P12" s="52"/>
      <c r="Q12" s="52"/>
      <c r="R12" s="52"/>
      <c r="S12" s="53">
        <f>S13+S25</f>
        <v>2221</v>
      </c>
      <c r="T12" s="53"/>
      <c r="U12" s="53">
        <f>U13+U25</f>
        <v>90752.93</v>
      </c>
      <c r="V12" s="53"/>
      <c r="W12" s="53">
        <f>W13+W25</f>
        <v>7262490.71</v>
      </c>
      <c r="X12" s="22"/>
      <c r="Y12" s="21"/>
      <c r="Z12" s="22"/>
      <c r="AA12" s="23"/>
      <c r="AB12" s="23"/>
      <c r="AC12" s="23"/>
    </row>
    <row r="13" spans="1:29" ht="12.75">
      <c r="A13" s="44" t="s">
        <v>33</v>
      </c>
      <c r="B13" s="54" t="s">
        <v>34</v>
      </c>
      <c r="C13" s="46">
        <f aca="true" t="shared" si="2" ref="C13:H13">SUM(C14:C24)</f>
        <v>807983.76</v>
      </c>
      <c r="D13" s="47">
        <f t="shared" si="2"/>
        <v>350574586.74999994</v>
      </c>
      <c r="E13" s="48">
        <f t="shared" si="2"/>
        <v>351382570.51000005</v>
      </c>
      <c r="F13" s="49">
        <f t="shared" si="2"/>
        <v>870537.19</v>
      </c>
      <c r="G13" s="47">
        <f t="shared" si="2"/>
        <v>350545009.15999997</v>
      </c>
      <c r="H13" s="50">
        <f t="shared" si="2"/>
        <v>351415546.35</v>
      </c>
      <c r="I13" s="51"/>
      <c r="J13" s="51"/>
      <c r="K13" s="51"/>
      <c r="L13" s="51"/>
      <c r="M13" s="51"/>
      <c r="N13" s="52"/>
      <c r="O13" s="52"/>
      <c r="P13" s="52"/>
      <c r="Q13" s="52"/>
      <c r="R13" s="52"/>
      <c r="S13" s="53">
        <f>SUM(S14:S24)</f>
        <v>0</v>
      </c>
      <c r="T13" s="53"/>
      <c r="U13" s="53">
        <f>SUM(U14:U24)</f>
        <v>62553.43</v>
      </c>
      <c r="V13" s="53"/>
      <c r="W13" s="53">
        <f>SUM(W14:W24)</f>
        <v>807983.76</v>
      </c>
      <c r="X13" s="22"/>
      <c r="Y13" s="21"/>
      <c r="Z13" s="22"/>
      <c r="AA13" s="23"/>
      <c r="AB13" s="23"/>
      <c r="AC13" s="23"/>
    </row>
    <row r="14" spans="1:29" ht="12.75">
      <c r="A14" s="55" t="s">
        <v>35</v>
      </c>
      <c r="B14" s="56" t="s">
        <v>36</v>
      </c>
      <c r="C14" s="57">
        <f>S14+W14</f>
        <v>0</v>
      </c>
      <c r="D14" s="58">
        <v>50529221.12</v>
      </c>
      <c r="E14" s="59">
        <f aca="true" t="shared" si="3" ref="E14:E42">C14+D14</f>
        <v>50529221.12</v>
      </c>
      <c r="F14" s="57">
        <f>U14+W14</f>
        <v>0</v>
      </c>
      <c r="G14" s="58">
        <v>50529221.12</v>
      </c>
      <c r="H14" s="60">
        <f aca="true" t="shared" si="4" ref="H14:H40">F14+G14</f>
        <v>50529221.12</v>
      </c>
      <c r="I14" s="51"/>
      <c r="J14" s="51"/>
      <c r="K14" s="51"/>
      <c r="L14" s="51"/>
      <c r="M14" s="51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22"/>
      <c r="Y14" s="21"/>
      <c r="Z14" s="22"/>
      <c r="AA14" s="23"/>
      <c r="AB14" s="23"/>
      <c r="AC14" s="23"/>
    </row>
    <row r="15" spans="1:29" ht="12.75">
      <c r="A15" s="55" t="s">
        <v>37</v>
      </c>
      <c r="B15" s="56" t="s">
        <v>38</v>
      </c>
      <c r="C15" s="57">
        <f aca="true" t="shared" si="5" ref="C15:C24">S15+W15</f>
        <v>0</v>
      </c>
      <c r="D15" s="58">
        <v>13188227.79</v>
      </c>
      <c r="E15" s="59">
        <f t="shared" si="3"/>
        <v>13188227.79</v>
      </c>
      <c r="F15" s="57">
        <f aca="true" t="shared" si="6" ref="F15:F24">U15+W15</f>
        <v>0</v>
      </c>
      <c r="G15" s="58">
        <v>13188227.79</v>
      </c>
      <c r="H15" s="60">
        <f t="shared" si="4"/>
        <v>13188227.79</v>
      </c>
      <c r="I15" s="51"/>
      <c r="J15" s="51"/>
      <c r="K15" s="51"/>
      <c r="L15" s="51"/>
      <c r="M15" s="51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22"/>
      <c r="Y15" s="21"/>
      <c r="Z15" s="22"/>
      <c r="AA15" s="23"/>
      <c r="AB15" s="23"/>
      <c r="AC15" s="23"/>
    </row>
    <row r="16" spans="1:29" ht="12.75">
      <c r="A16" s="55" t="s">
        <v>39</v>
      </c>
      <c r="B16" s="56" t="s">
        <v>40</v>
      </c>
      <c r="C16" s="57">
        <f t="shared" si="5"/>
        <v>0</v>
      </c>
      <c r="D16" s="58">
        <v>5173.91</v>
      </c>
      <c r="E16" s="59">
        <f t="shared" si="3"/>
        <v>5173.91</v>
      </c>
      <c r="F16" s="57">
        <f t="shared" si="6"/>
        <v>0</v>
      </c>
      <c r="G16" s="58">
        <v>5173.91</v>
      </c>
      <c r="H16" s="60">
        <f t="shared" si="4"/>
        <v>5173.91</v>
      </c>
      <c r="I16" s="51"/>
      <c r="J16" s="51"/>
      <c r="K16" s="51"/>
      <c r="L16" s="51"/>
      <c r="M16" s="51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22"/>
      <c r="Y16" s="21"/>
      <c r="Z16" s="22"/>
      <c r="AA16" s="23"/>
      <c r="AB16" s="23"/>
      <c r="AC16" s="23"/>
    </row>
    <row r="17" spans="1:29" ht="12.75">
      <c r="A17" s="55" t="s">
        <v>41</v>
      </c>
      <c r="B17" s="56" t="s">
        <v>42</v>
      </c>
      <c r="C17" s="57">
        <f>S17+W17</f>
        <v>214863.63</v>
      </c>
      <c r="D17" s="58">
        <v>153449555.18</v>
      </c>
      <c r="E17" s="59">
        <f t="shared" si="3"/>
        <v>153664418.81</v>
      </c>
      <c r="F17" s="57">
        <f t="shared" si="6"/>
        <v>215577.45</v>
      </c>
      <c r="G17" s="58">
        <v>153449555.18</v>
      </c>
      <c r="H17" s="60">
        <f t="shared" si="4"/>
        <v>153665132.63</v>
      </c>
      <c r="I17" s="51"/>
      <c r="J17" s="51"/>
      <c r="K17" s="51"/>
      <c r="L17" s="51"/>
      <c r="M17" s="51"/>
      <c r="N17" s="52"/>
      <c r="O17" s="52"/>
      <c r="P17" s="52"/>
      <c r="Q17" s="52"/>
      <c r="R17" s="52"/>
      <c r="S17" s="52"/>
      <c r="T17" s="52"/>
      <c r="U17" s="52">
        <v>713.82</v>
      </c>
      <c r="V17" s="52"/>
      <c r="W17" s="52">
        <v>214863.63</v>
      </c>
      <c r="X17" s="22"/>
      <c r="Y17" s="21"/>
      <c r="Z17" s="22"/>
      <c r="AA17" s="23"/>
      <c r="AB17" s="23"/>
      <c r="AC17" s="23"/>
    </row>
    <row r="18" spans="1:29" ht="12.75">
      <c r="A18" s="55" t="s">
        <v>43</v>
      </c>
      <c r="B18" s="56" t="s">
        <v>44</v>
      </c>
      <c r="C18" s="57">
        <f t="shared" si="5"/>
        <v>0</v>
      </c>
      <c r="D18" s="58">
        <v>1270616.71</v>
      </c>
      <c r="E18" s="59">
        <f t="shared" si="3"/>
        <v>1270616.71</v>
      </c>
      <c r="F18" s="57">
        <f>U18+W18</f>
        <v>14126.65</v>
      </c>
      <c r="G18" s="58">
        <v>1270616.71</v>
      </c>
      <c r="H18" s="60">
        <f t="shared" si="4"/>
        <v>1284743.3599999999</v>
      </c>
      <c r="I18" s="51"/>
      <c r="J18" s="51"/>
      <c r="K18" s="51"/>
      <c r="L18" s="51"/>
      <c r="M18" s="51"/>
      <c r="N18" s="52"/>
      <c r="O18" s="52"/>
      <c r="P18" s="52"/>
      <c r="Q18" s="52"/>
      <c r="R18" s="52"/>
      <c r="S18" s="52"/>
      <c r="T18" s="52"/>
      <c r="U18" s="52">
        <v>14126.65</v>
      </c>
      <c r="V18" s="52"/>
      <c r="W18" s="52"/>
      <c r="X18" s="22"/>
      <c r="Y18" s="21"/>
      <c r="Z18" s="22"/>
      <c r="AA18" s="23"/>
      <c r="AB18" s="23"/>
      <c r="AC18" s="23"/>
    </row>
    <row r="19" spans="1:29" ht="12.75">
      <c r="A19" s="55" t="s">
        <v>45</v>
      </c>
      <c r="B19" s="56" t="s">
        <v>46</v>
      </c>
      <c r="C19" s="57">
        <f t="shared" si="5"/>
        <v>0</v>
      </c>
      <c r="D19" s="58">
        <v>96132657.23</v>
      </c>
      <c r="E19" s="59">
        <f t="shared" si="3"/>
        <v>96132657.23</v>
      </c>
      <c r="F19" s="57">
        <f t="shared" si="6"/>
        <v>0</v>
      </c>
      <c r="G19" s="58">
        <v>96132657.23</v>
      </c>
      <c r="H19" s="60">
        <f t="shared" si="4"/>
        <v>96132657.23</v>
      </c>
      <c r="I19" s="51"/>
      <c r="J19" s="51"/>
      <c r="K19" s="51"/>
      <c r="L19" s="51"/>
      <c r="M19" s="5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22"/>
      <c r="Y19" s="21"/>
      <c r="Z19" s="22"/>
      <c r="AA19" s="23"/>
      <c r="AB19" s="23"/>
      <c r="AC19" s="23"/>
    </row>
    <row r="20" spans="1:29" ht="12.75">
      <c r="A20" s="55" t="s">
        <v>47</v>
      </c>
      <c r="B20" s="56" t="s">
        <v>48</v>
      </c>
      <c r="C20" s="57">
        <f t="shared" si="5"/>
        <v>548528.64</v>
      </c>
      <c r="D20" s="58">
        <v>2234088.67</v>
      </c>
      <c r="E20" s="59">
        <f t="shared" si="3"/>
        <v>2782617.31</v>
      </c>
      <c r="F20" s="57">
        <f t="shared" si="6"/>
        <v>548528.64</v>
      </c>
      <c r="G20" s="58">
        <v>2204511.08</v>
      </c>
      <c r="H20" s="60">
        <f t="shared" si="4"/>
        <v>2753039.72</v>
      </c>
      <c r="I20" s="51"/>
      <c r="J20" s="51"/>
      <c r="K20" s="51"/>
      <c r="L20" s="51"/>
      <c r="M20" s="51"/>
      <c r="N20" s="52"/>
      <c r="O20" s="52"/>
      <c r="P20" s="52"/>
      <c r="Q20" s="52"/>
      <c r="R20" s="52"/>
      <c r="S20" s="52"/>
      <c r="T20" s="52"/>
      <c r="U20" s="52"/>
      <c r="V20" s="52"/>
      <c r="W20" s="52">
        <v>548528.64</v>
      </c>
      <c r="X20" s="22"/>
      <c r="Y20" s="21"/>
      <c r="Z20" s="22"/>
      <c r="AA20" s="23"/>
      <c r="AB20" s="23"/>
      <c r="AC20" s="23"/>
    </row>
    <row r="21" spans="1:29" ht="12.75">
      <c r="A21" s="55" t="s">
        <v>49</v>
      </c>
      <c r="B21" s="56" t="s">
        <v>50</v>
      </c>
      <c r="C21" s="57">
        <f t="shared" si="5"/>
        <v>1523.86</v>
      </c>
      <c r="D21" s="58">
        <v>265848.22</v>
      </c>
      <c r="E21" s="59">
        <f t="shared" si="3"/>
        <v>267372.07999999996</v>
      </c>
      <c r="F21" s="57">
        <f t="shared" si="6"/>
        <v>49236.82</v>
      </c>
      <c r="G21" s="58">
        <v>265848.22</v>
      </c>
      <c r="H21" s="60">
        <f t="shared" si="4"/>
        <v>315085.04</v>
      </c>
      <c r="I21" s="51"/>
      <c r="J21" s="51"/>
      <c r="K21" s="51"/>
      <c r="L21" s="51"/>
      <c r="M21" s="51"/>
      <c r="N21" s="52"/>
      <c r="O21" s="52"/>
      <c r="P21" s="52"/>
      <c r="Q21" s="52"/>
      <c r="R21" s="52"/>
      <c r="S21" s="52"/>
      <c r="T21" s="52"/>
      <c r="U21" s="52">
        <v>47712.96</v>
      </c>
      <c r="V21" s="52"/>
      <c r="W21" s="52">
        <v>1523.86</v>
      </c>
      <c r="X21" s="22"/>
      <c r="Y21" s="21"/>
      <c r="Z21" s="22"/>
      <c r="AA21" s="23"/>
      <c r="AB21" s="23"/>
      <c r="AC21" s="23"/>
    </row>
    <row r="22" spans="1:29" ht="12.75">
      <c r="A22" s="55" t="s">
        <v>51</v>
      </c>
      <c r="B22" s="61" t="s">
        <v>52</v>
      </c>
      <c r="C22" s="57">
        <f t="shared" si="5"/>
        <v>30417.31</v>
      </c>
      <c r="D22" s="58">
        <v>27309137.51</v>
      </c>
      <c r="E22" s="59">
        <f t="shared" si="3"/>
        <v>27339554.82</v>
      </c>
      <c r="F22" s="57">
        <f t="shared" si="6"/>
        <v>30417.31</v>
      </c>
      <c r="G22" s="58">
        <v>27309137.51</v>
      </c>
      <c r="H22" s="60">
        <f t="shared" si="4"/>
        <v>27339554.82</v>
      </c>
      <c r="I22" s="51"/>
      <c r="J22" s="51"/>
      <c r="K22" s="51"/>
      <c r="L22" s="51"/>
      <c r="M22" s="51"/>
      <c r="N22" s="52"/>
      <c r="O22" s="52"/>
      <c r="P22" s="52"/>
      <c r="Q22" s="52"/>
      <c r="R22" s="52"/>
      <c r="S22" s="52"/>
      <c r="T22" s="52"/>
      <c r="U22" s="52"/>
      <c r="V22" s="52"/>
      <c r="W22" s="52">
        <v>30417.31</v>
      </c>
      <c r="X22" s="22"/>
      <c r="Y22" s="21"/>
      <c r="Z22" s="22"/>
      <c r="AA22" s="23"/>
      <c r="AB22" s="23"/>
      <c r="AC22" s="23"/>
    </row>
    <row r="23" spans="1:29" ht="12.75">
      <c r="A23" s="55" t="s">
        <v>53</v>
      </c>
      <c r="B23" s="56" t="s">
        <v>46</v>
      </c>
      <c r="C23" s="57">
        <f t="shared" si="5"/>
        <v>0</v>
      </c>
      <c r="D23" s="58">
        <v>6146974.32</v>
      </c>
      <c r="E23" s="59">
        <f t="shared" si="3"/>
        <v>6146974.32</v>
      </c>
      <c r="F23" s="57">
        <f t="shared" si="6"/>
        <v>0</v>
      </c>
      <c r="G23" s="58">
        <v>6146974.32</v>
      </c>
      <c r="H23" s="60">
        <f t="shared" si="4"/>
        <v>6146974.32</v>
      </c>
      <c r="I23" s="51"/>
      <c r="J23" s="51"/>
      <c r="K23" s="51"/>
      <c r="L23" s="51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22"/>
      <c r="Y23" s="21"/>
      <c r="Z23" s="22"/>
      <c r="AA23" s="23"/>
      <c r="AB23" s="23"/>
      <c r="AC23" s="23"/>
    </row>
    <row r="24" spans="1:29" ht="12.75">
      <c r="A24" s="55" t="s">
        <v>54</v>
      </c>
      <c r="B24" s="61" t="s">
        <v>55</v>
      </c>
      <c r="C24" s="57">
        <f t="shared" si="5"/>
        <v>12650.32</v>
      </c>
      <c r="D24" s="58">
        <v>43086.09</v>
      </c>
      <c r="E24" s="59">
        <f t="shared" si="3"/>
        <v>55736.409999999996</v>
      </c>
      <c r="F24" s="57">
        <f t="shared" si="6"/>
        <v>12650.32</v>
      </c>
      <c r="G24" s="58">
        <v>43086.09</v>
      </c>
      <c r="H24" s="60">
        <f>F24+G24</f>
        <v>55736.409999999996</v>
      </c>
      <c r="I24" s="51"/>
      <c r="J24" s="51"/>
      <c r="K24" s="51"/>
      <c r="L24" s="51"/>
      <c r="M24" s="51"/>
      <c r="N24" s="52"/>
      <c r="O24" s="52"/>
      <c r="P24" s="52"/>
      <c r="Q24" s="52"/>
      <c r="R24" s="52"/>
      <c r="S24" s="52"/>
      <c r="T24" s="52"/>
      <c r="U24" s="52"/>
      <c r="V24" s="52"/>
      <c r="W24" s="52">
        <v>12650.32</v>
      </c>
      <c r="X24" s="22"/>
      <c r="Y24" s="21"/>
      <c r="Z24" s="22"/>
      <c r="AA24" s="23"/>
      <c r="AB24" s="23"/>
      <c r="AC24" s="23"/>
    </row>
    <row r="25" spans="1:29" ht="12.75">
      <c r="A25" s="44" t="s">
        <v>56</v>
      </c>
      <c r="B25" s="54" t="s">
        <v>57</v>
      </c>
      <c r="C25" s="49">
        <f aca="true" t="shared" si="7" ref="C25:H25">SUM(C26:C45)</f>
        <v>6456727.95</v>
      </c>
      <c r="D25" s="47">
        <f t="shared" si="7"/>
        <v>35641524.35000001</v>
      </c>
      <c r="E25" s="48">
        <f t="shared" si="7"/>
        <v>42098252.3</v>
      </c>
      <c r="F25" s="49">
        <f t="shared" si="7"/>
        <v>6482706.45</v>
      </c>
      <c r="G25" s="47">
        <f t="shared" si="7"/>
        <v>35542171.72000001</v>
      </c>
      <c r="H25" s="50">
        <f t="shared" si="7"/>
        <v>42024878.17</v>
      </c>
      <c r="I25" s="51"/>
      <c r="J25" s="51"/>
      <c r="K25" s="51"/>
      <c r="L25" s="51"/>
      <c r="M25" s="51"/>
      <c r="N25" s="52"/>
      <c r="O25" s="52"/>
      <c r="P25" s="52"/>
      <c r="Q25" s="52"/>
      <c r="R25" s="52"/>
      <c r="S25" s="53">
        <f>SUM(S26:S45)</f>
        <v>2221</v>
      </c>
      <c r="T25" s="62"/>
      <c r="U25" s="53">
        <f>SUM(U26:U45)</f>
        <v>28199.5</v>
      </c>
      <c r="V25" s="62"/>
      <c r="W25" s="53">
        <f>SUM(W26:W45)</f>
        <v>6454506.95</v>
      </c>
      <c r="X25" s="22"/>
      <c r="Y25" s="22"/>
      <c r="Z25" s="22"/>
      <c r="AA25" s="23"/>
      <c r="AB25" s="23"/>
      <c r="AC25" s="23"/>
    </row>
    <row r="26" spans="1:29" ht="12.75">
      <c r="A26" s="63" t="s">
        <v>58</v>
      </c>
      <c r="B26" s="64" t="s">
        <v>59</v>
      </c>
      <c r="C26" s="57">
        <f>S26+W26</f>
        <v>2469.79</v>
      </c>
      <c r="D26" s="58">
        <v>1715195.02</v>
      </c>
      <c r="E26" s="59">
        <f t="shared" si="3"/>
        <v>1717664.81</v>
      </c>
      <c r="F26" s="57">
        <f>U26+W26</f>
        <v>2469.79</v>
      </c>
      <c r="G26" s="58">
        <v>1715195.02</v>
      </c>
      <c r="H26" s="60">
        <f t="shared" si="4"/>
        <v>1717664.81</v>
      </c>
      <c r="I26" s="51"/>
      <c r="J26" s="51"/>
      <c r="K26" s="51"/>
      <c r="L26" s="51"/>
      <c r="M26" s="51"/>
      <c r="N26" s="52"/>
      <c r="O26" s="52"/>
      <c r="P26" s="52"/>
      <c r="Q26" s="52"/>
      <c r="R26" s="52"/>
      <c r="S26" s="52"/>
      <c r="T26" s="52"/>
      <c r="U26" s="52"/>
      <c r="V26" s="52"/>
      <c r="W26" s="52">
        <v>2469.79</v>
      </c>
      <c r="X26" s="22"/>
      <c r="Y26" s="22"/>
      <c r="Z26" s="22"/>
      <c r="AA26" s="23"/>
      <c r="AB26" s="23"/>
      <c r="AC26" s="23"/>
    </row>
    <row r="27" spans="1:29" ht="12.75">
      <c r="A27" s="63" t="s">
        <v>60</v>
      </c>
      <c r="B27" s="64" t="s">
        <v>61</v>
      </c>
      <c r="C27" s="57">
        <f aca="true" t="shared" si="8" ref="C27:C45">S27+W27</f>
        <v>0</v>
      </c>
      <c r="D27" s="58">
        <v>279006.67</v>
      </c>
      <c r="E27" s="59">
        <f t="shared" si="3"/>
        <v>279006.67</v>
      </c>
      <c r="F27" s="57">
        <f aca="true" t="shared" si="9" ref="F27:F45">U27+W27</f>
        <v>0</v>
      </c>
      <c r="G27" s="58">
        <v>279006.67</v>
      </c>
      <c r="H27" s="60">
        <f t="shared" si="4"/>
        <v>279006.67</v>
      </c>
      <c r="I27" s="51"/>
      <c r="J27" s="51"/>
      <c r="K27" s="51"/>
      <c r="L27" s="51"/>
      <c r="M27" s="51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22"/>
      <c r="Y27" s="22"/>
      <c r="Z27" s="22"/>
      <c r="AA27" s="23"/>
      <c r="AB27" s="23"/>
      <c r="AC27" s="23"/>
    </row>
    <row r="28" spans="1:29" ht="12.75">
      <c r="A28" s="63" t="s">
        <v>62</v>
      </c>
      <c r="B28" s="64" t="s">
        <v>63</v>
      </c>
      <c r="C28" s="57">
        <f t="shared" si="8"/>
        <v>189341.2</v>
      </c>
      <c r="D28" s="58">
        <v>274890.34</v>
      </c>
      <c r="E28" s="59">
        <f t="shared" si="3"/>
        <v>464231.54000000004</v>
      </c>
      <c r="F28" s="57">
        <f t="shared" si="9"/>
        <v>217540.7</v>
      </c>
      <c r="G28" s="58">
        <v>273423.64</v>
      </c>
      <c r="H28" s="60">
        <f t="shared" si="4"/>
        <v>490964.34</v>
      </c>
      <c r="I28" s="51"/>
      <c r="J28" s="51"/>
      <c r="K28" s="51"/>
      <c r="L28" s="51"/>
      <c r="M28" s="51"/>
      <c r="N28" s="52"/>
      <c r="O28" s="52"/>
      <c r="P28" s="52"/>
      <c r="Q28" s="52"/>
      <c r="R28" s="52"/>
      <c r="S28" s="52"/>
      <c r="T28" s="52"/>
      <c r="U28" s="52">
        <v>28199.5</v>
      </c>
      <c r="V28" s="52"/>
      <c r="W28" s="52">
        <v>189341.2</v>
      </c>
      <c r="X28" s="22"/>
      <c r="Y28" s="22"/>
      <c r="Z28" s="22"/>
      <c r="AA28" s="23"/>
      <c r="AB28" s="23"/>
      <c r="AC28" s="23"/>
    </row>
    <row r="29" spans="1:29" ht="12.75">
      <c r="A29" s="63" t="s">
        <v>64</v>
      </c>
      <c r="B29" s="61" t="s">
        <v>65</v>
      </c>
      <c r="C29" s="57">
        <f t="shared" si="8"/>
        <v>0</v>
      </c>
      <c r="D29" s="58"/>
      <c r="E29" s="59">
        <f t="shared" si="3"/>
        <v>0</v>
      </c>
      <c r="F29" s="57">
        <f t="shared" si="9"/>
        <v>0</v>
      </c>
      <c r="G29" s="58"/>
      <c r="H29" s="60">
        <f t="shared" si="4"/>
        <v>0</v>
      </c>
      <c r="I29" s="51"/>
      <c r="J29" s="51"/>
      <c r="K29" s="51"/>
      <c r="L29" s="51"/>
      <c r="M29" s="5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22"/>
      <c r="Y29" s="22"/>
      <c r="Z29" s="22"/>
      <c r="AA29" s="23"/>
      <c r="AB29" s="23"/>
      <c r="AC29" s="23"/>
    </row>
    <row r="30" spans="1:29" ht="12.75">
      <c r="A30" s="63" t="s">
        <v>66</v>
      </c>
      <c r="B30" s="64" t="s">
        <v>67</v>
      </c>
      <c r="C30" s="57">
        <f t="shared" si="8"/>
        <v>71231.5</v>
      </c>
      <c r="D30" s="58"/>
      <c r="E30" s="59">
        <f t="shared" si="3"/>
        <v>71231.5</v>
      </c>
      <c r="F30" s="57">
        <f t="shared" si="9"/>
        <v>71231.5</v>
      </c>
      <c r="G30" s="58"/>
      <c r="H30" s="60">
        <f t="shared" si="4"/>
        <v>71231.5</v>
      </c>
      <c r="I30" s="51"/>
      <c r="J30" s="51"/>
      <c r="K30" s="51"/>
      <c r="L30" s="51"/>
      <c r="M30" s="51"/>
      <c r="N30" s="52"/>
      <c r="O30" s="52"/>
      <c r="P30" s="52"/>
      <c r="Q30" s="52"/>
      <c r="R30" s="52"/>
      <c r="S30" s="52"/>
      <c r="T30" s="52"/>
      <c r="U30" s="52"/>
      <c r="V30" s="52"/>
      <c r="W30" s="52">
        <v>71231.5</v>
      </c>
      <c r="X30" s="22"/>
      <c r="Y30" s="22"/>
      <c r="Z30" s="22"/>
      <c r="AA30" s="23"/>
      <c r="AB30" s="23"/>
      <c r="AC30" s="23"/>
    </row>
    <row r="31" spans="1:29" ht="12.75">
      <c r="A31" s="63" t="s">
        <v>68</v>
      </c>
      <c r="B31" s="64" t="s">
        <v>69</v>
      </c>
      <c r="C31" s="65">
        <f>S31+W31</f>
        <v>0</v>
      </c>
      <c r="D31" s="58">
        <v>133871.96</v>
      </c>
      <c r="E31" s="59">
        <f t="shared" si="3"/>
        <v>133871.96</v>
      </c>
      <c r="F31" s="57">
        <f t="shared" si="9"/>
        <v>0</v>
      </c>
      <c r="G31" s="58">
        <v>133871.96</v>
      </c>
      <c r="H31" s="60">
        <f t="shared" si="4"/>
        <v>133871.96</v>
      </c>
      <c r="I31" s="51"/>
      <c r="J31" s="51"/>
      <c r="K31" s="51"/>
      <c r="L31" s="51"/>
      <c r="M31" s="51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22"/>
      <c r="Y31" s="22"/>
      <c r="Z31" s="22"/>
      <c r="AA31" s="23"/>
      <c r="AB31" s="23"/>
      <c r="AC31" s="23"/>
    </row>
    <row r="32" spans="1:29" ht="12.75">
      <c r="A32" s="63" t="s">
        <v>70</v>
      </c>
      <c r="B32" s="64" t="s">
        <v>71</v>
      </c>
      <c r="C32" s="57">
        <f t="shared" si="8"/>
        <v>222277.85</v>
      </c>
      <c r="D32" s="58"/>
      <c r="E32" s="59">
        <f t="shared" si="3"/>
        <v>222277.85</v>
      </c>
      <c r="F32" s="57">
        <f t="shared" si="9"/>
        <v>222277.85</v>
      </c>
      <c r="G32" s="58"/>
      <c r="H32" s="60">
        <f t="shared" si="4"/>
        <v>222277.85</v>
      </c>
      <c r="I32" s="51"/>
      <c r="J32" s="51"/>
      <c r="K32" s="51"/>
      <c r="L32" s="51"/>
      <c r="M32" s="51"/>
      <c r="N32" s="52"/>
      <c r="O32" s="52"/>
      <c r="P32" s="52"/>
      <c r="Q32" s="52"/>
      <c r="R32" s="52"/>
      <c r="S32" s="52"/>
      <c r="T32" s="52"/>
      <c r="U32" s="52"/>
      <c r="V32" s="52"/>
      <c r="W32" s="52">
        <v>222277.85</v>
      </c>
      <c r="X32" s="22"/>
      <c r="Y32" s="22"/>
      <c r="Z32" s="22"/>
      <c r="AA32" s="23"/>
      <c r="AB32" s="23"/>
      <c r="AC32" s="23"/>
    </row>
    <row r="33" spans="1:29" ht="12.75">
      <c r="A33" s="63" t="s">
        <v>72</v>
      </c>
      <c r="B33" s="64" t="s">
        <v>73</v>
      </c>
      <c r="C33" s="57">
        <f t="shared" si="8"/>
        <v>163343.12</v>
      </c>
      <c r="D33" s="58">
        <v>482312.33</v>
      </c>
      <c r="E33" s="59">
        <f t="shared" si="3"/>
        <v>645655.45</v>
      </c>
      <c r="F33" s="57">
        <f t="shared" si="9"/>
        <v>163343.12</v>
      </c>
      <c r="G33" s="58">
        <v>482312.33</v>
      </c>
      <c r="H33" s="60">
        <f t="shared" si="4"/>
        <v>645655.45</v>
      </c>
      <c r="I33" s="51"/>
      <c r="J33" s="51"/>
      <c r="K33" s="51"/>
      <c r="L33" s="51"/>
      <c r="M33" s="51"/>
      <c r="N33" s="52"/>
      <c r="O33" s="52"/>
      <c r="P33" s="52"/>
      <c r="Q33" s="52"/>
      <c r="R33" s="52"/>
      <c r="S33" s="52"/>
      <c r="T33" s="52"/>
      <c r="U33" s="52"/>
      <c r="V33" s="52"/>
      <c r="W33" s="52">
        <v>163343.12</v>
      </c>
      <c r="X33" s="22"/>
      <c r="Y33" s="22"/>
      <c r="Z33" s="22"/>
      <c r="AA33" s="23"/>
      <c r="AB33" s="23"/>
      <c r="AC33" s="23"/>
    </row>
    <row r="34" spans="1:29" ht="12.75">
      <c r="A34" s="63" t="s">
        <v>74</v>
      </c>
      <c r="B34" s="64" t="s">
        <v>75</v>
      </c>
      <c r="C34" s="57">
        <f t="shared" si="8"/>
        <v>1528193.55</v>
      </c>
      <c r="D34" s="58">
        <v>4917600.1</v>
      </c>
      <c r="E34" s="59">
        <f t="shared" si="3"/>
        <v>6445793.649999999</v>
      </c>
      <c r="F34" s="57">
        <f t="shared" si="9"/>
        <v>1528193.55</v>
      </c>
      <c r="G34" s="58">
        <v>4895256.59</v>
      </c>
      <c r="H34" s="60">
        <f t="shared" si="4"/>
        <v>6423450.14</v>
      </c>
      <c r="I34" s="51"/>
      <c r="J34" s="51"/>
      <c r="K34" s="51"/>
      <c r="L34" s="51"/>
      <c r="M34" s="51"/>
      <c r="N34" s="52"/>
      <c r="O34" s="52"/>
      <c r="P34" s="52"/>
      <c r="Q34" s="52"/>
      <c r="R34" s="52"/>
      <c r="S34" s="52"/>
      <c r="T34" s="52"/>
      <c r="U34" s="52"/>
      <c r="V34" s="52"/>
      <c r="W34" s="52">
        <v>1528193.55</v>
      </c>
      <c r="X34" s="22"/>
      <c r="Y34" s="22"/>
      <c r="Z34" s="22"/>
      <c r="AA34" s="23"/>
      <c r="AB34" s="23"/>
      <c r="AC34" s="23"/>
    </row>
    <row r="35" spans="1:29" ht="12.75">
      <c r="A35" s="63" t="s">
        <v>76</v>
      </c>
      <c r="B35" s="64" t="s">
        <v>77</v>
      </c>
      <c r="C35" s="57">
        <f t="shared" si="8"/>
        <v>4125192.33</v>
      </c>
      <c r="D35" s="58">
        <v>7289174.02</v>
      </c>
      <c r="E35" s="59">
        <f t="shared" si="3"/>
        <v>11414366.35</v>
      </c>
      <c r="F35" s="57">
        <f t="shared" si="9"/>
        <v>4122971.33</v>
      </c>
      <c r="G35" s="58">
        <v>7231383.86</v>
      </c>
      <c r="H35" s="60">
        <f t="shared" si="4"/>
        <v>11354355.190000001</v>
      </c>
      <c r="I35" s="51"/>
      <c r="J35" s="51"/>
      <c r="K35" s="51"/>
      <c r="L35" s="51"/>
      <c r="M35" s="51"/>
      <c r="N35" s="52"/>
      <c r="O35" s="52"/>
      <c r="P35" s="52"/>
      <c r="Q35" s="52"/>
      <c r="R35" s="52"/>
      <c r="S35" s="52">
        <v>2221</v>
      </c>
      <c r="T35" s="52"/>
      <c r="U35" s="52"/>
      <c r="V35" s="52"/>
      <c r="W35" s="52">
        <v>4122971.33</v>
      </c>
      <c r="X35" s="22"/>
      <c r="Y35" s="22"/>
      <c r="Z35" s="22"/>
      <c r="AA35" s="23"/>
      <c r="AB35" s="23"/>
      <c r="AC35" s="23"/>
    </row>
    <row r="36" spans="1:29" ht="12.75">
      <c r="A36" s="63" t="s">
        <v>78</v>
      </c>
      <c r="B36" s="64" t="s">
        <v>79</v>
      </c>
      <c r="C36" s="57">
        <f t="shared" si="8"/>
        <v>3159.01</v>
      </c>
      <c r="D36" s="58">
        <v>9147656.32</v>
      </c>
      <c r="E36" s="59">
        <f t="shared" si="3"/>
        <v>9150815.33</v>
      </c>
      <c r="F36" s="57">
        <f t="shared" si="9"/>
        <v>3159.01</v>
      </c>
      <c r="G36" s="58">
        <v>9147656.32</v>
      </c>
      <c r="H36" s="60">
        <f t="shared" si="4"/>
        <v>9150815.33</v>
      </c>
      <c r="I36" s="51"/>
      <c r="J36" s="51"/>
      <c r="K36" s="51"/>
      <c r="L36" s="51"/>
      <c r="M36" s="51"/>
      <c r="N36" s="52"/>
      <c r="O36" s="52"/>
      <c r="P36" s="52"/>
      <c r="Q36" s="52"/>
      <c r="R36" s="52"/>
      <c r="S36" s="52"/>
      <c r="T36" s="52"/>
      <c r="U36" s="52"/>
      <c r="V36" s="52"/>
      <c r="W36" s="52">
        <v>3159.01</v>
      </c>
      <c r="X36" s="22"/>
      <c r="Y36" s="22"/>
      <c r="Z36" s="22"/>
      <c r="AA36" s="23"/>
      <c r="AB36" s="23"/>
      <c r="AC36" s="23"/>
    </row>
    <row r="37" spans="1:29" ht="12.75">
      <c r="A37" s="63" t="s">
        <v>80</v>
      </c>
      <c r="B37" s="64" t="s">
        <v>81</v>
      </c>
      <c r="C37" s="57">
        <f t="shared" si="8"/>
        <v>176.22</v>
      </c>
      <c r="D37" s="58">
        <v>6901.76</v>
      </c>
      <c r="E37" s="59">
        <f t="shared" si="3"/>
        <v>7077.9800000000005</v>
      </c>
      <c r="F37" s="57">
        <f t="shared" si="9"/>
        <v>176.22</v>
      </c>
      <c r="G37" s="58">
        <v>6901.76</v>
      </c>
      <c r="H37" s="60">
        <f t="shared" si="4"/>
        <v>7077.9800000000005</v>
      </c>
      <c r="I37" s="51"/>
      <c r="J37" s="51"/>
      <c r="K37" s="51"/>
      <c r="L37" s="51"/>
      <c r="M37" s="51"/>
      <c r="N37" s="52"/>
      <c r="O37" s="52"/>
      <c r="P37" s="52"/>
      <c r="Q37" s="52"/>
      <c r="R37" s="52"/>
      <c r="S37" s="52"/>
      <c r="T37" s="52"/>
      <c r="U37" s="52"/>
      <c r="V37" s="52"/>
      <c r="W37" s="52">
        <v>176.22</v>
      </c>
      <c r="X37" s="22"/>
      <c r="Y37" s="22"/>
      <c r="Z37" s="22"/>
      <c r="AA37" s="23"/>
      <c r="AB37" s="23"/>
      <c r="AC37" s="23"/>
    </row>
    <row r="38" spans="1:29" ht="12.75">
      <c r="A38" s="63" t="s">
        <v>82</v>
      </c>
      <c r="B38" s="64" t="s">
        <v>83</v>
      </c>
      <c r="C38" s="57">
        <f t="shared" si="8"/>
        <v>14601.6</v>
      </c>
      <c r="D38" s="58">
        <v>153529.01</v>
      </c>
      <c r="E38" s="59">
        <f>C38+D38</f>
        <v>168130.61000000002</v>
      </c>
      <c r="F38" s="57">
        <f t="shared" si="9"/>
        <v>14601.6</v>
      </c>
      <c r="G38" s="58">
        <v>153529.01</v>
      </c>
      <c r="H38" s="60">
        <f t="shared" si="4"/>
        <v>168130.61000000002</v>
      </c>
      <c r="I38" s="51"/>
      <c r="J38" s="51"/>
      <c r="K38" s="51"/>
      <c r="L38" s="51"/>
      <c r="M38" s="51"/>
      <c r="N38" s="52"/>
      <c r="O38" s="52"/>
      <c r="P38" s="52"/>
      <c r="Q38" s="52"/>
      <c r="R38" s="52"/>
      <c r="S38" s="52"/>
      <c r="T38" s="52"/>
      <c r="U38" s="52"/>
      <c r="V38" s="52"/>
      <c r="W38" s="52">
        <v>14601.6</v>
      </c>
      <c r="X38" s="22"/>
      <c r="Y38" s="22"/>
      <c r="Z38" s="22"/>
      <c r="AA38" s="23"/>
      <c r="AB38" s="23"/>
      <c r="AC38" s="23"/>
    </row>
    <row r="39" spans="1:29" ht="12.75">
      <c r="A39" s="63" t="s">
        <v>84</v>
      </c>
      <c r="B39" s="61" t="s">
        <v>85</v>
      </c>
      <c r="C39" s="57">
        <f t="shared" si="8"/>
        <v>0</v>
      </c>
      <c r="D39" s="58"/>
      <c r="E39" s="59">
        <f>C39+D39</f>
        <v>0</v>
      </c>
      <c r="F39" s="57">
        <f t="shared" si="9"/>
        <v>0</v>
      </c>
      <c r="G39" s="58"/>
      <c r="H39" s="60">
        <f t="shared" si="4"/>
        <v>0</v>
      </c>
      <c r="I39" s="51"/>
      <c r="J39" s="51"/>
      <c r="K39" s="51"/>
      <c r="L39" s="51"/>
      <c r="M39" s="51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22"/>
      <c r="Y39" s="22"/>
      <c r="Z39" s="22"/>
      <c r="AA39" s="23"/>
      <c r="AB39" s="23"/>
      <c r="AC39" s="23"/>
    </row>
    <row r="40" spans="1:29" ht="12.75">
      <c r="A40" s="63" t="s">
        <v>86</v>
      </c>
      <c r="B40" s="61" t="s">
        <v>46</v>
      </c>
      <c r="C40" s="57">
        <f t="shared" si="8"/>
        <v>0</v>
      </c>
      <c r="D40" s="58">
        <v>3630797.77</v>
      </c>
      <c r="E40" s="59">
        <f>C40+D40</f>
        <v>3630797.77</v>
      </c>
      <c r="F40" s="57">
        <f t="shared" si="9"/>
        <v>0</v>
      </c>
      <c r="G40" s="58">
        <v>3630797.77</v>
      </c>
      <c r="H40" s="60">
        <f t="shared" si="4"/>
        <v>3630797.77</v>
      </c>
      <c r="I40" s="51"/>
      <c r="J40" s="51"/>
      <c r="K40" s="51"/>
      <c r="L40" s="51"/>
      <c r="M40" s="51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22"/>
      <c r="Y40" s="22"/>
      <c r="Z40" s="22"/>
      <c r="AA40" s="23"/>
      <c r="AB40" s="23"/>
      <c r="AC40" s="23"/>
    </row>
    <row r="41" spans="1:29" ht="12.75">
      <c r="A41" s="63" t="s">
        <v>87</v>
      </c>
      <c r="B41" s="61" t="s">
        <v>48</v>
      </c>
      <c r="C41" s="57">
        <f t="shared" si="8"/>
        <v>1066.54</v>
      </c>
      <c r="D41" s="58">
        <v>404856.86</v>
      </c>
      <c r="E41" s="59">
        <f t="shared" si="3"/>
        <v>405923.39999999997</v>
      </c>
      <c r="F41" s="57">
        <f t="shared" si="9"/>
        <v>1066.54</v>
      </c>
      <c r="G41" s="58">
        <v>387104.6</v>
      </c>
      <c r="H41" s="60">
        <f>F41+G41</f>
        <v>388171.13999999996</v>
      </c>
      <c r="I41" s="51"/>
      <c r="J41" s="51"/>
      <c r="K41" s="51"/>
      <c r="L41" s="51"/>
      <c r="M41" s="51"/>
      <c r="N41" s="52"/>
      <c r="O41" s="52"/>
      <c r="P41" s="52"/>
      <c r="Q41" s="52"/>
      <c r="R41" s="52"/>
      <c r="S41" s="52"/>
      <c r="T41" s="52"/>
      <c r="U41" s="52"/>
      <c r="V41" s="52"/>
      <c r="W41" s="52">
        <v>1066.54</v>
      </c>
      <c r="X41" s="22"/>
      <c r="Y41" s="22"/>
      <c r="Z41" s="22"/>
      <c r="AA41" s="23"/>
      <c r="AB41" s="23"/>
      <c r="AC41" s="23"/>
    </row>
    <row r="42" spans="1:29" ht="12.75">
      <c r="A42" s="63" t="s">
        <v>88</v>
      </c>
      <c r="B42" s="64" t="s">
        <v>89</v>
      </c>
      <c r="C42" s="57">
        <f t="shared" si="8"/>
        <v>83226.06</v>
      </c>
      <c r="D42" s="58">
        <v>7017101.6</v>
      </c>
      <c r="E42" s="59">
        <f t="shared" si="3"/>
        <v>7100327.659999999</v>
      </c>
      <c r="F42" s="57">
        <f t="shared" si="9"/>
        <v>83226.06</v>
      </c>
      <c r="G42" s="58">
        <v>7017101.6</v>
      </c>
      <c r="H42" s="60">
        <f>F42+G42</f>
        <v>7100327.659999999</v>
      </c>
      <c r="I42" s="51"/>
      <c r="J42" s="51"/>
      <c r="K42" s="51"/>
      <c r="L42" s="51"/>
      <c r="M42" s="51"/>
      <c r="N42" s="52"/>
      <c r="O42" s="52"/>
      <c r="P42" s="52"/>
      <c r="Q42" s="52"/>
      <c r="R42" s="52"/>
      <c r="S42" s="52"/>
      <c r="T42" s="52"/>
      <c r="U42" s="52"/>
      <c r="V42" s="52"/>
      <c r="W42" s="52">
        <v>83226.06</v>
      </c>
      <c r="X42" s="22"/>
      <c r="Y42" s="22"/>
      <c r="Z42" s="22"/>
      <c r="AA42" s="23"/>
      <c r="AB42" s="23"/>
      <c r="AC42" s="23"/>
    </row>
    <row r="43" spans="1:29" ht="12.75">
      <c r="A43" s="63" t="s">
        <v>90</v>
      </c>
      <c r="B43" s="64" t="s">
        <v>91</v>
      </c>
      <c r="C43" s="57">
        <f t="shared" si="8"/>
        <v>15276.11</v>
      </c>
      <c r="D43" s="58">
        <v>53299.35</v>
      </c>
      <c r="E43" s="59">
        <f>C43+D43</f>
        <v>68575.45999999999</v>
      </c>
      <c r="F43" s="57">
        <f t="shared" si="9"/>
        <v>15276.11</v>
      </c>
      <c r="G43" s="58">
        <v>53299.35</v>
      </c>
      <c r="H43" s="60">
        <f>F43+G43</f>
        <v>68575.45999999999</v>
      </c>
      <c r="I43" s="51"/>
      <c r="J43" s="51"/>
      <c r="K43" s="51"/>
      <c r="L43" s="51"/>
      <c r="M43" s="51"/>
      <c r="N43" s="52"/>
      <c r="O43" s="52"/>
      <c r="P43" s="52"/>
      <c r="Q43" s="52"/>
      <c r="R43" s="52"/>
      <c r="S43" s="52"/>
      <c r="T43" s="52"/>
      <c r="U43" s="52"/>
      <c r="V43" s="52"/>
      <c r="W43" s="52">
        <v>15276.11</v>
      </c>
      <c r="X43" s="22"/>
      <c r="Y43" s="22"/>
      <c r="Z43" s="22"/>
      <c r="AA43" s="23"/>
      <c r="AB43" s="23"/>
      <c r="AC43" s="23"/>
    </row>
    <row r="44" spans="1:29" ht="12.75">
      <c r="A44" s="63" t="s">
        <v>92</v>
      </c>
      <c r="B44" s="64" t="s">
        <v>93</v>
      </c>
      <c r="C44" s="57">
        <f t="shared" si="8"/>
        <v>37173.07</v>
      </c>
      <c r="D44" s="58">
        <v>76360.67</v>
      </c>
      <c r="E44" s="59">
        <f>C44+D44</f>
        <v>113533.73999999999</v>
      </c>
      <c r="F44" s="57">
        <f t="shared" si="9"/>
        <v>37173.07</v>
      </c>
      <c r="G44" s="58">
        <v>76360.67</v>
      </c>
      <c r="H44" s="60">
        <f>F44+G44</f>
        <v>113533.73999999999</v>
      </c>
      <c r="I44" s="51"/>
      <c r="J44" s="51"/>
      <c r="K44" s="51"/>
      <c r="L44" s="51"/>
      <c r="M44" s="51"/>
      <c r="N44" s="52"/>
      <c r="O44" s="52"/>
      <c r="P44" s="52"/>
      <c r="Q44" s="52"/>
      <c r="R44" s="52"/>
      <c r="S44" s="52"/>
      <c r="T44" s="52"/>
      <c r="U44" s="52"/>
      <c r="V44" s="52"/>
      <c r="W44" s="52">
        <v>37173.07</v>
      </c>
      <c r="X44" s="22"/>
      <c r="Y44" s="22"/>
      <c r="Z44" s="22"/>
      <c r="AA44" s="23"/>
      <c r="AB44" s="23"/>
      <c r="AC44" s="23"/>
    </row>
    <row r="45" spans="1:29" ht="12.75">
      <c r="A45" s="55" t="s">
        <v>94</v>
      </c>
      <c r="B45" s="61" t="s">
        <v>48</v>
      </c>
      <c r="C45" s="57">
        <f t="shared" si="8"/>
        <v>0</v>
      </c>
      <c r="D45" s="58">
        <v>58970.57</v>
      </c>
      <c r="E45" s="59">
        <f>C45+D45</f>
        <v>58970.57</v>
      </c>
      <c r="F45" s="57">
        <f t="shared" si="9"/>
        <v>0</v>
      </c>
      <c r="G45" s="58">
        <v>58970.57</v>
      </c>
      <c r="H45" s="60">
        <f>F45+G45</f>
        <v>58970.57</v>
      </c>
      <c r="I45" s="51"/>
      <c r="J45" s="51"/>
      <c r="K45" s="51"/>
      <c r="L45" s="51"/>
      <c r="M45" s="51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22"/>
      <c r="Y45" s="22"/>
      <c r="Z45" s="22"/>
      <c r="AA45" s="23"/>
      <c r="AB45" s="23"/>
      <c r="AC45" s="23"/>
    </row>
    <row r="46" spans="1:33" s="67" customFormat="1" ht="12.75">
      <c r="A46" s="66" t="s">
        <v>95</v>
      </c>
      <c r="B46" s="54" t="s">
        <v>96</v>
      </c>
      <c r="C46" s="49">
        <f aca="true" t="shared" si="10" ref="C46:H46">C47</f>
        <v>3445783.1</v>
      </c>
      <c r="D46" s="47">
        <f t="shared" si="10"/>
        <v>14706.67</v>
      </c>
      <c r="E46" s="48">
        <f t="shared" si="10"/>
        <v>3460489.77</v>
      </c>
      <c r="F46" s="49">
        <f t="shared" si="10"/>
        <v>3447148.1</v>
      </c>
      <c r="G46" s="47">
        <f t="shared" si="10"/>
        <v>14706.67</v>
      </c>
      <c r="H46" s="50">
        <f t="shared" si="10"/>
        <v>3461854.77</v>
      </c>
      <c r="I46" s="51"/>
      <c r="J46" s="51"/>
      <c r="K46" s="51"/>
      <c r="L46" s="51"/>
      <c r="M46" s="51"/>
      <c r="N46" s="52"/>
      <c r="O46" s="52"/>
      <c r="P46" s="52"/>
      <c r="Q46" s="52"/>
      <c r="R46" s="52"/>
      <c r="S46" s="53">
        <f>S47</f>
        <v>0</v>
      </c>
      <c r="T46" s="53"/>
      <c r="U46" s="53">
        <f>U47</f>
        <v>1365</v>
      </c>
      <c r="V46" s="53"/>
      <c r="W46" s="53">
        <f>W47</f>
        <v>3445783.1</v>
      </c>
      <c r="X46" s="22"/>
      <c r="Y46" s="22"/>
      <c r="Z46" s="22"/>
      <c r="AA46" s="23"/>
      <c r="AB46" s="23"/>
      <c r="AC46" s="23"/>
      <c r="AD46" s="2"/>
      <c r="AE46" s="2"/>
      <c r="AF46" s="2"/>
      <c r="AG46" s="2"/>
    </row>
    <row r="47" spans="1:33" s="67" customFormat="1" ht="12.75">
      <c r="A47" s="66" t="s">
        <v>97</v>
      </c>
      <c r="B47" s="54" t="s">
        <v>98</v>
      </c>
      <c r="C47" s="49">
        <f aca="true" t="shared" si="11" ref="C47:H47">SUM(C48:C52)</f>
        <v>3445783.1</v>
      </c>
      <c r="D47" s="47">
        <f t="shared" si="11"/>
        <v>14706.67</v>
      </c>
      <c r="E47" s="48">
        <f t="shared" si="11"/>
        <v>3460489.77</v>
      </c>
      <c r="F47" s="49">
        <f t="shared" si="11"/>
        <v>3447148.1</v>
      </c>
      <c r="G47" s="47">
        <f t="shared" si="11"/>
        <v>14706.67</v>
      </c>
      <c r="H47" s="50">
        <f t="shared" si="11"/>
        <v>3461854.77</v>
      </c>
      <c r="I47" s="51"/>
      <c r="J47" s="51"/>
      <c r="K47" s="51"/>
      <c r="L47" s="51"/>
      <c r="M47" s="51"/>
      <c r="N47" s="52"/>
      <c r="O47" s="52"/>
      <c r="P47" s="52"/>
      <c r="Q47" s="52"/>
      <c r="R47" s="52"/>
      <c r="S47" s="53">
        <f>SUM(S48:S51)</f>
        <v>0</v>
      </c>
      <c r="T47" s="53"/>
      <c r="U47" s="53">
        <f>SUM(U48:U51)</f>
        <v>1365</v>
      </c>
      <c r="V47" s="53"/>
      <c r="W47" s="53">
        <f>SUM(W48:W51)</f>
        <v>3445783.1</v>
      </c>
      <c r="X47" s="22"/>
      <c r="Y47" s="22"/>
      <c r="Z47" s="22"/>
      <c r="AA47" s="23"/>
      <c r="AB47" s="23"/>
      <c r="AC47" s="23"/>
      <c r="AD47" s="2"/>
      <c r="AE47" s="2"/>
      <c r="AF47" s="2"/>
      <c r="AG47" s="2"/>
    </row>
    <row r="48" spans="1:33" s="67" customFormat="1" ht="12.75">
      <c r="A48" s="63" t="s">
        <v>99</v>
      </c>
      <c r="B48" s="64" t="s">
        <v>63</v>
      </c>
      <c r="C48" s="57">
        <f>S48+W48</f>
        <v>0</v>
      </c>
      <c r="D48" s="58"/>
      <c r="E48" s="59">
        <f>C48+D48</f>
        <v>0</v>
      </c>
      <c r="F48" s="57">
        <f>U48+W48</f>
        <v>0</v>
      </c>
      <c r="G48" s="58"/>
      <c r="H48" s="60">
        <f>F48+G48</f>
        <v>0</v>
      </c>
      <c r="I48" s="51"/>
      <c r="J48" s="51"/>
      <c r="K48" s="51"/>
      <c r="L48" s="51"/>
      <c r="M48" s="51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22"/>
      <c r="Y48" s="22"/>
      <c r="Z48" s="22"/>
      <c r="AA48" s="23"/>
      <c r="AB48" s="23"/>
      <c r="AC48" s="23"/>
      <c r="AD48" s="2"/>
      <c r="AE48" s="2"/>
      <c r="AF48" s="2"/>
      <c r="AG48" s="2"/>
    </row>
    <row r="49" spans="1:33" s="67" customFormat="1" ht="12.75">
      <c r="A49" s="63" t="s">
        <v>100</v>
      </c>
      <c r="B49" s="64" t="s">
        <v>101</v>
      </c>
      <c r="C49" s="57">
        <f>S49+W49</f>
        <v>137092.5</v>
      </c>
      <c r="D49" s="58">
        <v>2670</v>
      </c>
      <c r="E49" s="59">
        <f>C49+D49</f>
        <v>139762.5</v>
      </c>
      <c r="F49" s="57">
        <f>U49+W49</f>
        <v>137092.5</v>
      </c>
      <c r="G49" s="58">
        <v>2670</v>
      </c>
      <c r="H49" s="60">
        <f>F49+G49</f>
        <v>139762.5</v>
      </c>
      <c r="I49" s="51"/>
      <c r="J49" s="51"/>
      <c r="K49" s="51"/>
      <c r="L49" s="51"/>
      <c r="M49" s="51"/>
      <c r="N49" s="52"/>
      <c r="O49" s="52"/>
      <c r="P49" s="52"/>
      <c r="Q49" s="52"/>
      <c r="R49" s="52"/>
      <c r="S49" s="52"/>
      <c r="T49" s="52"/>
      <c r="U49" s="52"/>
      <c r="V49" s="52"/>
      <c r="W49" s="52">
        <v>137092.5</v>
      </c>
      <c r="X49" s="22"/>
      <c r="Y49" s="22"/>
      <c r="Z49" s="22"/>
      <c r="AA49" s="23"/>
      <c r="AB49" s="23"/>
      <c r="AC49" s="23"/>
      <c r="AD49" s="2"/>
      <c r="AE49" s="2"/>
      <c r="AF49" s="2"/>
      <c r="AG49" s="2"/>
    </row>
    <row r="50" spans="1:33" s="67" customFormat="1" ht="12.75">
      <c r="A50" s="63" t="s">
        <v>102</v>
      </c>
      <c r="B50" s="64" t="s">
        <v>103</v>
      </c>
      <c r="C50" s="57">
        <f>S50+W50</f>
        <v>949295.75</v>
      </c>
      <c r="D50" s="58"/>
      <c r="E50" s="60">
        <f>C50+D50</f>
        <v>949295.75</v>
      </c>
      <c r="F50" s="68">
        <f>U50+W50</f>
        <v>949295.75</v>
      </c>
      <c r="G50" s="58"/>
      <c r="H50" s="60">
        <f>F50+G50</f>
        <v>949295.75</v>
      </c>
      <c r="I50" s="51"/>
      <c r="J50" s="51"/>
      <c r="K50" s="51"/>
      <c r="L50" s="51"/>
      <c r="M50" s="51"/>
      <c r="N50" s="52"/>
      <c r="O50" s="52"/>
      <c r="P50" s="52"/>
      <c r="Q50" s="52"/>
      <c r="R50" s="52"/>
      <c r="S50" s="52"/>
      <c r="T50" s="52"/>
      <c r="U50" s="52"/>
      <c r="V50" s="52"/>
      <c r="W50" s="52">
        <v>949295.75</v>
      </c>
      <c r="X50" s="22"/>
      <c r="Y50" s="22"/>
      <c r="Z50" s="22"/>
      <c r="AA50" s="23"/>
      <c r="AB50" s="23"/>
      <c r="AC50" s="23"/>
      <c r="AD50" s="2"/>
      <c r="AE50" s="2"/>
      <c r="AF50" s="2"/>
      <c r="AG50" s="2"/>
    </row>
    <row r="51" spans="1:29" ht="12.75">
      <c r="A51" s="63" t="s">
        <v>104</v>
      </c>
      <c r="B51" s="69" t="s">
        <v>105</v>
      </c>
      <c r="C51" s="68">
        <f>S51+W51</f>
        <v>2359394.85</v>
      </c>
      <c r="D51" s="58">
        <v>12036.67</v>
      </c>
      <c r="E51" s="60">
        <f>C51+D51</f>
        <v>2371431.52</v>
      </c>
      <c r="F51" s="68">
        <f>U51+W51</f>
        <v>2360759.85</v>
      </c>
      <c r="G51" s="58">
        <v>12036.67</v>
      </c>
      <c r="H51" s="60">
        <f>F51+G51</f>
        <v>2372796.52</v>
      </c>
      <c r="I51" s="51"/>
      <c r="J51" s="51"/>
      <c r="K51" s="51"/>
      <c r="L51" s="51"/>
      <c r="M51" s="51"/>
      <c r="N51" s="52"/>
      <c r="O51" s="52"/>
      <c r="P51" s="52"/>
      <c r="Q51" s="52"/>
      <c r="R51" s="52"/>
      <c r="S51" s="52"/>
      <c r="T51" s="52"/>
      <c r="U51" s="52">
        <v>1365</v>
      </c>
      <c r="V51" s="52"/>
      <c r="W51" s="52">
        <v>2359394.85</v>
      </c>
      <c r="X51" s="22"/>
      <c r="Y51" s="22"/>
      <c r="Z51" s="22"/>
      <c r="AA51" s="23"/>
      <c r="AB51" s="23"/>
      <c r="AC51" s="23"/>
    </row>
    <row r="52" spans="1:29" ht="12.75">
      <c r="A52" s="63" t="s">
        <v>106</v>
      </c>
      <c r="B52" s="69" t="s">
        <v>107</v>
      </c>
      <c r="C52" s="68">
        <f>S52+W52</f>
        <v>0</v>
      </c>
      <c r="D52" s="58"/>
      <c r="E52" s="60">
        <f>C52+D52</f>
        <v>0</v>
      </c>
      <c r="F52" s="68">
        <f>U52+W52</f>
        <v>0</v>
      </c>
      <c r="G52" s="58"/>
      <c r="H52" s="60">
        <f>F52+G52</f>
        <v>0</v>
      </c>
      <c r="I52" s="51"/>
      <c r="J52" s="51"/>
      <c r="K52" s="51"/>
      <c r="L52" s="51"/>
      <c r="M52" s="51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22"/>
      <c r="Y52" s="22"/>
      <c r="Z52" s="22"/>
      <c r="AA52" s="23"/>
      <c r="AB52" s="23"/>
      <c r="AC52" s="23"/>
    </row>
    <row r="53" spans="1:29" ht="12.75">
      <c r="A53" s="70" t="s">
        <v>108</v>
      </c>
      <c r="B53" s="71"/>
      <c r="C53" s="71"/>
      <c r="D53" s="71"/>
      <c r="E53" s="72"/>
      <c r="F53" s="72"/>
      <c r="G53" s="71"/>
      <c r="H53" s="71"/>
      <c r="I53" s="18"/>
      <c r="J53" s="18"/>
      <c r="K53" s="18"/>
      <c r="L53" s="18"/>
      <c r="M53" s="18"/>
      <c r="N53" s="19"/>
      <c r="O53" s="19"/>
      <c r="P53" s="19"/>
      <c r="Q53" s="19"/>
      <c r="R53" s="19"/>
      <c r="S53" s="19"/>
      <c r="T53" s="19"/>
      <c r="U53" s="19"/>
      <c r="V53" s="19"/>
      <c r="W53" s="22"/>
      <c r="X53" s="22"/>
      <c r="Y53" s="22"/>
      <c r="Z53" s="22"/>
      <c r="AA53" s="23"/>
      <c r="AB53" s="23"/>
      <c r="AC53" s="23"/>
    </row>
    <row r="54" spans="1:29" ht="12.75">
      <c r="A54" s="71" t="s">
        <v>109</v>
      </c>
      <c r="B54" s="71"/>
      <c r="C54" s="71"/>
      <c r="D54" s="71"/>
      <c r="E54" s="71"/>
      <c r="F54" s="72"/>
      <c r="G54" s="71"/>
      <c r="H54" s="71"/>
      <c r="I54" s="18"/>
      <c r="J54" s="18"/>
      <c r="K54" s="18"/>
      <c r="L54" s="18"/>
      <c r="M54" s="18"/>
      <c r="N54" s="19"/>
      <c r="O54" s="19"/>
      <c r="P54" s="19"/>
      <c r="Q54" s="19"/>
      <c r="R54" s="19"/>
      <c r="S54" s="19"/>
      <c r="T54" s="19"/>
      <c r="U54" s="19"/>
      <c r="V54" s="19"/>
      <c r="W54" s="22"/>
      <c r="X54" s="22"/>
      <c r="Y54" s="22"/>
      <c r="Z54" s="22"/>
      <c r="AA54" s="23"/>
      <c r="AB54" s="23"/>
      <c r="AC54" s="23"/>
    </row>
    <row r="55" spans="1:26" ht="12.75">
      <c r="A55" s="71" t="s">
        <v>110</v>
      </c>
      <c r="B55" s="71"/>
      <c r="C55" s="71"/>
      <c r="D55" s="71"/>
      <c r="E55" s="71"/>
      <c r="F55" s="72"/>
      <c r="G55" s="72"/>
      <c r="H55" s="71"/>
      <c r="I55" s="8"/>
      <c r="J55" s="8"/>
      <c r="K55" s="8"/>
      <c r="L55" s="8"/>
      <c r="M55" s="8"/>
      <c r="N55" s="73"/>
      <c r="O55" s="73"/>
      <c r="P55" s="73"/>
      <c r="Q55" s="73"/>
      <c r="R55" s="73"/>
      <c r="S55" s="74"/>
      <c r="T55" s="74"/>
      <c r="U55" s="74"/>
      <c r="V55" s="74"/>
      <c r="W55" s="75"/>
      <c r="X55" s="76"/>
      <c r="Y55" s="76"/>
      <c r="Z55" s="76"/>
    </row>
    <row r="56" spans="1:26" ht="12.75">
      <c r="A56" s="71" t="s">
        <v>111</v>
      </c>
      <c r="B56" s="5"/>
      <c r="C56" s="5"/>
      <c r="D56" s="5"/>
      <c r="E56" s="5"/>
      <c r="F56" s="5"/>
      <c r="G56" s="5"/>
      <c r="H56" s="5"/>
      <c r="I56" s="8"/>
      <c r="J56" s="8"/>
      <c r="K56" s="8"/>
      <c r="L56" s="8"/>
      <c r="M56" s="8"/>
      <c r="N56" s="73"/>
      <c r="O56" s="73"/>
      <c r="P56" s="73"/>
      <c r="Q56" s="73"/>
      <c r="R56" s="73"/>
      <c r="S56" s="74"/>
      <c r="T56" s="74"/>
      <c r="U56" s="74"/>
      <c r="V56" s="74"/>
      <c r="W56" s="75"/>
      <c r="X56" s="76"/>
      <c r="Y56" s="76"/>
      <c r="Z56" s="76"/>
    </row>
    <row r="57" spans="1:22" ht="12.75">
      <c r="A57" s="71" t="s">
        <v>112</v>
      </c>
      <c r="B57" s="5"/>
      <c r="C57" s="5"/>
      <c r="D57" s="5"/>
      <c r="E57" s="5"/>
      <c r="F57" s="6"/>
      <c r="G57" s="5"/>
      <c r="H57" s="5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9"/>
      <c r="U57" s="9"/>
      <c r="V57" s="9"/>
    </row>
    <row r="58" spans="1:22" ht="12.75">
      <c r="A58" s="5"/>
      <c r="B58" s="5"/>
      <c r="C58" s="6"/>
      <c r="D58" s="5"/>
      <c r="E58" s="5"/>
      <c r="F58" s="5"/>
      <c r="G58" s="5"/>
      <c r="H58" s="5"/>
      <c r="I58" s="8"/>
      <c r="J58" s="8"/>
      <c r="K58" s="8"/>
      <c r="L58" s="8"/>
      <c r="M58" s="8"/>
      <c r="N58" s="8"/>
      <c r="O58" s="8"/>
      <c r="P58" s="8"/>
      <c r="Q58" s="8"/>
      <c r="R58" s="8"/>
      <c r="S58" s="9"/>
      <c r="T58" s="9"/>
      <c r="U58" s="9"/>
      <c r="V58" s="9"/>
    </row>
    <row r="59" spans="1:22" ht="12.75">
      <c r="A59" s="5"/>
      <c r="B59" s="5"/>
      <c r="C59" s="5"/>
      <c r="D59" s="5"/>
      <c r="E59" s="5"/>
      <c r="F59" s="5"/>
      <c r="G59" s="5"/>
      <c r="H59" s="5"/>
      <c r="I59" s="8"/>
      <c r="J59" s="8"/>
      <c r="K59" s="8"/>
      <c r="L59" s="8"/>
      <c r="M59" s="8"/>
      <c r="N59" s="8"/>
      <c r="O59" s="8"/>
      <c r="P59" s="8"/>
      <c r="Q59" s="8"/>
      <c r="R59" s="8"/>
      <c r="S59" s="9"/>
      <c r="T59" s="9"/>
      <c r="U59" s="9"/>
      <c r="V59" s="9"/>
    </row>
    <row r="60" spans="1:22" ht="12.75">
      <c r="A60" s="5"/>
      <c r="B60" s="5"/>
      <c r="C60" s="5"/>
      <c r="D60" s="5"/>
      <c r="E60" s="5"/>
      <c r="F60" s="5"/>
      <c r="G60" s="5"/>
      <c r="H60" s="5"/>
      <c r="I60" s="8"/>
      <c r="J60" s="8"/>
      <c r="K60" s="8"/>
      <c r="L60" s="8"/>
      <c r="M60" s="8"/>
      <c r="N60" s="8"/>
      <c r="O60" s="8"/>
      <c r="P60" s="8"/>
      <c r="Q60" s="8"/>
      <c r="R60" s="8"/>
      <c r="S60" s="9"/>
      <c r="T60" s="9"/>
      <c r="U60" s="9"/>
      <c r="V60" s="9"/>
    </row>
    <row r="61" spans="1:22" ht="12.75">
      <c r="A61" s="5"/>
      <c r="B61" s="5"/>
      <c r="C61" s="5"/>
      <c r="D61" s="5"/>
      <c r="E61" s="5"/>
      <c r="F61" s="5"/>
      <c r="G61" s="5"/>
      <c r="H61" s="5"/>
      <c r="I61" s="8"/>
      <c r="J61" s="8"/>
      <c r="K61" s="8"/>
      <c r="L61" s="8"/>
      <c r="M61" s="8"/>
      <c r="N61" s="8"/>
      <c r="O61" s="8"/>
      <c r="P61" s="8"/>
      <c r="Q61" s="8"/>
      <c r="R61" s="8"/>
      <c r="S61" s="9"/>
      <c r="T61" s="9"/>
      <c r="U61" s="9"/>
      <c r="V61" s="9"/>
    </row>
    <row r="62" spans="1:22" ht="12.75">
      <c r="A62" s="5"/>
      <c r="B62" s="5"/>
      <c r="C62" s="5"/>
      <c r="D62" s="5"/>
      <c r="E62" s="5"/>
      <c r="F62" s="5"/>
      <c r="G62" s="5"/>
      <c r="H62" s="5"/>
      <c r="I62" s="8"/>
      <c r="J62" s="8"/>
      <c r="K62" s="8"/>
      <c r="L62" s="8"/>
      <c r="M62" s="8"/>
      <c r="N62" s="8"/>
      <c r="O62" s="8"/>
      <c r="P62" s="8"/>
      <c r="Q62" s="8"/>
      <c r="R62" s="8"/>
      <c r="S62" s="9"/>
      <c r="T62" s="9"/>
      <c r="U62" s="9"/>
      <c r="V62" s="9"/>
    </row>
    <row r="63" spans="1:22" ht="12.75">
      <c r="A63" s="5"/>
      <c r="B63" s="5"/>
      <c r="C63" s="5"/>
      <c r="D63" s="5"/>
      <c r="E63" s="5"/>
      <c r="F63" s="5"/>
      <c r="G63" s="5"/>
      <c r="H63" s="5"/>
      <c r="I63" s="8"/>
      <c r="J63" s="8"/>
      <c r="K63" s="8"/>
      <c r="L63" s="8"/>
      <c r="M63" s="8"/>
      <c r="N63" s="8"/>
      <c r="O63" s="8"/>
      <c r="P63" s="8"/>
      <c r="Q63" s="8"/>
      <c r="R63" s="8"/>
      <c r="S63" s="9"/>
      <c r="T63" s="9"/>
      <c r="U63" s="9"/>
      <c r="V63" s="9"/>
    </row>
    <row r="64" spans="1:22" ht="12.75">
      <c r="A64" s="5"/>
      <c r="B64" s="5"/>
      <c r="C64" s="5"/>
      <c r="D64" s="5"/>
      <c r="E64" s="5"/>
      <c r="F64" s="5"/>
      <c r="G64" s="5"/>
      <c r="H64" s="5"/>
      <c r="I64" s="8"/>
      <c r="J64" s="8"/>
      <c r="K64" s="8"/>
      <c r="L64" s="8"/>
      <c r="M64" s="8"/>
      <c r="N64" s="8"/>
      <c r="O64" s="8"/>
      <c r="P64" s="8"/>
      <c r="Q64" s="8"/>
      <c r="R64" s="8"/>
      <c r="S64" s="9"/>
      <c r="T64" s="9"/>
      <c r="U64" s="9"/>
      <c r="V64" s="9"/>
    </row>
    <row r="65" spans="1:22" ht="12.75">
      <c r="A65" s="5"/>
      <c r="B65" s="5"/>
      <c r="C65" s="5"/>
      <c r="D65" s="5"/>
      <c r="E65" s="5"/>
      <c r="F65" s="5"/>
      <c r="G65" s="5"/>
      <c r="H65" s="5"/>
      <c r="I65" s="8"/>
      <c r="J65" s="8"/>
      <c r="K65" s="8"/>
      <c r="L65" s="8"/>
      <c r="M65" s="8"/>
      <c r="N65" s="8"/>
      <c r="O65" s="8"/>
      <c r="P65" s="8"/>
      <c r="Q65" s="8"/>
      <c r="R65" s="8"/>
      <c r="S65" s="9"/>
      <c r="T65" s="9"/>
      <c r="U65" s="9"/>
      <c r="V65" s="9"/>
    </row>
  </sheetData>
  <sheetProtection selectLockedCells="1" selectUnlockedCells="1"/>
  <mergeCells count="2">
    <mergeCell ref="C9:E9"/>
    <mergeCell ref="F9:H9"/>
  </mergeCells>
  <printOptions/>
  <pageMargins left="0.7097222222222223" right="0.7479166666666667" top="0.9840277777777777" bottom="0.9840277777777777" header="0.5118055555555555" footer="0.511805555555555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2016-11-14T14:32:47Z</dcterms:modified>
  <cp:category/>
  <cp:version/>
  <cp:contentType/>
  <cp:contentStatus/>
  <cp:revision>2</cp:revision>
</cp:coreProperties>
</file>