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91" yWindow="5520" windowWidth="22965" windowHeight="8835" activeTab="0"/>
  </bookViews>
  <sheets>
    <sheet name="Abril" sheetId="1" r:id="rId1"/>
  </sheets>
  <definedNames>
    <definedName name="_xlnm.Print_Area" localSheetId="0">'Abril'!$A$1:$P$58</definedName>
  </definedNames>
  <calcPr fullCalcOnLoad="1"/>
</workbook>
</file>

<file path=xl/sharedStrings.xml><?xml version="1.0" encoding="utf-8"?>
<sst xmlns="http://schemas.openxmlformats.org/spreadsheetml/2006/main" count="123" uniqueCount="113">
  <si>
    <t>DESCRIÇÃO</t>
  </si>
  <si>
    <t>(A)</t>
  </si>
  <si>
    <t>(B)</t>
  </si>
  <si>
    <t>(C) = (A+B)</t>
  </si>
  <si>
    <t>3.0.0.0.0.00</t>
  </si>
  <si>
    <t>3.3.0.0.0.00</t>
  </si>
  <si>
    <t>DESPESAS CORRENTES</t>
  </si>
  <si>
    <t>TOTAL</t>
  </si>
  <si>
    <t>No ano considerado, para exercícios encerrados</t>
  </si>
  <si>
    <t xml:space="preserve">         VALOR   LIQUIDADO</t>
  </si>
  <si>
    <t>Até o mês considerado, para o exercício corrente</t>
  </si>
  <si>
    <t>(D)</t>
  </si>
  <si>
    <t>(E)</t>
  </si>
  <si>
    <t>(F) = (D+E)</t>
  </si>
  <si>
    <t xml:space="preserve">                VALOR PAGO</t>
  </si>
  <si>
    <t>APOSENT.RPPS, RESER.REMUNER. E REFOR.MILITAR</t>
  </si>
  <si>
    <t xml:space="preserve">CONTRIB. A ENTIDADES FECHADAS DE PREVIDENCIA </t>
  </si>
  <si>
    <t>OUTRAS DESPESAS VARIAVEIS - PESSOAL CIVIL</t>
  </si>
  <si>
    <t xml:space="preserve">SENTENÇAS JUDICIAIS </t>
  </si>
  <si>
    <t>VENCIMENTOS E VANTAGENS FIXAS - PESSOAL CIVIL</t>
  </si>
  <si>
    <t>DESPESAS DE EXERCICIOS ANTERIORES</t>
  </si>
  <si>
    <t>RESSARCIMENTO DE DESP. DE PESSOAL REQUISITADO</t>
  </si>
  <si>
    <t>PENSOES DO RPPS E DO MILITAR</t>
  </si>
  <si>
    <t xml:space="preserve">                         NATUREZA DAS DESPESAS</t>
  </si>
  <si>
    <t xml:space="preserve">  CONTA                                     </t>
  </si>
  <si>
    <t>3.3.3.9.0.93</t>
  </si>
  <si>
    <t>3.3.3.9.0.92</t>
  </si>
  <si>
    <t>3.3.3.9.0.49</t>
  </si>
  <si>
    <t>3.3.3.9.0.39</t>
  </si>
  <si>
    <t>3.3.3.9.0.33</t>
  </si>
  <si>
    <t>3.3.3.9.0.14</t>
  </si>
  <si>
    <t>3.3.1.9.0.96</t>
  </si>
  <si>
    <t>3.3.1.9.0.91</t>
  </si>
  <si>
    <t>3.3.1.9.0.16</t>
  </si>
  <si>
    <t>3.3.1.9.0.11</t>
  </si>
  <si>
    <t>3.3.1.9.0.07</t>
  </si>
  <si>
    <t>3.3.1.9.0.03</t>
  </si>
  <si>
    <t>3.3.1.9.0.01</t>
  </si>
  <si>
    <t>3.3.3.9.0.08</t>
  </si>
  <si>
    <t xml:space="preserve">OUTROS BENEF.ASSIST. DO SERVIDOR E DO MILITAR </t>
  </si>
  <si>
    <t xml:space="preserve">MATERIAL DE CONSUMO </t>
  </si>
  <si>
    <t>DIARIAS - PESSOAL CIVIL</t>
  </si>
  <si>
    <t>PASSAGENS E DESPESAS COM LOCOMOÇÃO</t>
  </si>
  <si>
    <t>OUTROS SERVICOS DE TERCEIROS - PESSOA FISICA</t>
  </si>
  <si>
    <t xml:space="preserve">AUXILIO-ALIMENTAÇÃO </t>
  </si>
  <si>
    <t>OBRIGAÇÕES TRIBUTARIAS E CONTRIBUTIVAS</t>
  </si>
  <si>
    <t>AUXILIO-TRANSPORTE</t>
  </si>
  <si>
    <t>INDENIZAÇÕES E RESTITUIÇÕES</t>
  </si>
  <si>
    <t>LOCACAO DE MAO-DE-OBRA</t>
  </si>
  <si>
    <t>OUTROS SERVICOS DE TERCEIROS-PESSOA JURIDICA</t>
  </si>
  <si>
    <t>3.4.0.0.0.00</t>
  </si>
  <si>
    <t>DESPESAS DE CAPITAL</t>
  </si>
  <si>
    <t>3.4.4.9.0.52</t>
  </si>
  <si>
    <t>EQUIPAMENTOS E MATERIAL PERMANENTE</t>
  </si>
  <si>
    <t>3.3.3.9.0.30</t>
  </si>
  <si>
    <t>3.3.3.9.0.36</t>
  </si>
  <si>
    <t>3.3.3.9.0.37</t>
  </si>
  <si>
    <t>3.3.3.9.0.46</t>
  </si>
  <si>
    <t>3.3.3.9.0.47</t>
  </si>
  <si>
    <t>3.3.1.9.1.13</t>
  </si>
  <si>
    <t>3.3.1.0.0.00</t>
  </si>
  <si>
    <t xml:space="preserve"> PESSOAL E ENCARGOS SOCIAIS</t>
  </si>
  <si>
    <t>3.3.1.9.0.92</t>
  </si>
  <si>
    <t>3.3.3.0.0.00</t>
  </si>
  <si>
    <t>OUTRAS DESPESAS CORRENTES</t>
  </si>
  <si>
    <t>3.3.3.9.0.35</t>
  </si>
  <si>
    <t xml:space="preserve">SERVIÇOS DE CONSULTORIA </t>
  </si>
  <si>
    <t>OBRIGACOES PATRONAIS - OP.INTRA-ORCAMENTARIAS</t>
  </si>
  <si>
    <t>3.3.3.9.0.32</t>
  </si>
  <si>
    <t>MATERIAL, BEM OU SERVICO P/ DISTRIB. GRATUITA</t>
  </si>
  <si>
    <t>3.3.3.9.1.39</t>
  </si>
  <si>
    <t>3.3.3.9.1.47</t>
  </si>
  <si>
    <t>OBRIG.TRIBUT.E CONTRIB-OP.INTRA-ORCAMENTARIAS</t>
  </si>
  <si>
    <t>OUTROS SERV.TERCEIROS-PES.JURID-OP.INTRA-ORC.</t>
  </si>
  <si>
    <t>3.3.3.9.1.92</t>
  </si>
  <si>
    <t>3.3.1.9.1.92</t>
  </si>
  <si>
    <t xml:space="preserve">DESPESAS DE EXERCICIOS ANTERIORES </t>
  </si>
  <si>
    <t>3.4.4.9.0.30</t>
  </si>
  <si>
    <t xml:space="preserve">OUTROS SERVICOS DE TERCEIROS- PESSOA JURIDICA </t>
  </si>
  <si>
    <t>3.4.4.9.0.51</t>
  </si>
  <si>
    <t>OBRAS E INSTALACOES</t>
  </si>
  <si>
    <t>(G)</t>
  </si>
  <si>
    <t>SIAFI</t>
  </si>
  <si>
    <t>RP N-PROC LIQ A PAG</t>
  </si>
  <si>
    <t>DESPESA</t>
  </si>
  <si>
    <t>3.4.4.0.0.00</t>
  </si>
  <si>
    <t>INVESTIMENTOS</t>
  </si>
  <si>
    <t>RP PROC PAGO</t>
  </si>
  <si>
    <t>(H)</t>
  </si>
  <si>
    <t>(I)</t>
  </si>
  <si>
    <t>RP N-PROC PAGO</t>
  </si>
  <si>
    <t>3.4.4.9.0.39</t>
  </si>
  <si>
    <t>UNIDADE EXECUTORA: 080004 - TRIBUNAL REGIONAL DO TRABALHO DA 7ª REGIÃO</t>
  </si>
  <si>
    <t>Responsável pela informação: Divisão de Contabilidade - DICON</t>
  </si>
  <si>
    <t xml:space="preserve">PUBLICADO EM: </t>
  </si>
  <si>
    <t>(G) + (I)</t>
  </si>
  <si>
    <t>(H) + (I)</t>
  </si>
  <si>
    <t>3.3.3.9.0.31</t>
  </si>
  <si>
    <t>PREMIACOES CULT., ART., CIENT., DESP. E OUTR.</t>
  </si>
  <si>
    <t>3.3.3.9.0.59</t>
  </si>
  <si>
    <t>PENSÕES ESPECIAIS</t>
  </si>
  <si>
    <t>DETALHAMENTO DA EXECUÇÃO FINANCEIRA POR NATUREZA DAS DESPESAS - ART.6º, II, ATO Nº 8/2009 DO CSJT</t>
  </si>
  <si>
    <t>3.3.3.9.0.91</t>
  </si>
  <si>
    <t>3.3.1.9.1.91</t>
  </si>
  <si>
    <t>NOTAS:</t>
  </si>
  <si>
    <t>Consideram-se Restos a Pagar (RAP) as despesas empenhadas e não pagas até 31 de dezembro.</t>
  </si>
  <si>
    <t>(1) Valores liquidados no ano considerado, para exercícios encerrados, referem-se aos RAP Não Processados cujas liquidações ocorreram no exercício corrente.</t>
  </si>
  <si>
    <t>(2) Valores Pagos no ano considerado, para exercícios encerrados, referem-se aos RAP Processados e aos RAP Não Processados cujos pagamentos ocorreram no exercício corrente.</t>
  </si>
  <si>
    <t>3.4.4.9.0.92</t>
  </si>
  <si>
    <t>DESP. DE EXERC. ANTER.</t>
  </si>
  <si>
    <t>EXERCÍCIO: 2016</t>
  </si>
  <si>
    <t>PERÍODO DE REFERÊNCIA: VALORES ACUMULADOS ATÉ ABRIL/2016</t>
  </si>
  <si>
    <t>Dados extraídos do SIAFI OPERACIONAL em 10/05/2016 pela DICON.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</si>
</sst>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6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171" fontId="6" fillId="2" borderId="14" xfId="18" applyFont="1" applyFill="1" applyBorder="1" applyAlignment="1">
      <alignment/>
    </xf>
    <xf numFmtId="171" fontId="6" fillId="2" borderId="12" xfId="18" applyFont="1" applyFill="1" applyBorder="1" applyAlignment="1">
      <alignment/>
    </xf>
    <xf numFmtId="171" fontId="6" fillId="2" borderId="11" xfId="18" applyFont="1" applyFill="1" applyBorder="1" applyAlignment="1">
      <alignment/>
    </xf>
    <xf numFmtId="171" fontId="6" fillId="2" borderId="2" xfId="18" applyFont="1" applyFill="1" applyBorder="1" applyAlignment="1">
      <alignment/>
    </xf>
    <xf numFmtId="171" fontId="6" fillId="2" borderId="6" xfId="18" applyFont="1" applyFill="1" applyBorder="1" applyAlignment="1">
      <alignment/>
    </xf>
    <xf numFmtId="171" fontId="7" fillId="0" borderId="11" xfId="18" applyFont="1" applyFill="1" applyBorder="1" applyAlignment="1">
      <alignment/>
    </xf>
    <xf numFmtId="171" fontId="7" fillId="0" borderId="12" xfId="18" applyFont="1" applyFill="1" applyBorder="1" applyAlignment="1">
      <alignment/>
    </xf>
    <xf numFmtId="171" fontId="7" fillId="0" borderId="6" xfId="18" applyFont="1" applyFill="1" applyBorder="1" applyAlignment="1">
      <alignment/>
    </xf>
    <xf numFmtId="171" fontId="7" fillId="0" borderId="0" xfId="18" applyFont="1" applyFill="1" applyAlignment="1">
      <alignment/>
    </xf>
    <xf numFmtId="171" fontId="7" fillId="0" borderId="11" xfId="18" applyFont="1" applyBorder="1" applyAlignment="1">
      <alignment/>
    </xf>
    <xf numFmtId="171" fontId="7" fillId="0" borderId="2" xfId="18" applyFont="1" applyFill="1" applyBorder="1" applyAlignment="1">
      <alignment/>
    </xf>
    <xf numFmtId="171" fontId="7" fillId="0" borderId="2" xfId="18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9" fontId="7" fillId="0" borderId="11" xfId="18" applyNumberFormat="1" applyFont="1" applyBorder="1" applyAlignment="1">
      <alignment/>
    </xf>
    <xf numFmtId="0" fontId="3" fillId="0" borderId="0" xfId="0" applyFont="1" applyBorder="1" applyAlignment="1">
      <alignment/>
    </xf>
    <xf numFmtId="171" fontId="7" fillId="0" borderId="15" xfId="18" applyFont="1" applyFill="1" applyBorder="1" applyAlignment="1">
      <alignment/>
    </xf>
    <xf numFmtId="0" fontId="2" fillId="0" borderId="6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71" fontId="13" fillId="0" borderId="0" xfId="18" applyFont="1" applyFill="1" applyBorder="1" applyAlignment="1">
      <alignment/>
    </xf>
    <xf numFmtId="171" fontId="14" fillId="0" borderId="0" xfId="18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25">
      <selection activeCell="AA17" sqref="AA17"/>
    </sheetView>
  </sheetViews>
  <sheetFormatPr defaultColWidth="9.140625" defaultRowHeight="12.75"/>
  <cols>
    <col min="1" max="1" width="12.00390625" style="47" customWidth="1"/>
    <col min="2" max="2" width="59.8515625" style="47" customWidth="1"/>
    <col min="3" max="3" width="24.8515625" style="47" customWidth="1"/>
    <col min="4" max="4" width="24.140625" style="47" customWidth="1"/>
    <col min="5" max="5" width="18.28125" style="47" customWidth="1"/>
    <col min="6" max="6" width="24.8515625" style="47" customWidth="1"/>
    <col min="7" max="7" width="24.140625" style="47" customWidth="1"/>
    <col min="8" max="8" width="18.28125" style="47" customWidth="1"/>
    <col min="9" max="16" width="1.28515625" style="46" customWidth="1"/>
    <col min="17" max="17" width="17.00390625" style="46" customWidth="1"/>
    <col min="18" max="18" width="13.421875" style="46" customWidth="1"/>
    <col min="19" max="19" width="16.00390625" style="66" customWidth="1"/>
    <col min="20" max="20" width="1.421875" style="66" customWidth="1"/>
    <col min="21" max="21" width="14.421875" style="66" customWidth="1"/>
    <col min="22" max="22" width="2.28125" style="66" customWidth="1"/>
    <col min="23" max="23" width="14.28125" style="66" customWidth="1"/>
    <col min="24" max="24" width="9.140625" style="46" customWidth="1"/>
    <col min="25" max="25" width="11.7109375" style="46" bestFit="1" customWidth="1"/>
    <col min="26" max="33" width="9.140625" style="46" customWidth="1"/>
    <col min="34" max="16384" width="8.8515625" style="47" customWidth="1"/>
  </cols>
  <sheetData>
    <row r="1" spans="1:33" s="55" customFormat="1" ht="14.25">
      <c r="A1" s="30" t="s">
        <v>101</v>
      </c>
      <c r="B1" s="1"/>
      <c r="C1" s="1"/>
      <c r="D1" s="14"/>
      <c r="E1" s="14"/>
      <c r="F1" s="1"/>
      <c r="G1" s="33"/>
      <c r="H1" s="14"/>
      <c r="I1" s="9"/>
      <c r="J1" s="9"/>
      <c r="K1" s="9"/>
      <c r="L1" s="9"/>
      <c r="M1" s="9"/>
      <c r="N1" s="9"/>
      <c r="O1" s="9"/>
      <c r="P1" s="9"/>
      <c r="Q1" s="9"/>
      <c r="R1" s="9"/>
      <c r="S1" s="61"/>
      <c r="T1" s="61"/>
      <c r="U1" s="62"/>
      <c r="V1" s="61"/>
      <c r="W1" s="63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55" customFormat="1" ht="14.25">
      <c r="A2" s="30" t="s">
        <v>92</v>
      </c>
      <c r="B2" s="1"/>
      <c r="C2" s="1"/>
      <c r="D2" s="14"/>
      <c r="E2" s="14"/>
      <c r="F2" s="1"/>
      <c r="G2" s="32"/>
      <c r="H2" s="14"/>
      <c r="I2" s="9"/>
      <c r="J2" s="9"/>
      <c r="K2" s="9"/>
      <c r="L2" s="9"/>
      <c r="M2" s="9"/>
      <c r="N2" s="9"/>
      <c r="O2" s="9"/>
      <c r="P2" s="9"/>
      <c r="Q2" s="9"/>
      <c r="R2" s="9"/>
      <c r="S2" s="62"/>
      <c r="T2" s="61"/>
      <c r="U2" s="62"/>
      <c r="V2" s="61"/>
      <c r="W2" s="63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23" ht="14.25">
      <c r="A3" s="30" t="s">
        <v>110</v>
      </c>
      <c r="B3" s="1"/>
      <c r="C3" s="1"/>
      <c r="D3" s="33"/>
      <c r="E3" s="14"/>
      <c r="F3" s="1"/>
      <c r="G3" s="14"/>
      <c r="H3" s="14"/>
      <c r="I3" s="9"/>
      <c r="J3" s="9"/>
      <c r="K3" s="9"/>
      <c r="L3" s="9"/>
      <c r="M3" s="9"/>
      <c r="N3" s="9"/>
      <c r="O3" s="9"/>
      <c r="P3" s="9"/>
      <c r="Q3" s="9"/>
      <c r="R3" s="9"/>
      <c r="S3" s="62"/>
      <c r="T3" s="61"/>
      <c r="U3" s="64"/>
      <c r="V3" s="61"/>
      <c r="W3" s="65"/>
    </row>
    <row r="4" spans="1:23" ht="14.25">
      <c r="A4" s="30" t="s">
        <v>111</v>
      </c>
      <c r="B4" s="1"/>
      <c r="C4" s="1"/>
      <c r="D4" s="14"/>
      <c r="E4" s="14"/>
      <c r="F4" s="1"/>
      <c r="G4" s="14"/>
      <c r="H4" s="14"/>
      <c r="I4" s="9"/>
      <c r="J4" s="9"/>
      <c r="K4" s="9"/>
      <c r="L4" s="9"/>
      <c r="M4" s="9"/>
      <c r="N4" s="9"/>
      <c r="O4" s="9"/>
      <c r="P4" s="9"/>
      <c r="Q4" s="9"/>
      <c r="R4" s="9"/>
      <c r="S4" s="64"/>
      <c r="T4" s="61"/>
      <c r="U4" s="64"/>
      <c r="V4" s="61"/>
      <c r="W4" s="65"/>
    </row>
    <row r="5" spans="1:23" ht="14.25">
      <c r="A5" s="30" t="s">
        <v>93</v>
      </c>
      <c r="B5" s="1"/>
      <c r="C5" s="1"/>
      <c r="D5" s="14"/>
      <c r="E5" s="14"/>
      <c r="F5" s="1"/>
      <c r="G5" s="14"/>
      <c r="H5" s="14"/>
      <c r="I5" s="9"/>
      <c r="J5" s="9"/>
      <c r="K5" s="9"/>
      <c r="L5" s="9"/>
      <c r="M5" s="9"/>
      <c r="N5" s="9"/>
      <c r="O5" s="9"/>
      <c r="P5" s="9"/>
      <c r="Q5" s="9"/>
      <c r="R5" s="9"/>
      <c r="S5" s="64"/>
      <c r="T5" s="61"/>
      <c r="U5" s="64"/>
      <c r="V5" s="61"/>
      <c r="W5" s="65"/>
    </row>
    <row r="6" spans="1:23" ht="14.25">
      <c r="A6" s="30" t="s">
        <v>94</v>
      </c>
      <c r="B6" s="1"/>
      <c r="C6" s="1"/>
      <c r="D6" s="14"/>
      <c r="E6" s="14"/>
      <c r="F6" s="1"/>
      <c r="G6" s="14"/>
      <c r="H6" s="14"/>
      <c r="I6" s="9"/>
      <c r="J6" s="9"/>
      <c r="K6" s="9"/>
      <c r="L6" s="9"/>
      <c r="M6" s="9"/>
      <c r="N6" s="9"/>
      <c r="O6" s="9"/>
      <c r="P6" s="9"/>
      <c r="Q6" s="9"/>
      <c r="R6" s="9"/>
      <c r="S6" s="64"/>
      <c r="T6" s="61"/>
      <c r="U6" s="64"/>
      <c r="V6" s="61"/>
      <c r="W6" s="65"/>
    </row>
    <row r="7" spans="1:23" ht="12.75">
      <c r="A7" s="1"/>
      <c r="B7" s="1"/>
      <c r="C7" s="31" t="s">
        <v>95</v>
      </c>
      <c r="D7" s="14"/>
      <c r="E7" s="14"/>
      <c r="F7" s="31" t="s">
        <v>96</v>
      </c>
      <c r="G7" s="14"/>
      <c r="H7" s="14"/>
      <c r="I7" s="9"/>
      <c r="J7" s="9"/>
      <c r="K7" s="9"/>
      <c r="L7" s="9"/>
      <c r="M7" s="9"/>
      <c r="N7" s="9"/>
      <c r="O7" s="9"/>
      <c r="P7" s="9"/>
      <c r="Q7" s="9"/>
      <c r="R7" s="9"/>
      <c r="S7" s="64"/>
      <c r="T7" s="61"/>
      <c r="U7" s="64"/>
      <c r="V7" s="61"/>
      <c r="W7" s="65"/>
    </row>
    <row r="8" spans="1:23" ht="15.75">
      <c r="A8" s="2" t="s">
        <v>23</v>
      </c>
      <c r="B8" s="18"/>
      <c r="C8" s="26" t="s">
        <v>1</v>
      </c>
      <c r="D8" s="3" t="s">
        <v>2</v>
      </c>
      <c r="E8" s="16" t="s">
        <v>3</v>
      </c>
      <c r="F8" s="26" t="s">
        <v>11</v>
      </c>
      <c r="G8" s="3" t="s">
        <v>12</v>
      </c>
      <c r="H8" s="28" t="s">
        <v>13</v>
      </c>
      <c r="I8" s="9"/>
      <c r="J8" s="9"/>
      <c r="K8" s="9"/>
      <c r="L8" s="9"/>
      <c r="M8" s="9"/>
      <c r="N8" s="9"/>
      <c r="O8" s="9"/>
      <c r="P8" s="9"/>
      <c r="Q8" s="9"/>
      <c r="R8" s="9"/>
      <c r="S8" s="67" t="s">
        <v>81</v>
      </c>
      <c r="T8" s="61"/>
      <c r="U8" s="67" t="s">
        <v>88</v>
      </c>
      <c r="V8" s="61"/>
      <c r="W8" s="67" t="s">
        <v>89</v>
      </c>
    </row>
    <row r="9" spans="1:33" s="60" customFormat="1" ht="15.75" customHeight="1">
      <c r="A9" s="13"/>
      <c r="B9" s="19"/>
      <c r="C9" s="56" t="s">
        <v>9</v>
      </c>
      <c r="D9" s="57"/>
      <c r="E9" s="58"/>
      <c r="F9" s="56" t="s">
        <v>14</v>
      </c>
      <c r="G9" s="57"/>
      <c r="H9" s="58"/>
      <c r="I9" s="9"/>
      <c r="J9" s="9"/>
      <c r="K9" s="9"/>
      <c r="L9" s="9"/>
      <c r="M9" s="9"/>
      <c r="N9" s="9"/>
      <c r="O9" s="9"/>
      <c r="P9" s="9"/>
      <c r="Q9" s="9"/>
      <c r="R9" s="9"/>
      <c r="S9" s="68" t="s">
        <v>83</v>
      </c>
      <c r="T9" s="61"/>
      <c r="U9" s="68" t="s">
        <v>87</v>
      </c>
      <c r="V9" s="61"/>
      <c r="W9" s="68" t="s">
        <v>90</v>
      </c>
      <c r="X9" s="59"/>
      <c r="Y9" s="59"/>
      <c r="Z9" s="59"/>
      <c r="AA9" s="59"/>
      <c r="AB9" s="59"/>
      <c r="AC9" s="59"/>
      <c r="AD9" s="59"/>
      <c r="AE9" s="59"/>
      <c r="AF9" s="59"/>
      <c r="AG9" s="59"/>
    </row>
    <row r="10" spans="1:23" ht="49.5" customHeight="1">
      <c r="A10" s="10" t="s">
        <v>24</v>
      </c>
      <c r="B10" s="20" t="s">
        <v>0</v>
      </c>
      <c r="C10" s="27" t="s">
        <v>8</v>
      </c>
      <c r="D10" s="15" t="s">
        <v>10</v>
      </c>
      <c r="E10" s="17" t="s">
        <v>7</v>
      </c>
      <c r="F10" s="27" t="s">
        <v>8</v>
      </c>
      <c r="G10" s="4" t="s">
        <v>10</v>
      </c>
      <c r="H10" s="29" t="s">
        <v>7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69" t="s">
        <v>82</v>
      </c>
      <c r="T10" s="61"/>
      <c r="U10" s="69" t="s">
        <v>82</v>
      </c>
      <c r="V10" s="61"/>
      <c r="W10" s="69" t="s">
        <v>82</v>
      </c>
    </row>
    <row r="11" spans="1:25" ht="12.75">
      <c r="A11" s="7" t="s">
        <v>4</v>
      </c>
      <c r="B11" s="21" t="s">
        <v>84</v>
      </c>
      <c r="C11" s="34">
        <f aca="true" t="shared" si="0" ref="C11:H11">C12+C46</f>
        <v>9090207.870000001</v>
      </c>
      <c r="D11" s="37">
        <f t="shared" si="0"/>
        <v>114328565.38000001</v>
      </c>
      <c r="E11" s="35">
        <f t="shared" si="0"/>
        <v>123418773.25000001</v>
      </c>
      <c r="F11" s="36">
        <f t="shared" si="0"/>
        <v>9010555.94</v>
      </c>
      <c r="G11" s="37">
        <f t="shared" si="0"/>
        <v>114193162.4</v>
      </c>
      <c r="H11" s="38">
        <f t="shared" si="0"/>
        <v>123203718.34000002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70">
        <f>S12+S46</f>
        <v>170404.86</v>
      </c>
      <c r="T11" s="70"/>
      <c r="U11" s="70">
        <f>U12+U46</f>
        <v>90752.93</v>
      </c>
      <c r="V11" s="70"/>
      <c r="W11" s="70">
        <f>W12+W46</f>
        <v>8919803.01</v>
      </c>
      <c r="Y11" s="48"/>
    </row>
    <row r="12" spans="1:25" ht="12.75">
      <c r="A12" s="7" t="s">
        <v>5</v>
      </c>
      <c r="B12" s="22" t="s">
        <v>6</v>
      </c>
      <c r="C12" s="36">
        <f aca="true" t="shared" si="1" ref="C12:H12">C13+C25</f>
        <v>6341115.34</v>
      </c>
      <c r="D12" s="37">
        <f t="shared" si="1"/>
        <v>114328565.38000001</v>
      </c>
      <c r="E12" s="35">
        <f t="shared" si="1"/>
        <v>120669680.72000001</v>
      </c>
      <c r="F12" s="36">
        <f t="shared" si="1"/>
        <v>6350208.859999999</v>
      </c>
      <c r="G12" s="37">
        <f t="shared" si="1"/>
        <v>114193162.4</v>
      </c>
      <c r="H12" s="38">
        <f t="shared" si="1"/>
        <v>120543371.26000002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70">
        <f>S13+S25</f>
        <v>81659.41</v>
      </c>
      <c r="T12" s="70"/>
      <c r="U12" s="70">
        <f>U13+U25</f>
        <v>90752.93</v>
      </c>
      <c r="V12" s="70"/>
      <c r="W12" s="70">
        <f>W13+W25</f>
        <v>6259455.93</v>
      </c>
      <c r="Y12" s="48"/>
    </row>
    <row r="13" spans="1:25" ht="12.75">
      <c r="A13" s="7" t="s">
        <v>60</v>
      </c>
      <c r="B13" s="22" t="s">
        <v>61</v>
      </c>
      <c r="C13" s="34">
        <f aca="true" t="shared" si="2" ref="C13:H13">SUM(C14:C24)</f>
        <v>757458.31</v>
      </c>
      <c r="D13" s="37">
        <f t="shared" si="2"/>
        <v>101909947.38000001</v>
      </c>
      <c r="E13" s="35">
        <f t="shared" si="2"/>
        <v>102667405.69000001</v>
      </c>
      <c r="F13" s="36">
        <f t="shared" si="2"/>
        <v>783178.75</v>
      </c>
      <c r="G13" s="37">
        <f t="shared" si="2"/>
        <v>101909874.82000001</v>
      </c>
      <c r="H13" s="38">
        <f t="shared" si="2"/>
        <v>102693053.57000002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70">
        <f>SUM(S14:S24)</f>
        <v>36832.99</v>
      </c>
      <c r="T13" s="70"/>
      <c r="U13" s="70">
        <f>SUM(U14:U24)</f>
        <v>62553.43</v>
      </c>
      <c r="V13" s="70"/>
      <c r="W13" s="70">
        <f>SUM(W14:W24)</f>
        <v>720625.3200000001</v>
      </c>
      <c r="Y13" s="48"/>
    </row>
    <row r="14" spans="1:25" ht="12.75">
      <c r="A14" s="11" t="s">
        <v>37</v>
      </c>
      <c r="B14" s="23" t="s">
        <v>15</v>
      </c>
      <c r="C14" s="39">
        <f>S14+W14</f>
        <v>0</v>
      </c>
      <c r="D14" s="44">
        <v>18746740.34</v>
      </c>
      <c r="E14" s="40">
        <f aca="true" t="shared" si="3" ref="E14:E42">C14+D14</f>
        <v>18746740.34</v>
      </c>
      <c r="F14" s="39">
        <f>U14+W14</f>
        <v>0</v>
      </c>
      <c r="G14" s="44">
        <v>18746740.34</v>
      </c>
      <c r="H14" s="41">
        <f aca="true" t="shared" si="4" ref="H14:H40">F14+G14</f>
        <v>18746740.34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71">
        <v>0</v>
      </c>
      <c r="T14" s="71"/>
      <c r="U14" s="71">
        <v>0</v>
      </c>
      <c r="V14" s="71"/>
      <c r="W14" s="71"/>
      <c r="Y14" s="48"/>
    </row>
    <row r="15" spans="1:25" ht="12.75">
      <c r="A15" s="11" t="s">
        <v>36</v>
      </c>
      <c r="B15" s="23" t="s">
        <v>22</v>
      </c>
      <c r="C15" s="39">
        <f aca="true" t="shared" si="5" ref="C15:C24">S15+W15</f>
        <v>0</v>
      </c>
      <c r="D15" s="44">
        <v>4898110.84</v>
      </c>
      <c r="E15" s="40">
        <f t="shared" si="3"/>
        <v>4898110.84</v>
      </c>
      <c r="F15" s="39">
        <f aca="true" t="shared" si="6" ref="F15:F24">U15+W15</f>
        <v>0</v>
      </c>
      <c r="G15" s="44">
        <v>4898110.84</v>
      </c>
      <c r="H15" s="41">
        <f t="shared" si="4"/>
        <v>4898110.84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71">
        <v>0</v>
      </c>
      <c r="T15" s="71"/>
      <c r="U15" s="71">
        <v>0</v>
      </c>
      <c r="V15" s="71"/>
      <c r="W15" s="71"/>
      <c r="Y15" s="48"/>
    </row>
    <row r="16" spans="1:25" ht="12.75">
      <c r="A16" s="11" t="s">
        <v>35</v>
      </c>
      <c r="B16" s="23" t="s">
        <v>16</v>
      </c>
      <c r="C16" s="39">
        <f t="shared" si="5"/>
        <v>0</v>
      </c>
      <c r="D16" s="44">
        <v>2094.77</v>
      </c>
      <c r="E16" s="40">
        <f t="shared" si="3"/>
        <v>2094.77</v>
      </c>
      <c r="F16" s="39">
        <f t="shared" si="6"/>
        <v>0</v>
      </c>
      <c r="G16" s="44">
        <v>2094.77</v>
      </c>
      <c r="H16" s="41">
        <f t="shared" si="4"/>
        <v>2094.77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71">
        <v>0</v>
      </c>
      <c r="T16" s="71"/>
      <c r="U16" s="71">
        <v>0</v>
      </c>
      <c r="V16" s="71"/>
      <c r="W16" s="71"/>
      <c r="Y16" s="48"/>
    </row>
    <row r="17" spans="1:25" ht="12.75">
      <c r="A17" s="11" t="s">
        <v>34</v>
      </c>
      <c r="B17" s="23" t="s">
        <v>19</v>
      </c>
      <c r="C17" s="39">
        <f t="shared" si="5"/>
        <v>214863.63</v>
      </c>
      <c r="D17" s="44">
        <v>64136115.81</v>
      </c>
      <c r="E17" s="40">
        <f t="shared" si="3"/>
        <v>64350979.440000005</v>
      </c>
      <c r="F17" s="39">
        <f t="shared" si="6"/>
        <v>215577.45</v>
      </c>
      <c r="G17" s="44">
        <v>64136115.81</v>
      </c>
      <c r="H17" s="41">
        <f t="shared" si="4"/>
        <v>64351693.260000005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71">
        <v>0</v>
      </c>
      <c r="T17" s="71"/>
      <c r="U17" s="71">
        <v>713.82</v>
      </c>
      <c r="V17" s="71"/>
      <c r="W17" s="71">
        <v>214863.63</v>
      </c>
      <c r="Y17" s="48"/>
    </row>
    <row r="18" spans="1:25" ht="12.75">
      <c r="A18" s="11" t="s">
        <v>33</v>
      </c>
      <c r="B18" s="23" t="s">
        <v>17</v>
      </c>
      <c r="C18" s="39">
        <f t="shared" si="5"/>
        <v>0</v>
      </c>
      <c r="D18" s="44">
        <v>464013.11</v>
      </c>
      <c r="E18" s="40">
        <f t="shared" si="3"/>
        <v>464013.11</v>
      </c>
      <c r="F18" s="39">
        <f>U18+W18</f>
        <v>14126.65</v>
      </c>
      <c r="G18" s="44">
        <v>464013.11</v>
      </c>
      <c r="H18" s="41">
        <f t="shared" si="4"/>
        <v>478139.76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71">
        <v>0</v>
      </c>
      <c r="T18" s="71"/>
      <c r="U18" s="71">
        <v>14126.65</v>
      </c>
      <c r="V18" s="71"/>
      <c r="W18" s="71"/>
      <c r="Y18" s="48"/>
    </row>
    <row r="19" spans="1:25" ht="12.75">
      <c r="A19" s="11" t="s">
        <v>32</v>
      </c>
      <c r="B19" s="23" t="s">
        <v>18</v>
      </c>
      <c r="C19" s="39">
        <f t="shared" si="5"/>
        <v>0</v>
      </c>
      <c r="D19" s="44">
        <v>681189.12</v>
      </c>
      <c r="E19" s="40">
        <f t="shared" si="3"/>
        <v>681189.12</v>
      </c>
      <c r="F19" s="39">
        <f t="shared" si="6"/>
        <v>0</v>
      </c>
      <c r="G19" s="44">
        <v>681189.12</v>
      </c>
      <c r="H19" s="41">
        <f t="shared" si="4"/>
        <v>681189.12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71">
        <v>0</v>
      </c>
      <c r="T19" s="71"/>
      <c r="U19" s="71">
        <v>0</v>
      </c>
      <c r="V19" s="71"/>
      <c r="W19" s="71"/>
      <c r="Y19" s="48"/>
    </row>
    <row r="20" spans="1:25" ht="12.75">
      <c r="A20" s="11" t="s">
        <v>62</v>
      </c>
      <c r="B20" s="23" t="s">
        <v>20</v>
      </c>
      <c r="C20" s="39">
        <f t="shared" si="5"/>
        <v>508992.89999999997</v>
      </c>
      <c r="D20" s="44">
        <v>2044747.99</v>
      </c>
      <c r="E20" s="40">
        <f t="shared" si="3"/>
        <v>2553740.89</v>
      </c>
      <c r="F20" s="39">
        <f t="shared" si="6"/>
        <v>472159.91</v>
      </c>
      <c r="G20" s="44">
        <v>2044747.99</v>
      </c>
      <c r="H20" s="41">
        <f t="shared" si="4"/>
        <v>2516907.9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71">
        <v>36832.99</v>
      </c>
      <c r="T20" s="71"/>
      <c r="U20" s="71">
        <v>0</v>
      </c>
      <c r="V20" s="71"/>
      <c r="W20" s="71">
        <v>472159.91</v>
      </c>
      <c r="Y20" s="48"/>
    </row>
    <row r="21" spans="1:25" ht="12.75">
      <c r="A21" s="11" t="s">
        <v>31</v>
      </c>
      <c r="B21" s="23" t="s">
        <v>21</v>
      </c>
      <c r="C21" s="39">
        <f t="shared" si="5"/>
        <v>66.53</v>
      </c>
      <c r="D21" s="44">
        <v>79203.83</v>
      </c>
      <c r="E21" s="40">
        <f t="shared" si="3"/>
        <v>79270.36</v>
      </c>
      <c r="F21" s="39">
        <f t="shared" si="6"/>
        <v>47779.49</v>
      </c>
      <c r="G21" s="44">
        <v>79203.83</v>
      </c>
      <c r="H21" s="41">
        <f t="shared" si="4"/>
        <v>126983.32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71">
        <v>0</v>
      </c>
      <c r="T21" s="71"/>
      <c r="U21" s="71">
        <v>47712.96</v>
      </c>
      <c r="V21" s="71"/>
      <c r="W21" s="71">
        <v>66.53</v>
      </c>
      <c r="Y21" s="48"/>
    </row>
    <row r="22" spans="1:25" ht="12.75">
      <c r="A22" s="11" t="s">
        <v>59</v>
      </c>
      <c r="B22" s="24" t="s">
        <v>67</v>
      </c>
      <c r="C22" s="39">
        <f t="shared" si="5"/>
        <v>30417.31</v>
      </c>
      <c r="D22" s="44">
        <v>10833001.9</v>
      </c>
      <c r="E22" s="40">
        <f t="shared" si="3"/>
        <v>10863419.21</v>
      </c>
      <c r="F22" s="39">
        <f t="shared" si="6"/>
        <v>30417.31</v>
      </c>
      <c r="G22" s="44">
        <v>10832929.34</v>
      </c>
      <c r="H22" s="41">
        <f t="shared" si="4"/>
        <v>10863346.65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71">
        <v>0</v>
      </c>
      <c r="T22" s="71"/>
      <c r="U22" s="71">
        <v>0</v>
      </c>
      <c r="V22" s="71"/>
      <c r="W22" s="71">
        <v>30417.31</v>
      </c>
      <c r="Y22" s="48"/>
    </row>
    <row r="23" spans="1:25" ht="12.75">
      <c r="A23" s="11" t="s">
        <v>103</v>
      </c>
      <c r="B23" s="23" t="s">
        <v>18</v>
      </c>
      <c r="C23" s="39">
        <f t="shared" si="5"/>
        <v>0</v>
      </c>
      <c r="D23" s="44">
        <v>0</v>
      </c>
      <c r="E23" s="40">
        <f t="shared" si="3"/>
        <v>0</v>
      </c>
      <c r="F23" s="39">
        <f t="shared" si="6"/>
        <v>0</v>
      </c>
      <c r="G23" s="44">
        <v>0</v>
      </c>
      <c r="H23" s="41">
        <f t="shared" si="4"/>
        <v>0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71">
        <v>0</v>
      </c>
      <c r="T23" s="71"/>
      <c r="U23" s="71">
        <v>0</v>
      </c>
      <c r="V23" s="71"/>
      <c r="W23" s="71">
        <v>0</v>
      </c>
      <c r="Y23" s="48"/>
    </row>
    <row r="24" spans="1:25" ht="12.75">
      <c r="A24" s="11" t="s">
        <v>75</v>
      </c>
      <c r="B24" s="24" t="s">
        <v>76</v>
      </c>
      <c r="C24" s="39">
        <f t="shared" si="5"/>
        <v>3117.94</v>
      </c>
      <c r="D24" s="44">
        <v>24729.67</v>
      </c>
      <c r="E24" s="40">
        <f t="shared" si="3"/>
        <v>27847.609999999997</v>
      </c>
      <c r="F24" s="39">
        <f t="shared" si="6"/>
        <v>3117.94</v>
      </c>
      <c r="G24" s="44">
        <v>24729.67</v>
      </c>
      <c r="H24" s="41">
        <f>F24+G24</f>
        <v>27847.609999999997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71">
        <v>0</v>
      </c>
      <c r="T24" s="71"/>
      <c r="U24" s="71">
        <v>0</v>
      </c>
      <c r="V24" s="71"/>
      <c r="W24" s="71">
        <v>3117.94</v>
      </c>
      <c r="Y24" s="48"/>
    </row>
    <row r="25" spans="1:23" ht="12.75">
      <c r="A25" s="7" t="s">
        <v>63</v>
      </c>
      <c r="B25" s="22" t="s">
        <v>64</v>
      </c>
      <c r="C25" s="36">
        <f aca="true" t="shared" si="7" ref="C25:H25">SUM(C26:C45)</f>
        <v>5583657.029999999</v>
      </c>
      <c r="D25" s="37">
        <f t="shared" si="7"/>
        <v>12418618</v>
      </c>
      <c r="E25" s="35">
        <f t="shared" si="7"/>
        <v>18002275.03</v>
      </c>
      <c r="F25" s="36">
        <f t="shared" si="7"/>
        <v>5567030.109999999</v>
      </c>
      <c r="G25" s="37">
        <f t="shared" si="7"/>
        <v>12283287.58</v>
      </c>
      <c r="H25" s="38">
        <f t="shared" si="7"/>
        <v>17850317.689999998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70">
        <f>SUM(S26:S45)</f>
        <v>44826.42</v>
      </c>
      <c r="T25" s="71"/>
      <c r="U25" s="70">
        <f>SUM(U26:U45)</f>
        <v>28199.5</v>
      </c>
      <c r="V25" s="71"/>
      <c r="W25" s="70">
        <f>SUM(W26:W45)</f>
        <v>5538830.609999999</v>
      </c>
    </row>
    <row r="26" spans="1:23" ht="12.75">
      <c r="A26" s="5" t="s">
        <v>38</v>
      </c>
      <c r="B26" s="25" t="s">
        <v>39</v>
      </c>
      <c r="C26" s="43">
        <f>S26+W26</f>
        <v>1828.42</v>
      </c>
      <c r="D26" s="45">
        <v>664155.38</v>
      </c>
      <c r="E26" s="40">
        <f t="shared" si="3"/>
        <v>665983.8</v>
      </c>
      <c r="F26" s="43">
        <f>U26+W26</f>
        <v>1828.42</v>
      </c>
      <c r="G26" s="45">
        <v>664155.38</v>
      </c>
      <c r="H26" s="41">
        <f t="shared" si="4"/>
        <v>665983.8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71">
        <v>0</v>
      </c>
      <c r="T26" s="71"/>
      <c r="U26" s="71">
        <v>0</v>
      </c>
      <c r="V26" s="71"/>
      <c r="W26" s="71">
        <v>1828.42</v>
      </c>
    </row>
    <row r="27" spans="1:23" ht="12.75">
      <c r="A27" s="5" t="s">
        <v>30</v>
      </c>
      <c r="B27" s="25" t="s">
        <v>41</v>
      </c>
      <c r="C27" s="43">
        <f aca="true" t="shared" si="8" ref="C27:C45">S27+W27</f>
        <v>0</v>
      </c>
      <c r="D27" s="45">
        <v>103464.77</v>
      </c>
      <c r="E27" s="40">
        <f t="shared" si="3"/>
        <v>103464.77</v>
      </c>
      <c r="F27" s="43">
        <f aca="true" t="shared" si="9" ref="F27:F45">U27+W27</f>
        <v>0</v>
      </c>
      <c r="G27" s="45">
        <v>103464.77</v>
      </c>
      <c r="H27" s="41">
        <f t="shared" si="4"/>
        <v>103464.77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71">
        <v>0</v>
      </c>
      <c r="T27" s="71"/>
      <c r="U27" s="71">
        <v>0</v>
      </c>
      <c r="V27" s="71"/>
      <c r="W27" s="71"/>
    </row>
    <row r="28" spans="1:23" ht="12.75">
      <c r="A28" s="5" t="s">
        <v>54</v>
      </c>
      <c r="B28" s="25" t="s">
        <v>40</v>
      </c>
      <c r="C28" s="43">
        <f t="shared" si="8"/>
        <v>171741.21</v>
      </c>
      <c r="D28" s="45">
        <v>43955.23</v>
      </c>
      <c r="E28" s="40">
        <f t="shared" si="3"/>
        <v>215696.44</v>
      </c>
      <c r="F28" s="43">
        <f t="shared" si="9"/>
        <v>197076.71</v>
      </c>
      <c r="G28" s="45">
        <v>43955.23</v>
      </c>
      <c r="H28" s="41">
        <f t="shared" si="4"/>
        <v>241031.94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71">
        <v>2864</v>
      </c>
      <c r="T28" s="71"/>
      <c r="U28" s="71">
        <v>28199.5</v>
      </c>
      <c r="V28" s="71"/>
      <c r="W28" s="71">
        <v>168877.21</v>
      </c>
    </row>
    <row r="29" spans="1:23" ht="12.75">
      <c r="A29" s="5" t="s">
        <v>97</v>
      </c>
      <c r="B29" s="24" t="s">
        <v>98</v>
      </c>
      <c r="C29" s="43">
        <f t="shared" si="8"/>
        <v>0</v>
      </c>
      <c r="D29" s="45">
        <v>0</v>
      </c>
      <c r="E29" s="40">
        <f t="shared" si="3"/>
        <v>0</v>
      </c>
      <c r="F29" s="43">
        <f t="shared" si="9"/>
        <v>0</v>
      </c>
      <c r="G29" s="45"/>
      <c r="H29" s="41">
        <f t="shared" si="4"/>
        <v>0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71">
        <v>0</v>
      </c>
      <c r="T29" s="71"/>
      <c r="U29" s="71">
        <v>0</v>
      </c>
      <c r="V29" s="71"/>
      <c r="W29" s="71"/>
    </row>
    <row r="30" spans="1:23" ht="12.75">
      <c r="A30" s="5" t="s">
        <v>68</v>
      </c>
      <c r="B30" s="25" t="s">
        <v>69</v>
      </c>
      <c r="C30" s="43">
        <f t="shared" si="8"/>
        <v>25555</v>
      </c>
      <c r="D30" s="45">
        <v>0</v>
      </c>
      <c r="E30" s="40">
        <f t="shared" si="3"/>
        <v>25555</v>
      </c>
      <c r="F30" s="43">
        <f t="shared" si="9"/>
        <v>25555</v>
      </c>
      <c r="G30" s="45"/>
      <c r="H30" s="41">
        <f t="shared" si="4"/>
        <v>25555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71">
        <v>0</v>
      </c>
      <c r="T30" s="71"/>
      <c r="U30" s="71">
        <v>0</v>
      </c>
      <c r="V30" s="71"/>
      <c r="W30" s="71">
        <v>25555</v>
      </c>
    </row>
    <row r="31" spans="1:23" ht="12.75">
      <c r="A31" s="5" t="s">
        <v>29</v>
      </c>
      <c r="B31" s="25" t="s">
        <v>42</v>
      </c>
      <c r="C31" s="50">
        <f>S31+W31</f>
        <v>0</v>
      </c>
      <c r="D31" s="45">
        <v>31723.05</v>
      </c>
      <c r="E31" s="40">
        <f t="shared" si="3"/>
        <v>31723.05</v>
      </c>
      <c r="F31" s="43">
        <f t="shared" si="9"/>
        <v>0</v>
      </c>
      <c r="G31" s="45">
        <v>31723.05</v>
      </c>
      <c r="H31" s="41">
        <f t="shared" si="4"/>
        <v>31723.05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71">
        <v>0</v>
      </c>
      <c r="T31" s="71"/>
      <c r="U31" s="71">
        <v>0</v>
      </c>
      <c r="V31" s="71"/>
      <c r="W31" s="71"/>
    </row>
    <row r="32" spans="1:23" ht="12.75">
      <c r="A32" s="5" t="s">
        <v>65</v>
      </c>
      <c r="B32" s="25" t="s">
        <v>66</v>
      </c>
      <c r="C32" s="43">
        <f t="shared" si="8"/>
        <v>57777.85</v>
      </c>
      <c r="D32" s="45">
        <v>0</v>
      </c>
      <c r="E32" s="40">
        <f t="shared" si="3"/>
        <v>57777.85</v>
      </c>
      <c r="F32" s="43">
        <f t="shared" si="9"/>
        <v>57777.85</v>
      </c>
      <c r="G32" s="45"/>
      <c r="H32" s="41">
        <f t="shared" si="4"/>
        <v>57777.85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71">
        <v>0</v>
      </c>
      <c r="T32" s="71"/>
      <c r="U32" s="71">
        <v>0</v>
      </c>
      <c r="V32" s="71"/>
      <c r="W32" s="71">
        <v>57777.85</v>
      </c>
    </row>
    <row r="33" spans="1:23" ht="12.75">
      <c r="A33" s="5" t="s">
        <v>55</v>
      </c>
      <c r="B33" s="25" t="s">
        <v>43</v>
      </c>
      <c r="C33" s="43">
        <f t="shared" si="8"/>
        <v>163343.12</v>
      </c>
      <c r="D33" s="45">
        <v>53529.85</v>
      </c>
      <c r="E33" s="40">
        <f t="shared" si="3"/>
        <v>216872.97</v>
      </c>
      <c r="F33" s="43">
        <f t="shared" si="9"/>
        <v>163343.12</v>
      </c>
      <c r="G33" s="45">
        <v>50804.35</v>
      </c>
      <c r="H33" s="41">
        <f t="shared" si="4"/>
        <v>214147.47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71">
        <v>0</v>
      </c>
      <c r="T33" s="71"/>
      <c r="U33" s="71">
        <v>0</v>
      </c>
      <c r="V33" s="71"/>
      <c r="W33" s="71">
        <v>163343.12</v>
      </c>
    </row>
    <row r="34" spans="1:23" ht="12.75">
      <c r="A34" s="5" t="s">
        <v>56</v>
      </c>
      <c r="B34" s="25" t="s">
        <v>48</v>
      </c>
      <c r="C34" s="43">
        <f t="shared" si="8"/>
        <v>1528193.55</v>
      </c>
      <c r="D34" s="45">
        <v>1256273.43</v>
      </c>
      <c r="E34" s="40">
        <f t="shared" si="3"/>
        <v>2784466.98</v>
      </c>
      <c r="F34" s="43">
        <f t="shared" si="9"/>
        <v>1528193.55</v>
      </c>
      <c r="G34" s="45">
        <v>1183345.58</v>
      </c>
      <c r="H34" s="41">
        <f t="shared" si="4"/>
        <v>2711539.13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71">
        <v>0</v>
      </c>
      <c r="T34" s="71"/>
      <c r="U34" s="71">
        <v>0</v>
      </c>
      <c r="V34" s="71"/>
      <c r="W34" s="71">
        <v>1528193.55</v>
      </c>
    </row>
    <row r="35" spans="1:23" ht="12.75">
      <c r="A35" s="5" t="s">
        <v>28</v>
      </c>
      <c r="B35" s="25" t="s">
        <v>49</v>
      </c>
      <c r="C35" s="43">
        <f t="shared" si="8"/>
        <v>3505721.87</v>
      </c>
      <c r="D35" s="45">
        <v>2246453.17</v>
      </c>
      <c r="E35" s="40">
        <f t="shared" si="3"/>
        <v>5752175.04</v>
      </c>
      <c r="F35" s="43">
        <f t="shared" si="9"/>
        <v>3463759.45</v>
      </c>
      <c r="G35" s="45">
        <v>2189767.64</v>
      </c>
      <c r="H35" s="41">
        <f t="shared" si="4"/>
        <v>5653527.09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71">
        <v>41962.42</v>
      </c>
      <c r="T35" s="71"/>
      <c r="U35" s="71">
        <v>0</v>
      </c>
      <c r="V35" s="71"/>
      <c r="W35" s="71">
        <v>3463759.45</v>
      </c>
    </row>
    <row r="36" spans="1:23" ht="12.75">
      <c r="A36" s="5" t="s">
        <v>57</v>
      </c>
      <c r="B36" s="25" t="s">
        <v>44</v>
      </c>
      <c r="C36" s="43">
        <f t="shared" si="8"/>
        <v>1339.45</v>
      </c>
      <c r="D36" s="45">
        <v>3721279.82</v>
      </c>
      <c r="E36" s="40">
        <f t="shared" si="3"/>
        <v>3722619.27</v>
      </c>
      <c r="F36" s="43">
        <f t="shared" si="9"/>
        <v>1339.45</v>
      </c>
      <c r="G36" s="45">
        <v>3721279.82</v>
      </c>
      <c r="H36" s="41">
        <f t="shared" si="4"/>
        <v>3722619.27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71">
        <v>0</v>
      </c>
      <c r="T36" s="71"/>
      <c r="U36" s="71">
        <v>0</v>
      </c>
      <c r="V36" s="71"/>
      <c r="W36" s="71">
        <v>1339.45</v>
      </c>
    </row>
    <row r="37" spans="1:23" ht="12.75">
      <c r="A37" s="5" t="s">
        <v>58</v>
      </c>
      <c r="B37" s="25" t="s">
        <v>45</v>
      </c>
      <c r="C37" s="43">
        <f t="shared" si="8"/>
        <v>176.22</v>
      </c>
      <c r="D37" s="45">
        <v>4685.91</v>
      </c>
      <c r="E37" s="40">
        <f t="shared" si="3"/>
        <v>4862.13</v>
      </c>
      <c r="F37" s="43">
        <f t="shared" si="9"/>
        <v>176.22</v>
      </c>
      <c r="G37" s="45">
        <v>4685.91</v>
      </c>
      <c r="H37" s="41">
        <f t="shared" si="4"/>
        <v>4862.13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71">
        <v>0</v>
      </c>
      <c r="T37" s="71"/>
      <c r="U37" s="71">
        <v>0</v>
      </c>
      <c r="V37" s="71"/>
      <c r="W37" s="71">
        <v>176.22</v>
      </c>
    </row>
    <row r="38" spans="1:23" ht="12.75">
      <c r="A38" s="5" t="s">
        <v>27</v>
      </c>
      <c r="B38" s="25" t="s">
        <v>46</v>
      </c>
      <c r="C38" s="43">
        <f t="shared" si="8"/>
        <v>14601.6</v>
      </c>
      <c r="D38" s="45">
        <v>55332.75</v>
      </c>
      <c r="E38" s="40">
        <f>C38+D38</f>
        <v>69934.35</v>
      </c>
      <c r="F38" s="43">
        <f t="shared" si="9"/>
        <v>14601.6</v>
      </c>
      <c r="G38" s="45">
        <v>55332.75</v>
      </c>
      <c r="H38" s="41">
        <f t="shared" si="4"/>
        <v>69934.35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71">
        <v>0</v>
      </c>
      <c r="T38" s="71"/>
      <c r="U38" s="71">
        <v>0</v>
      </c>
      <c r="V38" s="71"/>
      <c r="W38" s="71">
        <v>14601.6</v>
      </c>
    </row>
    <row r="39" spans="1:23" ht="12.75">
      <c r="A39" s="5" t="s">
        <v>99</v>
      </c>
      <c r="B39" s="24" t="s">
        <v>100</v>
      </c>
      <c r="C39" s="43">
        <f t="shared" si="8"/>
        <v>0</v>
      </c>
      <c r="D39" s="45">
        <v>0</v>
      </c>
      <c r="E39" s="40">
        <f>C39+D39</f>
        <v>0</v>
      </c>
      <c r="F39" s="43">
        <f t="shared" si="9"/>
        <v>0</v>
      </c>
      <c r="G39" s="45">
        <v>0</v>
      </c>
      <c r="H39" s="41">
        <f t="shared" si="4"/>
        <v>0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71">
        <v>0</v>
      </c>
      <c r="T39" s="71"/>
      <c r="U39" s="71">
        <v>0</v>
      </c>
      <c r="V39" s="71"/>
      <c r="W39" s="71"/>
    </row>
    <row r="40" spans="1:23" ht="12.75">
      <c r="A40" s="5" t="s">
        <v>102</v>
      </c>
      <c r="B40" s="24" t="s">
        <v>18</v>
      </c>
      <c r="C40" s="43">
        <f t="shared" si="8"/>
        <v>0</v>
      </c>
      <c r="D40" s="45">
        <v>1326452.19</v>
      </c>
      <c r="E40" s="40">
        <f>C40+D40</f>
        <v>1326452.19</v>
      </c>
      <c r="F40" s="43">
        <f t="shared" si="9"/>
        <v>0</v>
      </c>
      <c r="G40" s="45">
        <v>1326452.19</v>
      </c>
      <c r="H40" s="41">
        <f t="shared" si="4"/>
        <v>1326452.19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71">
        <v>0</v>
      </c>
      <c r="T40" s="71"/>
      <c r="U40" s="71">
        <v>0</v>
      </c>
      <c r="V40" s="71"/>
      <c r="W40" s="71"/>
    </row>
    <row r="41" spans="1:23" ht="12.75">
      <c r="A41" s="5" t="s">
        <v>26</v>
      </c>
      <c r="B41" s="24" t="s">
        <v>20</v>
      </c>
      <c r="C41" s="43">
        <f t="shared" si="8"/>
        <v>768.54</v>
      </c>
      <c r="D41" s="45">
        <v>237309.95</v>
      </c>
      <c r="E41" s="40">
        <f t="shared" si="3"/>
        <v>238078.49000000002</v>
      </c>
      <c r="F41" s="43">
        <f t="shared" si="9"/>
        <v>768.54</v>
      </c>
      <c r="G41" s="45">
        <v>237309.95</v>
      </c>
      <c r="H41" s="41">
        <f>F41+G41</f>
        <v>238078.49000000002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71">
        <v>0</v>
      </c>
      <c r="T41" s="71"/>
      <c r="U41" s="71">
        <v>0</v>
      </c>
      <c r="V41" s="71"/>
      <c r="W41" s="71">
        <v>768.54</v>
      </c>
    </row>
    <row r="42" spans="1:23" ht="12.75">
      <c r="A42" s="5" t="s">
        <v>25</v>
      </c>
      <c r="B42" s="25" t="s">
        <v>47</v>
      </c>
      <c r="C42" s="43">
        <f t="shared" si="8"/>
        <v>60161.02</v>
      </c>
      <c r="D42" s="45">
        <v>2622842.2</v>
      </c>
      <c r="E42" s="40">
        <f t="shared" si="3"/>
        <v>2683003.22</v>
      </c>
      <c r="F42" s="43">
        <f t="shared" si="9"/>
        <v>60161.02</v>
      </c>
      <c r="G42" s="45">
        <v>2620929.46</v>
      </c>
      <c r="H42" s="41">
        <f>F42+G42</f>
        <v>2681090.48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71">
        <v>0</v>
      </c>
      <c r="T42" s="71"/>
      <c r="U42" s="71">
        <v>0</v>
      </c>
      <c r="V42" s="71"/>
      <c r="W42" s="71">
        <v>60161.02</v>
      </c>
    </row>
    <row r="43" spans="1:23" ht="12.75">
      <c r="A43" s="5" t="s">
        <v>70</v>
      </c>
      <c r="B43" s="25" t="s">
        <v>73</v>
      </c>
      <c r="C43" s="43">
        <f t="shared" si="8"/>
        <v>15276.11</v>
      </c>
      <c r="D43" s="45">
        <v>13575.39</v>
      </c>
      <c r="E43" s="40">
        <f>C43+D43</f>
        <v>28851.5</v>
      </c>
      <c r="F43" s="43">
        <f t="shared" si="9"/>
        <v>15276.11</v>
      </c>
      <c r="G43" s="45">
        <v>13575.39</v>
      </c>
      <c r="H43" s="41">
        <f>F43+G43</f>
        <v>28851.5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71">
        <v>0</v>
      </c>
      <c r="T43" s="71"/>
      <c r="U43" s="71">
        <v>0</v>
      </c>
      <c r="V43" s="71"/>
      <c r="W43" s="71">
        <v>15276.11</v>
      </c>
    </row>
    <row r="44" spans="1:23" ht="12.75">
      <c r="A44" s="5" t="s">
        <v>71</v>
      </c>
      <c r="B44" s="25" t="s">
        <v>72</v>
      </c>
      <c r="C44" s="43">
        <f t="shared" si="8"/>
        <v>37173.07</v>
      </c>
      <c r="D44" s="45">
        <v>1708.68</v>
      </c>
      <c r="E44" s="40">
        <f>C44+D44</f>
        <v>38881.75</v>
      </c>
      <c r="F44" s="43">
        <f t="shared" si="9"/>
        <v>37173.07</v>
      </c>
      <c r="G44" s="45">
        <v>629.88</v>
      </c>
      <c r="H44" s="41">
        <f>F44+G44</f>
        <v>37802.95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71">
        <v>0</v>
      </c>
      <c r="T44" s="71"/>
      <c r="U44" s="71">
        <v>0</v>
      </c>
      <c r="V44" s="71"/>
      <c r="W44" s="71">
        <v>37173.07</v>
      </c>
    </row>
    <row r="45" spans="1:23" ht="12.75">
      <c r="A45" s="11" t="s">
        <v>74</v>
      </c>
      <c r="B45" s="24" t="s">
        <v>20</v>
      </c>
      <c r="C45" s="43">
        <f t="shared" si="8"/>
        <v>0</v>
      </c>
      <c r="D45" s="45">
        <v>35876.23</v>
      </c>
      <c r="E45" s="40">
        <f>C45+D45</f>
        <v>35876.23</v>
      </c>
      <c r="F45" s="43">
        <f t="shared" si="9"/>
        <v>0</v>
      </c>
      <c r="G45" s="45">
        <v>35876.23</v>
      </c>
      <c r="H45" s="41">
        <f>F45+G45</f>
        <v>35876.23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71">
        <v>0</v>
      </c>
      <c r="T45" s="71"/>
      <c r="U45" s="71">
        <v>0</v>
      </c>
      <c r="V45" s="71"/>
      <c r="W45" s="71"/>
    </row>
    <row r="46" spans="1:33" s="49" customFormat="1" ht="12.75">
      <c r="A46" s="8" t="s">
        <v>50</v>
      </c>
      <c r="B46" s="22" t="s">
        <v>51</v>
      </c>
      <c r="C46" s="36">
        <f aca="true" t="shared" si="10" ref="C46:H46">C47</f>
        <v>2749092.5300000003</v>
      </c>
      <c r="D46" s="37">
        <f t="shared" si="10"/>
        <v>0</v>
      </c>
      <c r="E46" s="35">
        <f t="shared" si="10"/>
        <v>2749092.5300000003</v>
      </c>
      <c r="F46" s="36">
        <f t="shared" si="10"/>
        <v>2660347.08</v>
      </c>
      <c r="G46" s="37">
        <f t="shared" si="10"/>
        <v>0</v>
      </c>
      <c r="H46" s="38">
        <f t="shared" si="10"/>
        <v>2660347.08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70">
        <f>S47</f>
        <v>88745.45</v>
      </c>
      <c r="T46" s="70"/>
      <c r="U46" s="70">
        <f>U47</f>
        <v>0</v>
      </c>
      <c r="V46" s="70"/>
      <c r="W46" s="70">
        <f>W47</f>
        <v>2660347.08</v>
      </c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1:33" s="49" customFormat="1" ht="12.75">
      <c r="A47" s="8" t="s">
        <v>85</v>
      </c>
      <c r="B47" s="22" t="s">
        <v>86</v>
      </c>
      <c r="C47" s="36">
        <f aca="true" t="shared" si="11" ref="C47:H47">SUM(C48:C52)</f>
        <v>2749092.5300000003</v>
      </c>
      <c r="D47" s="37">
        <f t="shared" si="11"/>
        <v>0</v>
      </c>
      <c r="E47" s="35">
        <f t="shared" si="11"/>
        <v>2749092.5300000003</v>
      </c>
      <c r="F47" s="36">
        <f t="shared" si="11"/>
        <v>2660347.08</v>
      </c>
      <c r="G47" s="37">
        <f t="shared" si="11"/>
        <v>0</v>
      </c>
      <c r="H47" s="38">
        <f t="shared" si="11"/>
        <v>2660347.08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70">
        <f>SUM(S48:S51)</f>
        <v>88745.45</v>
      </c>
      <c r="T47" s="70"/>
      <c r="U47" s="70">
        <f>SUM(U48:U51)</f>
        <v>0</v>
      </c>
      <c r="V47" s="70"/>
      <c r="W47" s="70">
        <f>SUM(W48:W51)</f>
        <v>2660347.08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1:33" s="49" customFormat="1" ht="12.75">
      <c r="A48" s="5" t="s">
        <v>77</v>
      </c>
      <c r="B48" s="25" t="s">
        <v>40</v>
      </c>
      <c r="C48" s="39">
        <f>S48+W48</f>
        <v>0</v>
      </c>
      <c r="D48" s="44">
        <v>0</v>
      </c>
      <c r="E48" s="40">
        <f>C48+D48</f>
        <v>0</v>
      </c>
      <c r="F48" s="39">
        <f>U48+W48</f>
        <v>0</v>
      </c>
      <c r="G48" s="44">
        <v>0</v>
      </c>
      <c r="H48" s="41">
        <f>F48+G48</f>
        <v>0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71">
        <v>0</v>
      </c>
      <c r="T48" s="71"/>
      <c r="U48" s="71">
        <v>0</v>
      </c>
      <c r="V48" s="71"/>
      <c r="W48" s="71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:33" s="49" customFormat="1" ht="12.75">
      <c r="A49" s="5" t="s">
        <v>91</v>
      </c>
      <c r="B49" s="25" t="s">
        <v>78</v>
      </c>
      <c r="C49" s="39">
        <f>S49+W49</f>
        <v>137092.5</v>
      </c>
      <c r="D49" s="44">
        <v>0</v>
      </c>
      <c r="E49" s="40">
        <f>C49+D49</f>
        <v>137092.5</v>
      </c>
      <c r="F49" s="39">
        <f>U49+W49</f>
        <v>137092.5</v>
      </c>
      <c r="G49" s="44">
        <v>0</v>
      </c>
      <c r="H49" s="41">
        <f>F49+G49</f>
        <v>137092.5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71">
        <v>0</v>
      </c>
      <c r="T49" s="71"/>
      <c r="U49" s="71">
        <v>0</v>
      </c>
      <c r="V49" s="71"/>
      <c r="W49" s="71">
        <v>137092.5</v>
      </c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:33" s="49" customFormat="1" ht="12.75">
      <c r="A50" s="5" t="s">
        <v>79</v>
      </c>
      <c r="B50" s="25" t="s">
        <v>80</v>
      </c>
      <c r="C50" s="39">
        <f>S50+W50</f>
        <v>494555.18</v>
      </c>
      <c r="D50" s="44">
        <v>0</v>
      </c>
      <c r="E50" s="41">
        <f>C50+D50</f>
        <v>494555.18</v>
      </c>
      <c r="F50" s="52">
        <f>U50+W50</f>
        <v>494555.18</v>
      </c>
      <c r="G50" s="44">
        <v>0</v>
      </c>
      <c r="H50" s="41">
        <f>F50+G50</f>
        <v>494555.18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71">
        <v>0</v>
      </c>
      <c r="T50" s="71"/>
      <c r="U50" s="71">
        <v>0</v>
      </c>
      <c r="V50" s="71"/>
      <c r="W50" s="71">
        <v>494555.18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:23" ht="12.75">
      <c r="A51" s="5" t="s">
        <v>52</v>
      </c>
      <c r="B51" s="53" t="s">
        <v>53</v>
      </c>
      <c r="C51" s="52">
        <f>S51+W51</f>
        <v>2117444.85</v>
      </c>
      <c r="D51" s="44">
        <v>0</v>
      </c>
      <c r="E51" s="41">
        <f>C51+D51</f>
        <v>2117444.85</v>
      </c>
      <c r="F51" s="52">
        <f>U51+W51</f>
        <v>2028699.4</v>
      </c>
      <c r="G51" s="44">
        <v>0</v>
      </c>
      <c r="H51" s="41">
        <f>F51+G51</f>
        <v>2028699.4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71">
        <v>88745.45</v>
      </c>
      <c r="T51" s="71"/>
      <c r="U51" s="71">
        <v>0</v>
      </c>
      <c r="V51" s="71"/>
      <c r="W51" s="71">
        <v>2028699.4</v>
      </c>
    </row>
    <row r="52" spans="1:23" ht="12.75">
      <c r="A52" s="5" t="s">
        <v>108</v>
      </c>
      <c r="B52" s="53" t="s">
        <v>109</v>
      </c>
      <c r="C52" s="52">
        <f>S52+W52</f>
        <v>0</v>
      </c>
      <c r="D52" s="44">
        <v>0</v>
      </c>
      <c r="E52" s="41">
        <f>C52+D52</f>
        <v>0</v>
      </c>
      <c r="F52" s="52">
        <f>U52+W52</f>
        <v>0</v>
      </c>
      <c r="G52" s="44">
        <v>0</v>
      </c>
      <c r="H52" s="41">
        <f>F52+G52</f>
        <v>0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71">
        <v>0</v>
      </c>
      <c r="T52" s="71"/>
      <c r="U52" s="71">
        <v>0</v>
      </c>
      <c r="V52" s="71"/>
      <c r="W52" s="71"/>
    </row>
    <row r="53" spans="1:22" ht="12.75">
      <c r="A53" s="51" t="s">
        <v>104</v>
      </c>
      <c r="B53" s="6"/>
      <c r="C53" s="6"/>
      <c r="D53" s="6"/>
      <c r="E53" s="12"/>
      <c r="F53" s="12"/>
      <c r="G53" s="6"/>
      <c r="H53" s="6"/>
      <c r="I53" s="9"/>
      <c r="J53" s="9"/>
      <c r="K53" s="9"/>
      <c r="L53" s="9"/>
      <c r="M53" s="9"/>
      <c r="N53" s="9"/>
      <c r="O53" s="9"/>
      <c r="P53" s="9"/>
      <c r="Q53" s="9"/>
      <c r="R53" s="9"/>
      <c r="S53" s="61"/>
      <c r="T53" s="61"/>
      <c r="U53" s="61"/>
      <c r="V53" s="61"/>
    </row>
    <row r="54" spans="1:22" ht="12.75">
      <c r="A54" s="6" t="s">
        <v>105</v>
      </c>
      <c r="B54" s="6"/>
      <c r="C54" s="6"/>
      <c r="D54" s="6"/>
      <c r="E54" s="6"/>
      <c r="F54" s="12"/>
      <c r="G54" s="6"/>
      <c r="H54" s="6"/>
      <c r="I54" s="9"/>
      <c r="J54" s="9"/>
      <c r="K54" s="9"/>
      <c r="L54" s="9"/>
      <c r="M54" s="9"/>
      <c r="N54" s="9"/>
      <c r="O54" s="9"/>
      <c r="P54" s="9"/>
      <c r="Q54" s="9"/>
      <c r="R54" s="9"/>
      <c r="S54" s="61"/>
      <c r="T54" s="61"/>
      <c r="U54" s="61"/>
      <c r="V54" s="61"/>
    </row>
    <row r="55" spans="1:22" ht="12.75">
      <c r="A55" s="6" t="s">
        <v>106</v>
      </c>
      <c r="B55" s="6"/>
      <c r="C55" s="6"/>
      <c r="D55" s="6"/>
      <c r="E55" s="6"/>
      <c r="F55" s="12"/>
      <c r="G55" s="12"/>
      <c r="H55" s="6"/>
      <c r="I55" s="9"/>
      <c r="J55" s="9"/>
      <c r="K55" s="9"/>
      <c r="L55" s="9"/>
      <c r="M55" s="9"/>
      <c r="N55" s="9"/>
      <c r="O55" s="9"/>
      <c r="P55" s="9"/>
      <c r="Q55" s="9"/>
      <c r="R55" s="9"/>
      <c r="S55" s="61"/>
      <c r="T55" s="61"/>
      <c r="U55" s="61"/>
      <c r="V55" s="61"/>
    </row>
    <row r="56" spans="1:22" ht="12.75">
      <c r="A56" s="6" t="s">
        <v>107</v>
      </c>
      <c r="B56" s="1"/>
      <c r="C56" s="1"/>
      <c r="D56" s="1"/>
      <c r="E56" s="1"/>
      <c r="F56" s="1"/>
      <c r="G56" s="1"/>
      <c r="H56" s="1"/>
      <c r="I56" s="9"/>
      <c r="J56" s="9"/>
      <c r="K56" s="9"/>
      <c r="L56" s="9"/>
      <c r="M56" s="9"/>
      <c r="N56" s="9"/>
      <c r="O56" s="9"/>
      <c r="P56" s="9"/>
      <c r="Q56" s="9"/>
      <c r="R56" s="9"/>
      <c r="S56" s="61"/>
      <c r="T56" s="61"/>
      <c r="U56" s="61"/>
      <c r="V56" s="61"/>
    </row>
    <row r="57" spans="1:22" ht="12.75">
      <c r="A57" s="6" t="s">
        <v>112</v>
      </c>
      <c r="B57" s="1"/>
      <c r="C57" s="1"/>
      <c r="D57" s="1"/>
      <c r="E57" s="1"/>
      <c r="F57" s="14"/>
      <c r="G57" s="1"/>
      <c r="H57" s="1"/>
      <c r="I57" s="9"/>
      <c r="J57" s="9"/>
      <c r="K57" s="9"/>
      <c r="L57" s="9"/>
      <c r="M57" s="9"/>
      <c r="N57" s="9"/>
      <c r="O57" s="9"/>
      <c r="P57" s="9"/>
      <c r="Q57" s="9"/>
      <c r="R57" s="9"/>
      <c r="S57" s="61"/>
      <c r="T57" s="61"/>
      <c r="U57" s="61"/>
      <c r="V57" s="61"/>
    </row>
    <row r="58" spans="1:22" ht="12.75">
      <c r="A58" s="1"/>
      <c r="B58" s="1"/>
      <c r="C58" s="14"/>
      <c r="D58" s="1"/>
      <c r="E58" s="1"/>
      <c r="F58" s="1"/>
      <c r="G58" s="1"/>
      <c r="H58" s="1"/>
      <c r="I58" s="9"/>
      <c r="J58" s="9"/>
      <c r="K58" s="9"/>
      <c r="L58" s="9"/>
      <c r="M58" s="9"/>
      <c r="N58" s="9"/>
      <c r="O58" s="9"/>
      <c r="P58" s="9"/>
      <c r="Q58" s="9"/>
      <c r="R58" s="9"/>
      <c r="S58" s="61"/>
      <c r="T58" s="61"/>
      <c r="U58" s="61"/>
      <c r="V58" s="61"/>
    </row>
    <row r="59" spans="1:22" ht="12.75">
      <c r="A59" s="1"/>
      <c r="B59" s="1"/>
      <c r="C59" s="1"/>
      <c r="D59" s="1"/>
      <c r="E59" s="1"/>
      <c r="F59" s="1"/>
      <c r="G59" s="1"/>
      <c r="H59" s="1"/>
      <c r="I59" s="9"/>
      <c r="J59" s="9"/>
      <c r="K59" s="9"/>
      <c r="L59" s="9"/>
      <c r="M59" s="9"/>
      <c r="N59" s="9"/>
      <c r="O59" s="9"/>
      <c r="P59" s="9"/>
      <c r="Q59" s="9"/>
      <c r="R59" s="9"/>
      <c r="S59" s="61"/>
      <c r="T59" s="61"/>
      <c r="U59" s="61"/>
      <c r="V59" s="61"/>
    </row>
    <row r="60" spans="1:22" ht="12.75">
      <c r="A60" s="1"/>
      <c r="B60" s="1"/>
      <c r="C60" s="1"/>
      <c r="D60" s="1"/>
      <c r="E60" s="1"/>
      <c r="F60" s="1"/>
      <c r="G60" s="1"/>
      <c r="H60" s="1"/>
      <c r="I60" s="9"/>
      <c r="J60" s="9"/>
      <c r="K60" s="9"/>
      <c r="L60" s="9"/>
      <c r="M60" s="9"/>
      <c r="N60" s="9"/>
      <c r="O60" s="9"/>
      <c r="P60" s="9"/>
      <c r="Q60" s="9"/>
      <c r="R60" s="9"/>
      <c r="S60" s="61"/>
      <c r="T60" s="61"/>
      <c r="U60" s="61"/>
      <c r="V60" s="61"/>
    </row>
    <row r="61" spans="1:22" ht="12.75">
      <c r="A61" s="1"/>
      <c r="B61" s="1"/>
      <c r="C61" s="1"/>
      <c r="D61" s="1"/>
      <c r="E61" s="1"/>
      <c r="F61" s="1"/>
      <c r="G61" s="1"/>
      <c r="H61" s="1"/>
      <c r="I61" s="9"/>
      <c r="J61" s="9"/>
      <c r="K61" s="9"/>
      <c r="L61" s="9"/>
      <c r="M61" s="9"/>
      <c r="N61" s="9"/>
      <c r="O61" s="9"/>
      <c r="P61" s="9"/>
      <c r="Q61" s="9"/>
      <c r="R61" s="9"/>
      <c r="S61" s="61"/>
      <c r="T61" s="61"/>
      <c r="U61" s="61"/>
      <c r="V61" s="61"/>
    </row>
    <row r="62" spans="1:22" ht="12.75">
      <c r="A62" s="1"/>
      <c r="B62" s="1"/>
      <c r="C62" s="1"/>
      <c r="D62" s="1"/>
      <c r="E62" s="1"/>
      <c r="F62" s="1"/>
      <c r="G62" s="1"/>
      <c r="H62" s="1"/>
      <c r="I62" s="9"/>
      <c r="J62" s="9"/>
      <c r="K62" s="9"/>
      <c r="L62" s="9"/>
      <c r="M62" s="9"/>
      <c r="N62" s="9"/>
      <c r="O62" s="9"/>
      <c r="P62" s="9"/>
      <c r="Q62" s="9"/>
      <c r="R62" s="9"/>
      <c r="S62" s="61"/>
      <c r="T62" s="61"/>
      <c r="U62" s="61"/>
      <c r="V62" s="61"/>
    </row>
    <row r="63" spans="1:22" ht="12.75">
      <c r="A63" s="1"/>
      <c r="B63" s="1"/>
      <c r="C63" s="1"/>
      <c r="D63" s="1"/>
      <c r="E63" s="1"/>
      <c r="F63" s="1"/>
      <c r="G63" s="1"/>
      <c r="H63" s="1"/>
      <c r="I63" s="9"/>
      <c r="J63" s="9"/>
      <c r="K63" s="9"/>
      <c r="L63" s="9"/>
      <c r="M63" s="9"/>
      <c r="N63" s="9"/>
      <c r="O63" s="9"/>
      <c r="P63" s="9"/>
      <c r="Q63" s="9"/>
      <c r="R63" s="9"/>
      <c r="S63" s="61"/>
      <c r="T63" s="61"/>
      <c r="U63" s="61"/>
      <c r="V63" s="61"/>
    </row>
    <row r="64" spans="1:22" ht="12.75">
      <c r="A64" s="1"/>
      <c r="B64" s="1"/>
      <c r="C64" s="1"/>
      <c r="D64" s="1"/>
      <c r="E64" s="1"/>
      <c r="F64" s="1"/>
      <c r="G64" s="1"/>
      <c r="H64" s="1"/>
      <c r="I64" s="9"/>
      <c r="J64" s="9"/>
      <c r="K64" s="9"/>
      <c r="L64" s="9"/>
      <c r="M64" s="9"/>
      <c r="N64" s="9"/>
      <c r="O64" s="9"/>
      <c r="P64" s="9"/>
      <c r="Q64" s="9"/>
      <c r="R64" s="9"/>
      <c r="S64" s="61"/>
      <c r="T64" s="61"/>
      <c r="U64" s="61"/>
      <c r="V64" s="61"/>
    </row>
    <row r="65" spans="1:22" ht="12.75">
      <c r="A65" s="1"/>
      <c r="B65" s="1"/>
      <c r="C65" s="1"/>
      <c r="D65" s="1"/>
      <c r="E65" s="1"/>
      <c r="F65" s="1"/>
      <c r="G65" s="1"/>
      <c r="H65" s="1"/>
      <c r="I65" s="9"/>
      <c r="J65" s="9"/>
      <c r="K65" s="9"/>
      <c r="L65" s="9"/>
      <c r="M65" s="9"/>
      <c r="N65" s="9"/>
      <c r="O65" s="9"/>
      <c r="P65" s="9"/>
      <c r="Q65" s="9"/>
      <c r="R65" s="9"/>
      <c r="S65" s="61"/>
      <c r="T65" s="61"/>
      <c r="U65" s="61"/>
      <c r="V65" s="61"/>
    </row>
  </sheetData>
  <mergeCells count="2">
    <mergeCell ref="C9:E9"/>
    <mergeCell ref="F9:H9"/>
  </mergeCells>
  <printOptions/>
  <pageMargins left="0.71" right="0.75" top="1" bottom="1" header="0.492125985" footer="0.492125985"/>
  <pageSetup horizontalDpi="600" verticalDpi="600" orientation="landscape" paperSize="9" scale="58" r:id="rId1"/>
  <ignoredErrors>
    <ignoredError sqref="D25" formulaRange="1"/>
    <ignoredError sqref="C25 E25:F25 E13 H25 D47 G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7a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giany</cp:lastModifiedBy>
  <cp:lastPrinted>2015-03-16T18:41:52Z</cp:lastPrinted>
  <dcterms:created xsi:type="dcterms:W3CDTF">2014-06-27T13:19:51Z</dcterms:created>
  <dcterms:modified xsi:type="dcterms:W3CDTF">2016-05-16T18:31:57Z</dcterms:modified>
  <cp:category/>
  <cp:version/>
  <cp:contentType/>
  <cp:contentStatus/>
</cp:coreProperties>
</file>