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bril" sheetId="1" r:id="rId1"/>
  </sheets>
  <definedNames>
    <definedName name="_xlnm.Print_Area" localSheetId="0">'Abril'!$A$1:$H$58</definedName>
  </definedNames>
  <calcPr fullCalcOnLoad="1"/>
</workbook>
</file>

<file path=xl/sharedStrings.xml><?xml version="1.0" encoding="utf-8"?>
<sst xmlns="http://schemas.openxmlformats.org/spreadsheetml/2006/main" count="123" uniqueCount="113">
  <si>
    <t>DETALHAMENTO DA EXECUÇÃO FINANCEIRA POR NATUREZA DAS DESPESAS - ART.6º, II, ATO Nº 8/2009 DO CSJT</t>
  </si>
  <si>
    <t>UNIDADE EXECUTORA: 080004 - TRIBUNAL REGIONAL DO TRABALHO DA 7ª REGIÃO</t>
  </si>
  <si>
    <t>EXERCÍCIO: 2015</t>
  </si>
  <si>
    <t>PERÍODO DE REFERÊNCIA: VALORES ACUMULADOS ATÉ ABRIL/2015</t>
  </si>
  <si>
    <t>Responsável pela informação: Divisão de Contabilidade - DICON</t>
  </si>
  <si>
    <t>PUBLICADO EM:  24/06/2015</t>
  </si>
  <si>
    <t>(G) + (I)</t>
  </si>
  <si>
    <t>(H) + (I)</t>
  </si>
  <si>
    <t xml:space="preserve">                         NATUREZA DAS DESPESAS</t>
  </si>
  <si>
    <t>(A)</t>
  </si>
  <si>
    <t>(B)</t>
  </si>
  <si>
    <t>(C) = (A+B)</t>
  </si>
  <si>
    <t>(D)</t>
  </si>
  <si>
    <t>(E)</t>
  </si>
  <si>
    <t>(F) = (D+E)</t>
  </si>
  <si>
    <t>(G)</t>
  </si>
  <si>
    <t>(H)</t>
  </si>
  <si>
    <t>(I)</t>
  </si>
  <si>
    <t xml:space="preserve">         VALOR   LIQUIDADO</t>
  </si>
  <si>
    <t xml:space="preserve">                VALOR PAGO</t>
  </si>
  <si>
    <t>RP N-PROC LIQ A PAG</t>
  </si>
  <si>
    <t>RP PROC PAGO</t>
  </si>
  <si>
    <t>RP N-PROC PAGO</t>
  </si>
  <si>
    <t xml:space="preserve">  CONTA                                     </t>
  </si>
  <si>
    <t>DESCRIÇÃO</t>
  </si>
  <si>
    <t>No ano considerado, para exercícios encerrados</t>
  </si>
  <si>
    <t>Até o mês considerado, para o exercício corrente</t>
  </si>
  <si>
    <t>TOTAL</t>
  </si>
  <si>
    <t>SIAFI</t>
  </si>
  <si>
    <t>3.0.0.0.0.00</t>
  </si>
  <si>
    <t>DESPESA</t>
  </si>
  <si>
    <t>3.3.0.0.0.00</t>
  </si>
  <si>
    <t>DESPESAS CORRENTES</t>
  </si>
  <si>
    <t>3.3.1.0.0.00</t>
  </si>
  <si>
    <t xml:space="preserve"> PESSOAL E ENCARGOS SOCIAIS</t>
  </si>
  <si>
    <t>3.3.1.9.0.01</t>
  </si>
  <si>
    <t>APOSENT.RPPS, RESER.REMUNER. E REFOR.MILITAR</t>
  </si>
  <si>
    <t>3.3.1.9.0.03</t>
  </si>
  <si>
    <t>PENSOES DO RPPS E DO MILITAR</t>
  </si>
  <si>
    <t>3.3.1.9.0.07</t>
  </si>
  <si>
    <t xml:space="preserve">CONTRIB. A ENTIDADES FECHADAS DE PREVIDENCIA </t>
  </si>
  <si>
    <t>3.3.1.9.0.11</t>
  </si>
  <si>
    <t>VENCIMENTOS E VANTAGENS FIXAS - PESSOAL CIVIL</t>
  </si>
  <si>
    <t>3.3.1.9.0.16</t>
  </si>
  <si>
    <t>OUTRAS DESPESAS VARIAVEIS - PESSOAL CIVIL</t>
  </si>
  <si>
    <t>3.3.1.9.0.91</t>
  </si>
  <si>
    <t xml:space="preserve">SENTENÇAS JUDICIAIS </t>
  </si>
  <si>
    <t>3.3.1.9.0.92</t>
  </si>
  <si>
    <t>DESPESAS DE EXERCICIOS ANTERIORES</t>
  </si>
  <si>
    <t>3.3.1.9.0.96</t>
  </si>
  <si>
    <t>RESSARCIMENTO DE DESP. DE PESSOAL REQUISITADO</t>
  </si>
  <si>
    <t>3.3.1.9.1.13</t>
  </si>
  <si>
    <t>OBRIGACOES PATRONAIS - OP.INTRA-ORCAMENTARIAS</t>
  </si>
  <si>
    <t>3.3.1.9.1.91</t>
  </si>
  <si>
    <t>3.3.1.9.1.92</t>
  </si>
  <si>
    <t xml:space="preserve">DESPESAS DE EXERCICIOS ANTERIORES </t>
  </si>
  <si>
    <t>3.3.3.0.0.00</t>
  </si>
  <si>
    <t>OUTRAS DESPESAS CORRENTES</t>
  </si>
  <si>
    <t>3.3.3.9.0.08</t>
  </si>
  <si>
    <t xml:space="preserve">OUTROS BENEF.ASSIST. DO SERVIDOR E DO MILITAR </t>
  </si>
  <si>
    <t>3.3.3.9.0.14</t>
  </si>
  <si>
    <t>DIARIAS - PESSOAL CIVIL</t>
  </si>
  <si>
    <t>3.3.3.9.0.30</t>
  </si>
  <si>
    <t xml:space="preserve">MATERIAL DE CONSUMO </t>
  </si>
  <si>
    <t>3.3.3.9.0.31</t>
  </si>
  <si>
    <t>PREMIACOES CULT., ART., CIENT., DESP. E OUTR.</t>
  </si>
  <si>
    <t>3.3.3.9.0.32</t>
  </si>
  <si>
    <t>MATERIAL, BEM OU SERVICO P/ DISTRIB. GRATUITA</t>
  </si>
  <si>
    <t>3.3.3.9.0.33</t>
  </si>
  <si>
    <t>PASSAGENS E DESPESAS COM LOCOMOÇÃO</t>
  </si>
  <si>
    <t>3.3.3.9.0.35</t>
  </si>
  <si>
    <t xml:space="preserve">SERVIÇOS DE CONSULTORIA </t>
  </si>
  <si>
    <t>3.3.3.9.0.36</t>
  </si>
  <si>
    <t>OUTROS SERVICOS DE TERCEIROS - PESSOA FISICA</t>
  </si>
  <si>
    <t>3.3.3.9.0.37</t>
  </si>
  <si>
    <t>LOCACAO DE MAO-DE-OBRA</t>
  </si>
  <si>
    <t>3.3.3.9.0.39</t>
  </si>
  <si>
    <t>OUTROS SERVICOS DE TERCEIROS-PESSOA JURIDICA</t>
  </si>
  <si>
    <t>3.3.3.9.0.46</t>
  </si>
  <si>
    <t xml:space="preserve">AUXILIO-ALIMENTAÇÃO </t>
  </si>
  <si>
    <t>3.3.3.9.0.47</t>
  </si>
  <si>
    <t>OBRIGAÇÕES TRIBUTARIAS E CONTRIBUTIVAS</t>
  </si>
  <si>
    <t>3.3.3.9.0.49</t>
  </si>
  <si>
    <t>AUXILIO-TRANSPORTE</t>
  </si>
  <si>
    <t>3.3.3.9.0.59</t>
  </si>
  <si>
    <t>PENSÕES ESPECIAIS</t>
  </si>
  <si>
    <t>3.3.3.9.0.91</t>
  </si>
  <si>
    <t>3.3.3.9.0.92</t>
  </si>
  <si>
    <t>3.3.3.9.0.93</t>
  </si>
  <si>
    <t>INDENIZAÇÕES E RESTITUIÇÕES</t>
  </si>
  <si>
    <t>3.3.3.9.1.39</t>
  </si>
  <si>
    <t>OUTROS SERV.TERCEIROS-PES.JURID-OP.INTRA-ORC.</t>
  </si>
  <si>
    <t>3.3.3.9.1.47</t>
  </si>
  <si>
    <t>OBRIG.TRIBUT.E CONTRIB-OP.INTRA-ORCAMENTARIAS</t>
  </si>
  <si>
    <t>3.3.3.9.1.92</t>
  </si>
  <si>
    <t>3.4.0.0.0.00</t>
  </si>
  <si>
    <t>DESPESAS DE CAPITAL</t>
  </si>
  <si>
    <t>3.4.4.0.0.00</t>
  </si>
  <si>
    <t>INVESTIMENTOS</t>
  </si>
  <si>
    <t>3.4.4.9.0.30</t>
  </si>
  <si>
    <t>3.4.4.9.0.39</t>
  </si>
  <si>
    <t xml:space="preserve">OUTROS SERVICOS DE TERCEIROS- PESSOA JURIDICA </t>
  </si>
  <si>
    <t>3.4.4.9.0.51</t>
  </si>
  <si>
    <t>OBRAS E INSTALACOES</t>
  </si>
  <si>
    <t>3.4.4.9.0.52</t>
  </si>
  <si>
    <t>EQUIPAMENTOS E MATERIAL PERMANENTE</t>
  </si>
  <si>
    <t>3.4.4.9.0.92</t>
  </si>
  <si>
    <t>DESP. DE EXERC. ANTER.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</si>
  <si>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</si>
  <si>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</si>
  <si>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</si>
  <si>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</si>
  <si>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11/05/2015 pela DICON.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</si>
</sst>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* #,##0.00_);_(* \(#,##0.00\);_(* \-??_);_(@_)"/>
    <numFmt numFmtId="167" formatCode="#,##0.00;\-#,##0.00"/>
  </numFmts>
  <fonts count="9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3" fillId="0" borderId="0" xfId="0" applyFont="1" applyAlignment="1">
      <alignment horizontal="center"/>
    </xf>
    <xf numFmtId="164" fontId="5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5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5" fillId="0" borderId="9" xfId="0" applyFont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wrapText="1"/>
    </xf>
    <xf numFmtId="164" fontId="3" fillId="0" borderId="14" xfId="0" applyFont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center"/>
    </xf>
    <xf numFmtId="166" fontId="7" fillId="2" borderId="15" xfId="15" applyFont="1" applyFill="1" applyBorder="1" applyAlignment="1" applyProtection="1">
      <alignment/>
      <protection/>
    </xf>
    <xf numFmtId="166" fontId="7" fillId="2" borderId="4" xfId="15" applyFont="1" applyFill="1" applyBorder="1" applyAlignment="1" applyProtection="1">
      <alignment/>
      <protection/>
    </xf>
    <xf numFmtId="166" fontId="7" fillId="2" borderId="6" xfId="15" applyFont="1" applyFill="1" applyBorder="1" applyAlignment="1" applyProtection="1">
      <alignment/>
      <protection/>
    </xf>
    <xf numFmtId="166" fontId="7" fillId="2" borderId="3" xfId="15" applyFont="1" applyFill="1" applyBorder="1" applyAlignment="1" applyProtection="1">
      <alignment/>
      <protection/>
    </xf>
    <xf numFmtId="166" fontId="7" fillId="2" borderId="5" xfId="15" applyFont="1" applyFill="1" applyBorder="1" applyAlignment="1" applyProtection="1">
      <alignment/>
      <protection/>
    </xf>
    <xf numFmtId="166" fontId="8" fillId="0" borderId="0" xfId="15" applyFont="1" applyFill="1" applyBorder="1" applyAlignment="1" applyProtection="1">
      <alignment/>
      <protection/>
    </xf>
    <xf numFmtId="166" fontId="7" fillId="0" borderId="0" xfId="15" applyFont="1" applyFill="1" applyBorder="1" applyAlignment="1" applyProtection="1">
      <alignment/>
      <protection/>
    </xf>
    <xf numFmtId="164" fontId="3" fillId="2" borderId="1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6" fontId="8" fillId="0" borderId="3" xfId="15" applyFont="1" applyFill="1" applyBorder="1" applyAlignment="1" applyProtection="1">
      <alignment/>
      <protection/>
    </xf>
    <xf numFmtId="166" fontId="8" fillId="0" borderId="4" xfId="15" applyFont="1" applyFill="1" applyBorder="1" applyAlignment="1" applyProtection="1">
      <alignment/>
      <protection/>
    </xf>
    <xf numFmtId="166" fontId="8" fillId="0" borderId="6" xfId="15" applyFont="1" applyFill="1" applyBorder="1" applyAlignment="1" applyProtection="1">
      <alignment/>
      <protection/>
    </xf>
    <xf numFmtId="166" fontId="8" fillId="0" borderId="5" xfId="15" applyFont="1" applyFill="1" applyBorder="1" applyAlignment="1" applyProtection="1">
      <alignment/>
      <protection/>
    </xf>
    <xf numFmtId="164" fontId="2" fillId="0" borderId="1" xfId="0" applyFont="1" applyFill="1" applyBorder="1" applyAlignment="1">
      <alignment horizontal="left"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8" fillId="0" borderId="3" xfId="15" applyNumberFormat="1" applyFont="1" applyFill="1" applyBorder="1" applyAlignment="1" applyProtection="1">
      <alignment/>
      <protection/>
    </xf>
    <xf numFmtId="164" fontId="3" fillId="2" borderId="4" xfId="0" applyFont="1" applyFill="1" applyBorder="1" applyAlignment="1">
      <alignment/>
    </xf>
    <xf numFmtId="164" fontId="0" fillId="2" borderId="0" xfId="0" applyFont="1" applyFill="1" applyAlignment="1">
      <alignment/>
    </xf>
    <xf numFmtId="166" fontId="8" fillId="0" borderId="16" xfId="15" applyFont="1" applyFill="1" applyBorder="1" applyAlignment="1" applyProtection="1">
      <alignment/>
      <protection/>
    </xf>
    <xf numFmtId="164" fontId="2" fillId="0" borderId="5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2.00390625" style="1" customWidth="1"/>
    <col min="2" max="2" width="59.8515625" style="1" customWidth="1"/>
    <col min="3" max="3" width="24.8515625" style="1" customWidth="1"/>
    <col min="4" max="4" width="24.140625" style="1" customWidth="1"/>
    <col min="5" max="5" width="18.28125" style="1" customWidth="1"/>
    <col min="6" max="6" width="24.8515625" style="1" customWidth="1"/>
    <col min="7" max="7" width="24.140625" style="1" customWidth="1"/>
    <col min="8" max="8" width="18.28125" style="1" customWidth="1"/>
    <col min="9" max="9" width="6.8515625" style="2" customWidth="1"/>
    <col min="10" max="10" width="2.140625" style="2" customWidth="1"/>
    <col min="11" max="11" width="16.00390625" style="2" customWidth="1"/>
    <col min="12" max="12" width="1.421875" style="2" customWidth="1"/>
    <col min="13" max="13" width="14.421875" style="2" customWidth="1"/>
    <col min="14" max="14" width="2.28125" style="2" customWidth="1"/>
    <col min="15" max="15" width="14.28125" style="2" customWidth="1"/>
    <col min="16" max="16" width="9.140625" style="2" customWidth="1"/>
    <col min="17" max="17" width="11.7109375" style="2" customWidth="1"/>
    <col min="18" max="25" width="9.140625" style="2" customWidth="1"/>
    <col min="26" max="16384" width="8.8515625" style="1" customWidth="1"/>
  </cols>
  <sheetData>
    <row r="1" spans="1:15" ht="12.75">
      <c r="A1" s="3" t="s">
        <v>0</v>
      </c>
      <c r="B1" s="4"/>
      <c r="C1" s="4"/>
      <c r="D1" s="5"/>
      <c r="E1" s="5"/>
      <c r="F1" s="4"/>
      <c r="G1" s="6"/>
      <c r="H1" s="5"/>
      <c r="I1" s="7"/>
      <c r="J1" s="7"/>
      <c r="K1" s="7"/>
      <c r="L1" s="7"/>
      <c r="M1" s="6"/>
      <c r="N1" s="7"/>
      <c r="O1" s="8"/>
    </row>
    <row r="2" spans="1:15" ht="12.75">
      <c r="A2" s="3" t="s">
        <v>1</v>
      </c>
      <c r="B2" s="4"/>
      <c r="C2" s="4"/>
      <c r="D2" s="5"/>
      <c r="E2" s="5"/>
      <c r="F2" s="4"/>
      <c r="G2" s="9"/>
      <c r="H2" s="5"/>
      <c r="I2" s="7"/>
      <c r="J2" s="7"/>
      <c r="K2" s="6"/>
      <c r="L2" s="7"/>
      <c r="M2" s="6"/>
      <c r="N2" s="7"/>
      <c r="O2" s="8"/>
    </row>
    <row r="3" spans="1:15" ht="12.75">
      <c r="A3" s="3" t="s">
        <v>2</v>
      </c>
      <c r="B3" s="4"/>
      <c r="C3" s="4"/>
      <c r="D3" s="6"/>
      <c r="E3" s="5"/>
      <c r="F3" s="4"/>
      <c r="G3" s="5"/>
      <c r="H3" s="5"/>
      <c r="I3" s="7"/>
      <c r="J3" s="7"/>
      <c r="K3" s="6"/>
      <c r="L3" s="7"/>
      <c r="M3" s="10"/>
      <c r="N3" s="7"/>
      <c r="O3" s="11"/>
    </row>
    <row r="4" spans="1:15" ht="12.75">
      <c r="A4" s="3" t="s">
        <v>3</v>
      </c>
      <c r="B4" s="4"/>
      <c r="C4" s="4"/>
      <c r="D4" s="5"/>
      <c r="E4" s="5"/>
      <c r="F4" s="4"/>
      <c r="G4" s="5"/>
      <c r="H4" s="5"/>
      <c r="I4" s="7"/>
      <c r="J4" s="7"/>
      <c r="K4" s="10"/>
      <c r="L4" s="7"/>
      <c r="M4" s="10"/>
      <c r="N4" s="7"/>
      <c r="O4" s="11"/>
    </row>
    <row r="5" spans="1:15" ht="12.75">
      <c r="A5" s="3" t="s">
        <v>4</v>
      </c>
      <c r="B5" s="4"/>
      <c r="C5" s="4"/>
      <c r="D5" s="5"/>
      <c r="E5" s="5"/>
      <c r="F5" s="4"/>
      <c r="G5" s="5"/>
      <c r="H5" s="5"/>
      <c r="I5" s="7"/>
      <c r="J5" s="7"/>
      <c r="K5" s="10"/>
      <c r="L5" s="7"/>
      <c r="M5" s="10"/>
      <c r="N5" s="7"/>
      <c r="O5" s="11"/>
    </row>
    <row r="6" spans="1:15" ht="12.75">
      <c r="A6" s="3" t="s">
        <v>5</v>
      </c>
      <c r="B6" s="4"/>
      <c r="C6" s="4"/>
      <c r="D6" s="5"/>
      <c r="E6" s="5"/>
      <c r="F6" s="4"/>
      <c r="G6" s="5"/>
      <c r="H6" s="5"/>
      <c r="I6" s="7"/>
      <c r="J6" s="7"/>
      <c r="K6" s="10"/>
      <c r="L6" s="7"/>
      <c r="M6" s="10"/>
      <c r="N6" s="7"/>
      <c r="O6" s="11"/>
    </row>
    <row r="7" spans="1:15" ht="12.75">
      <c r="A7" s="4"/>
      <c r="B7" s="4"/>
      <c r="C7" s="12" t="s">
        <v>6</v>
      </c>
      <c r="D7" s="5"/>
      <c r="E7" s="5"/>
      <c r="F7" s="12" t="s">
        <v>7</v>
      </c>
      <c r="G7" s="5"/>
      <c r="H7" s="5"/>
      <c r="I7" s="7"/>
      <c r="J7" s="7"/>
      <c r="K7" s="10"/>
      <c r="L7" s="7"/>
      <c r="M7" s="10"/>
      <c r="N7" s="7"/>
      <c r="O7" s="11"/>
    </row>
    <row r="8" spans="1:15" ht="12.75">
      <c r="A8" s="13" t="s">
        <v>8</v>
      </c>
      <c r="B8" s="14"/>
      <c r="C8" s="15" t="s">
        <v>9</v>
      </c>
      <c r="D8" s="16" t="s">
        <v>10</v>
      </c>
      <c r="E8" s="17" t="s">
        <v>11</v>
      </c>
      <c r="F8" s="15" t="s">
        <v>12</v>
      </c>
      <c r="G8" s="16" t="s">
        <v>13</v>
      </c>
      <c r="H8" s="18" t="s">
        <v>14</v>
      </c>
      <c r="I8" s="7"/>
      <c r="J8" s="7"/>
      <c r="K8" s="19" t="s">
        <v>15</v>
      </c>
      <c r="L8" s="7"/>
      <c r="M8" s="19" t="s">
        <v>16</v>
      </c>
      <c r="N8" s="7"/>
      <c r="O8" s="19" t="s">
        <v>17</v>
      </c>
    </row>
    <row r="9" spans="1:15" ht="15.75" customHeight="1">
      <c r="A9" s="20"/>
      <c r="B9" s="21"/>
      <c r="C9" s="22" t="s">
        <v>18</v>
      </c>
      <c r="D9" s="22"/>
      <c r="E9" s="22"/>
      <c r="F9" s="22" t="s">
        <v>19</v>
      </c>
      <c r="G9" s="22"/>
      <c r="H9" s="22"/>
      <c r="I9" s="7"/>
      <c r="J9" s="7"/>
      <c r="K9" s="23" t="s">
        <v>20</v>
      </c>
      <c r="L9" s="7"/>
      <c r="M9" s="23" t="s">
        <v>21</v>
      </c>
      <c r="N9" s="7"/>
      <c r="O9" s="23" t="s">
        <v>22</v>
      </c>
    </row>
    <row r="10" spans="1:15" ht="49.5" customHeight="1">
      <c r="A10" s="24" t="s">
        <v>23</v>
      </c>
      <c r="B10" s="25" t="s">
        <v>24</v>
      </c>
      <c r="C10" s="26" t="s">
        <v>25</v>
      </c>
      <c r="D10" s="27" t="s">
        <v>26</v>
      </c>
      <c r="E10" s="28" t="s">
        <v>27</v>
      </c>
      <c r="F10" s="26" t="s">
        <v>25</v>
      </c>
      <c r="G10" s="29" t="s">
        <v>26</v>
      </c>
      <c r="H10" s="30" t="s">
        <v>27</v>
      </c>
      <c r="I10" s="7"/>
      <c r="J10" s="7"/>
      <c r="K10" s="31" t="s">
        <v>28</v>
      </c>
      <c r="L10" s="7"/>
      <c r="M10" s="31" t="s">
        <v>28</v>
      </c>
      <c r="N10" s="7"/>
      <c r="O10" s="31" t="s">
        <v>28</v>
      </c>
    </row>
    <row r="11" spans="1:17" ht="12.75">
      <c r="A11" s="32" t="s">
        <v>29</v>
      </c>
      <c r="B11" s="33" t="s">
        <v>30</v>
      </c>
      <c r="C11" s="34">
        <f aca="true" t="shared" si="0" ref="C11:H11">C12+C46</f>
        <v>5577492.300000001</v>
      </c>
      <c r="D11" s="35">
        <f t="shared" si="0"/>
        <v>112435655.52000001</v>
      </c>
      <c r="E11" s="36">
        <f t="shared" si="0"/>
        <v>118013147.82000002</v>
      </c>
      <c r="F11" s="37">
        <f t="shared" si="0"/>
        <v>5180619.58</v>
      </c>
      <c r="G11" s="35">
        <f t="shared" si="0"/>
        <v>112246722.87000002</v>
      </c>
      <c r="H11" s="38">
        <f t="shared" si="0"/>
        <v>117427342.45</v>
      </c>
      <c r="I11" s="39"/>
      <c r="J11" s="39"/>
      <c r="K11" s="35">
        <f>K12+K46</f>
        <v>420887.57</v>
      </c>
      <c r="L11" s="40"/>
      <c r="M11" s="35">
        <f>M12+M46</f>
        <v>24014.85</v>
      </c>
      <c r="N11" s="40"/>
      <c r="O11" s="35">
        <f>O12+O46</f>
        <v>5156604.73</v>
      </c>
      <c r="Q11" s="11"/>
    </row>
    <row r="12" spans="1:17" ht="12.75">
      <c r="A12" s="32" t="s">
        <v>31</v>
      </c>
      <c r="B12" s="41" t="s">
        <v>32</v>
      </c>
      <c r="C12" s="37">
        <f aca="true" t="shared" si="1" ref="C12:H12">C13+C25</f>
        <v>3961453.5100000002</v>
      </c>
      <c r="D12" s="35">
        <f t="shared" si="1"/>
        <v>112339638.62</v>
      </c>
      <c r="E12" s="36">
        <f t="shared" si="1"/>
        <v>116301092.13000003</v>
      </c>
      <c r="F12" s="37">
        <f t="shared" si="1"/>
        <v>3871344.86</v>
      </c>
      <c r="G12" s="35">
        <f t="shared" si="1"/>
        <v>112150705.97000001</v>
      </c>
      <c r="H12" s="38">
        <f t="shared" si="1"/>
        <v>116022050.83</v>
      </c>
      <c r="I12" s="39"/>
      <c r="J12" s="39"/>
      <c r="K12" s="35">
        <f>K13+K25</f>
        <v>109123.5</v>
      </c>
      <c r="L12" s="40"/>
      <c r="M12" s="35">
        <f>M13+M25</f>
        <v>19014.85</v>
      </c>
      <c r="N12" s="40"/>
      <c r="O12" s="35">
        <f>O13+O25</f>
        <v>3852330.0100000002</v>
      </c>
      <c r="Q12" s="11"/>
    </row>
    <row r="13" spans="1:17" ht="12.75">
      <c r="A13" s="32" t="s">
        <v>33</v>
      </c>
      <c r="B13" s="41" t="s">
        <v>34</v>
      </c>
      <c r="C13" s="34">
        <f aca="true" t="shared" si="2" ref="C13:H13">SUM(C14:C24)</f>
        <v>509300.68000000005</v>
      </c>
      <c r="D13" s="35">
        <f t="shared" si="2"/>
        <v>99693061.60000001</v>
      </c>
      <c r="E13" s="36">
        <f t="shared" si="2"/>
        <v>100202362.28000002</v>
      </c>
      <c r="F13" s="37">
        <f t="shared" si="2"/>
        <v>426638.18000000005</v>
      </c>
      <c r="G13" s="35">
        <f t="shared" si="2"/>
        <v>99631959.60000001</v>
      </c>
      <c r="H13" s="38">
        <f t="shared" si="2"/>
        <v>100058597.78</v>
      </c>
      <c r="I13" s="39"/>
      <c r="J13" s="39"/>
      <c r="K13" s="35">
        <f>SUM(K14:K24)</f>
        <v>82662.5</v>
      </c>
      <c r="L13" s="40"/>
      <c r="M13" s="35">
        <f>SUM(M14:M24)</f>
        <v>0</v>
      </c>
      <c r="N13" s="40"/>
      <c r="O13" s="35">
        <f>SUM(O14:O24)</f>
        <v>426638.18000000005</v>
      </c>
      <c r="Q13" s="11"/>
    </row>
    <row r="14" spans="1:17" ht="12.75">
      <c r="A14" s="42" t="s">
        <v>35</v>
      </c>
      <c r="B14" s="43" t="s">
        <v>36</v>
      </c>
      <c r="C14" s="44">
        <f>K14+O14</f>
        <v>0</v>
      </c>
      <c r="D14" s="45">
        <v>18609026.45</v>
      </c>
      <c r="E14" s="46">
        <f aca="true" t="shared" si="3" ref="E14:E42">C14+D14</f>
        <v>18609026.45</v>
      </c>
      <c r="F14" s="44">
        <f>M14+O14</f>
        <v>0</v>
      </c>
      <c r="G14" s="45">
        <v>18552934.69</v>
      </c>
      <c r="H14" s="47">
        <f aca="true" t="shared" si="4" ref="H14:H40">F14+G14</f>
        <v>18552934.69</v>
      </c>
      <c r="I14" s="39"/>
      <c r="J14" s="39"/>
      <c r="K14" s="45">
        <v>0</v>
      </c>
      <c r="L14" s="39"/>
      <c r="M14" s="45"/>
      <c r="N14" s="39"/>
      <c r="O14" s="45">
        <v>0</v>
      </c>
      <c r="Q14" s="11"/>
    </row>
    <row r="15" spans="1:17" ht="12.75">
      <c r="A15" s="42" t="s">
        <v>37</v>
      </c>
      <c r="B15" s="43" t="s">
        <v>38</v>
      </c>
      <c r="C15" s="44">
        <f aca="true" t="shared" si="5" ref="C15:C24">K15+O15</f>
        <v>0</v>
      </c>
      <c r="D15" s="45">
        <v>4285057.17</v>
      </c>
      <c r="E15" s="46">
        <f t="shared" si="3"/>
        <v>4285057.17</v>
      </c>
      <c r="F15" s="44">
        <f aca="true" t="shared" si="6" ref="F15:F24">M15+O15</f>
        <v>0</v>
      </c>
      <c r="G15" s="45">
        <v>4282440.97</v>
      </c>
      <c r="H15" s="47">
        <f t="shared" si="4"/>
        <v>4282440.97</v>
      </c>
      <c r="I15" s="39"/>
      <c r="J15" s="39"/>
      <c r="K15" s="45">
        <v>0</v>
      </c>
      <c r="L15" s="39"/>
      <c r="M15" s="45"/>
      <c r="N15" s="39"/>
      <c r="O15" s="45"/>
      <c r="Q15" s="11"/>
    </row>
    <row r="16" spans="1:17" ht="12.75">
      <c r="A16" s="42" t="s">
        <v>39</v>
      </c>
      <c r="B16" s="43" t="s">
        <v>40</v>
      </c>
      <c r="C16" s="44">
        <f t="shared" si="5"/>
        <v>0</v>
      </c>
      <c r="D16" s="45">
        <v>856.38</v>
      </c>
      <c r="E16" s="46">
        <f t="shared" si="3"/>
        <v>856.38</v>
      </c>
      <c r="F16" s="44">
        <f t="shared" si="6"/>
        <v>0</v>
      </c>
      <c r="G16" s="45">
        <v>856.38</v>
      </c>
      <c r="H16" s="47">
        <f t="shared" si="4"/>
        <v>856.38</v>
      </c>
      <c r="I16" s="39"/>
      <c r="J16" s="39"/>
      <c r="K16" s="45">
        <v>0</v>
      </c>
      <c r="L16" s="39"/>
      <c r="M16" s="45"/>
      <c r="N16" s="39"/>
      <c r="O16" s="45"/>
      <c r="Q16" s="11"/>
    </row>
    <row r="17" spans="1:17" ht="12.75">
      <c r="A17" s="42" t="s">
        <v>41</v>
      </c>
      <c r="B17" s="43" t="s">
        <v>42</v>
      </c>
      <c r="C17" s="44">
        <f t="shared" si="5"/>
        <v>0</v>
      </c>
      <c r="D17" s="45">
        <v>64314686.23</v>
      </c>
      <c r="E17" s="46">
        <f t="shared" si="3"/>
        <v>64314686.23</v>
      </c>
      <c r="F17" s="44">
        <f t="shared" si="6"/>
        <v>0</v>
      </c>
      <c r="G17" s="45">
        <v>64312355.23</v>
      </c>
      <c r="H17" s="47">
        <f t="shared" si="4"/>
        <v>64312355.23</v>
      </c>
      <c r="I17" s="39"/>
      <c r="J17" s="39"/>
      <c r="K17" s="45">
        <v>0</v>
      </c>
      <c r="L17" s="39"/>
      <c r="M17" s="45"/>
      <c r="N17" s="39"/>
      <c r="O17" s="45"/>
      <c r="Q17" s="11"/>
    </row>
    <row r="18" spans="1:17" ht="12.75">
      <c r="A18" s="42" t="s">
        <v>43</v>
      </c>
      <c r="B18" s="43" t="s">
        <v>44</v>
      </c>
      <c r="C18" s="44">
        <f t="shared" si="5"/>
        <v>0</v>
      </c>
      <c r="D18" s="45">
        <v>315753.89</v>
      </c>
      <c r="E18" s="46">
        <f t="shared" si="3"/>
        <v>315753.89</v>
      </c>
      <c r="F18" s="44">
        <f>M18+O18</f>
        <v>0</v>
      </c>
      <c r="G18" s="45">
        <v>315753.89</v>
      </c>
      <c r="H18" s="47">
        <f t="shared" si="4"/>
        <v>315753.89</v>
      </c>
      <c r="I18" s="39"/>
      <c r="J18" s="39"/>
      <c r="K18" s="45">
        <v>0</v>
      </c>
      <c r="L18" s="39"/>
      <c r="M18" s="45"/>
      <c r="N18" s="39"/>
      <c r="O18" s="45"/>
      <c r="Q18" s="11"/>
    </row>
    <row r="19" spans="1:17" ht="12.75">
      <c r="A19" s="42" t="s">
        <v>45</v>
      </c>
      <c r="B19" s="43" t="s">
        <v>46</v>
      </c>
      <c r="C19" s="44">
        <f t="shared" si="5"/>
        <v>0</v>
      </c>
      <c r="D19" s="45">
        <v>622850.43</v>
      </c>
      <c r="E19" s="46">
        <f t="shared" si="3"/>
        <v>622850.43</v>
      </c>
      <c r="F19" s="44">
        <f t="shared" si="6"/>
        <v>0</v>
      </c>
      <c r="G19" s="45">
        <v>622850.43</v>
      </c>
      <c r="H19" s="47">
        <f t="shared" si="4"/>
        <v>622850.43</v>
      </c>
      <c r="I19" s="39"/>
      <c r="J19" s="39"/>
      <c r="K19" s="45">
        <v>0</v>
      </c>
      <c r="L19" s="39"/>
      <c r="M19" s="45"/>
      <c r="N19" s="39"/>
      <c r="O19" s="45"/>
      <c r="Q19" s="11"/>
    </row>
    <row r="20" spans="1:17" ht="12.75">
      <c r="A20" s="42" t="s">
        <v>47</v>
      </c>
      <c r="B20" s="43" t="s">
        <v>48</v>
      </c>
      <c r="C20" s="44">
        <f t="shared" si="5"/>
        <v>455838.10000000003</v>
      </c>
      <c r="D20" s="45">
        <v>276607.96</v>
      </c>
      <c r="E20" s="46">
        <f t="shared" si="3"/>
        <v>732446.06</v>
      </c>
      <c r="F20" s="44">
        <f t="shared" si="6"/>
        <v>379801.34</v>
      </c>
      <c r="G20" s="45">
        <v>276607.96</v>
      </c>
      <c r="H20" s="47">
        <f t="shared" si="4"/>
        <v>656409.3</v>
      </c>
      <c r="I20" s="39"/>
      <c r="J20" s="39"/>
      <c r="K20" s="45">
        <v>76036.76</v>
      </c>
      <c r="L20" s="39"/>
      <c r="M20" s="45">
        <v>0</v>
      </c>
      <c r="N20" s="39"/>
      <c r="O20" s="45">
        <v>379801.34</v>
      </c>
      <c r="Q20" s="11"/>
    </row>
    <row r="21" spans="1:17" ht="12.75">
      <c r="A21" s="42" t="s">
        <v>49</v>
      </c>
      <c r="B21" s="43" t="s">
        <v>50</v>
      </c>
      <c r="C21" s="44">
        <f t="shared" si="5"/>
        <v>0</v>
      </c>
      <c r="D21" s="45">
        <v>252187.82</v>
      </c>
      <c r="E21" s="46">
        <f t="shared" si="3"/>
        <v>252187.82</v>
      </c>
      <c r="F21" s="44">
        <f t="shared" si="6"/>
        <v>0</v>
      </c>
      <c r="G21" s="45">
        <v>252124.78</v>
      </c>
      <c r="H21" s="47">
        <f t="shared" si="4"/>
        <v>252124.78</v>
      </c>
      <c r="I21" s="39"/>
      <c r="J21" s="39"/>
      <c r="K21" s="45">
        <v>0</v>
      </c>
      <c r="L21" s="39"/>
      <c r="M21" s="45"/>
      <c r="N21" s="39"/>
      <c r="O21" s="45"/>
      <c r="Q21" s="11"/>
    </row>
    <row r="22" spans="1:17" ht="12.75">
      <c r="A22" s="42" t="s">
        <v>51</v>
      </c>
      <c r="B22" s="48" t="s">
        <v>52</v>
      </c>
      <c r="C22" s="44">
        <f t="shared" si="5"/>
        <v>0</v>
      </c>
      <c r="D22" s="45">
        <v>11005453.9</v>
      </c>
      <c r="E22" s="46">
        <f t="shared" si="3"/>
        <v>11005453.9</v>
      </c>
      <c r="F22" s="44">
        <f t="shared" si="6"/>
        <v>0</v>
      </c>
      <c r="G22" s="45">
        <v>11005453.9</v>
      </c>
      <c r="H22" s="47">
        <f>F22+G22</f>
        <v>11005453.9</v>
      </c>
      <c r="I22" s="39"/>
      <c r="J22" s="39"/>
      <c r="K22" s="45">
        <v>0</v>
      </c>
      <c r="L22" s="39"/>
      <c r="M22" s="45"/>
      <c r="N22" s="39"/>
      <c r="O22" s="45"/>
      <c r="Q22" s="11"/>
    </row>
    <row r="23" spans="1:17" ht="12.75">
      <c r="A23" s="42" t="s">
        <v>53</v>
      </c>
      <c r="B23" s="43" t="s">
        <v>46</v>
      </c>
      <c r="C23" s="44">
        <f t="shared" si="5"/>
        <v>0</v>
      </c>
      <c r="D23" s="45">
        <v>0</v>
      </c>
      <c r="E23" s="46">
        <f t="shared" si="3"/>
        <v>0</v>
      </c>
      <c r="F23" s="44">
        <f t="shared" si="6"/>
        <v>0</v>
      </c>
      <c r="G23" s="45">
        <v>0</v>
      </c>
      <c r="H23" s="47">
        <f t="shared" si="4"/>
        <v>0</v>
      </c>
      <c r="I23" s="39"/>
      <c r="J23" s="39"/>
      <c r="K23" s="45">
        <v>0</v>
      </c>
      <c r="L23" s="39"/>
      <c r="M23" s="45"/>
      <c r="N23" s="39"/>
      <c r="O23" s="45"/>
      <c r="Q23" s="11"/>
    </row>
    <row r="24" spans="1:17" ht="12.75">
      <c r="A24" s="42" t="s">
        <v>54</v>
      </c>
      <c r="B24" s="48" t="s">
        <v>55</v>
      </c>
      <c r="C24" s="44">
        <f t="shared" si="5"/>
        <v>53462.579999999994</v>
      </c>
      <c r="D24" s="45">
        <v>10581.37</v>
      </c>
      <c r="E24" s="46">
        <f t="shared" si="3"/>
        <v>64043.95</v>
      </c>
      <c r="F24" s="44">
        <f t="shared" si="6"/>
        <v>46836.84</v>
      </c>
      <c r="G24" s="45">
        <v>10581.37</v>
      </c>
      <c r="H24" s="47">
        <f>F24+G24</f>
        <v>57418.21</v>
      </c>
      <c r="I24" s="39"/>
      <c r="J24" s="39"/>
      <c r="K24" s="45">
        <v>6625.74</v>
      </c>
      <c r="L24" s="39"/>
      <c r="M24" s="45">
        <v>0</v>
      </c>
      <c r="N24" s="39"/>
      <c r="O24" s="45">
        <v>46836.84</v>
      </c>
      <c r="Q24" s="11"/>
    </row>
    <row r="25" spans="1:15" ht="12.75">
      <c r="A25" s="32" t="s">
        <v>56</v>
      </c>
      <c r="B25" s="41" t="s">
        <v>57</v>
      </c>
      <c r="C25" s="37">
        <f aca="true" t="shared" si="7" ref="C25:H25">SUM(C26:C45)</f>
        <v>3452152.83</v>
      </c>
      <c r="D25" s="35">
        <f t="shared" si="7"/>
        <v>12646577.020000001</v>
      </c>
      <c r="E25" s="36">
        <f t="shared" si="7"/>
        <v>16098729.850000001</v>
      </c>
      <c r="F25" s="37">
        <f t="shared" si="7"/>
        <v>3444706.6799999997</v>
      </c>
      <c r="G25" s="35">
        <f t="shared" si="7"/>
        <v>12518746.370000001</v>
      </c>
      <c r="H25" s="38">
        <f t="shared" si="7"/>
        <v>15963453.050000003</v>
      </c>
      <c r="I25" s="39"/>
      <c r="J25" s="39"/>
      <c r="K25" s="35">
        <f>SUM(K26:K45)</f>
        <v>26461</v>
      </c>
      <c r="L25" s="39"/>
      <c r="M25" s="35">
        <f>SUM(M26:M45)</f>
        <v>19014.85</v>
      </c>
      <c r="N25" s="39"/>
      <c r="O25" s="35">
        <f>SUM(O26:O45)</f>
        <v>3425691.83</v>
      </c>
    </row>
    <row r="26" spans="1:15" ht="12.75">
      <c r="A26" s="49" t="s">
        <v>58</v>
      </c>
      <c r="B26" s="50" t="s">
        <v>59</v>
      </c>
      <c r="C26" s="44">
        <f>K26+O26</f>
        <v>2833.9</v>
      </c>
      <c r="D26" s="45">
        <v>569712.83</v>
      </c>
      <c r="E26" s="46">
        <f t="shared" si="3"/>
        <v>572546.73</v>
      </c>
      <c r="F26" s="44">
        <f>M26+O26</f>
        <v>2833.9</v>
      </c>
      <c r="G26" s="45">
        <v>569712.83</v>
      </c>
      <c r="H26" s="47">
        <f t="shared" si="4"/>
        <v>572546.73</v>
      </c>
      <c r="I26" s="39"/>
      <c r="J26" s="39"/>
      <c r="K26" s="45"/>
      <c r="L26" s="39"/>
      <c r="M26" s="45"/>
      <c r="N26" s="39"/>
      <c r="O26" s="45">
        <v>2833.9</v>
      </c>
    </row>
    <row r="27" spans="1:15" ht="12.75">
      <c r="A27" s="49" t="s">
        <v>60</v>
      </c>
      <c r="B27" s="50" t="s">
        <v>61</v>
      </c>
      <c r="C27" s="44">
        <f aca="true" t="shared" si="8" ref="C27:C45">K27+O27</f>
        <v>0</v>
      </c>
      <c r="D27" s="45">
        <v>289205.3</v>
      </c>
      <c r="E27" s="46">
        <f t="shared" si="3"/>
        <v>289205.3</v>
      </c>
      <c r="F27" s="44">
        <f aca="true" t="shared" si="9" ref="F27:F45">M27+O27</f>
        <v>0</v>
      </c>
      <c r="G27" s="45">
        <v>288694.26</v>
      </c>
      <c r="H27" s="47">
        <f t="shared" si="4"/>
        <v>288694.26</v>
      </c>
      <c r="I27" s="39"/>
      <c r="J27" s="39"/>
      <c r="K27" s="45"/>
      <c r="L27" s="39"/>
      <c r="M27" s="45"/>
      <c r="N27" s="39"/>
      <c r="O27" s="45"/>
    </row>
    <row r="28" spans="1:15" ht="12.75">
      <c r="A28" s="49" t="s">
        <v>62</v>
      </c>
      <c r="B28" s="50" t="s">
        <v>63</v>
      </c>
      <c r="C28" s="44">
        <f t="shared" si="8"/>
        <v>97539.85</v>
      </c>
      <c r="D28" s="45">
        <v>124853.23</v>
      </c>
      <c r="E28" s="46">
        <f t="shared" si="3"/>
        <v>222393.08000000002</v>
      </c>
      <c r="F28" s="44">
        <f t="shared" si="9"/>
        <v>116554.70000000001</v>
      </c>
      <c r="G28" s="45">
        <v>124853.23</v>
      </c>
      <c r="H28" s="47">
        <f t="shared" si="4"/>
        <v>241407.93</v>
      </c>
      <c r="I28" s="39"/>
      <c r="J28" s="39"/>
      <c r="K28" s="45"/>
      <c r="L28" s="39"/>
      <c r="M28" s="45">
        <v>19014.85</v>
      </c>
      <c r="N28" s="39"/>
      <c r="O28" s="45">
        <v>97539.85</v>
      </c>
    </row>
    <row r="29" spans="1:15" ht="12.75">
      <c r="A29" s="49" t="s">
        <v>64</v>
      </c>
      <c r="B29" s="48" t="s">
        <v>65</v>
      </c>
      <c r="C29" s="44">
        <f t="shared" si="8"/>
        <v>0</v>
      </c>
      <c r="D29" s="45">
        <v>2420</v>
      </c>
      <c r="E29" s="46">
        <f t="shared" si="3"/>
        <v>2420</v>
      </c>
      <c r="F29" s="44">
        <f t="shared" si="9"/>
        <v>0</v>
      </c>
      <c r="G29" s="45">
        <v>2420</v>
      </c>
      <c r="H29" s="47">
        <f t="shared" si="4"/>
        <v>2420</v>
      </c>
      <c r="I29" s="39"/>
      <c r="J29" s="39"/>
      <c r="K29" s="45"/>
      <c r="L29" s="39"/>
      <c r="M29" s="45"/>
      <c r="N29" s="39"/>
      <c r="O29" s="45"/>
    </row>
    <row r="30" spans="1:15" ht="12.75">
      <c r="A30" s="49" t="s">
        <v>66</v>
      </c>
      <c r="B30" s="50" t="s">
        <v>67</v>
      </c>
      <c r="C30" s="44">
        <f t="shared" si="8"/>
        <v>5180</v>
      </c>
      <c r="D30" s="45">
        <v>12777.5</v>
      </c>
      <c r="E30" s="46">
        <f t="shared" si="3"/>
        <v>17957.5</v>
      </c>
      <c r="F30" s="44">
        <f t="shared" si="9"/>
        <v>5180</v>
      </c>
      <c r="G30" s="45">
        <v>12777.5</v>
      </c>
      <c r="H30" s="47">
        <f t="shared" si="4"/>
        <v>17957.5</v>
      </c>
      <c r="I30" s="39"/>
      <c r="J30" s="39"/>
      <c r="K30" s="45"/>
      <c r="L30" s="39"/>
      <c r="M30" s="45"/>
      <c r="N30" s="39"/>
      <c r="O30" s="45">
        <v>5180</v>
      </c>
    </row>
    <row r="31" spans="1:15" ht="12.75">
      <c r="A31" s="49" t="s">
        <v>68</v>
      </c>
      <c r="B31" s="50" t="s">
        <v>69</v>
      </c>
      <c r="C31" s="51">
        <f>K31+O31</f>
        <v>0</v>
      </c>
      <c r="D31" s="45">
        <v>113355.8</v>
      </c>
      <c r="E31" s="46">
        <f t="shared" si="3"/>
        <v>113355.8</v>
      </c>
      <c r="F31" s="44">
        <f t="shared" si="9"/>
        <v>0</v>
      </c>
      <c r="G31" s="45">
        <v>113355.8</v>
      </c>
      <c r="H31" s="47">
        <f t="shared" si="4"/>
        <v>113355.8</v>
      </c>
      <c r="I31" s="39"/>
      <c r="J31" s="39"/>
      <c r="K31" s="45"/>
      <c r="L31" s="39"/>
      <c r="M31" s="45"/>
      <c r="N31" s="39"/>
      <c r="O31" s="45"/>
    </row>
    <row r="32" spans="1:15" ht="12.75">
      <c r="A32" s="49" t="s">
        <v>70</v>
      </c>
      <c r="B32" s="50" t="s">
        <v>71</v>
      </c>
      <c r="C32" s="44">
        <f t="shared" si="8"/>
        <v>138320.5</v>
      </c>
      <c r="D32" s="45">
        <v>0</v>
      </c>
      <c r="E32" s="46">
        <f t="shared" si="3"/>
        <v>138320.5</v>
      </c>
      <c r="F32" s="44">
        <f t="shared" si="9"/>
        <v>138320.5</v>
      </c>
      <c r="G32" s="45"/>
      <c r="H32" s="47">
        <f t="shared" si="4"/>
        <v>138320.5</v>
      </c>
      <c r="I32" s="39"/>
      <c r="J32" s="39"/>
      <c r="K32" s="45"/>
      <c r="L32" s="39"/>
      <c r="M32" s="45"/>
      <c r="N32" s="39"/>
      <c r="O32" s="45">
        <v>138320.5</v>
      </c>
    </row>
    <row r="33" spans="1:15" ht="12.75">
      <c r="A33" s="49" t="s">
        <v>72</v>
      </c>
      <c r="B33" s="50" t="s">
        <v>73</v>
      </c>
      <c r="C33" s="44">
        <f t="shared" si="8"/>
        <v>6157.53</v>
      </c>
      <c r="D33" s="45">
        <v>52890.01</v>
      </c>
      <c r="E33" s="46">
        <f t="shared" si="3"/>
        <v>59047.54</v>
      </c>
      <c r="F33" s="44">
        <f t="shared" si="9"/>
        <v>6157.53</v>
      </c>
      <c r="G33" s="45">
        <v>52890.01</v>
      </c>
      <c r="H33" s="47">
        <f t="shared" si="4"/>
        <v>59047.54</v>
      </c>
      <c r="I33" s="39"/>
      <c r="J33" s="39"/>
      <c r="K33" s="45"/>
      <c r="L33" s="39"/>
      <c r="M33" s="45"/>
      <c r="N33" s="39"/>
      <c r="O33" s="45">
        <v>6157.53</v>
      </c>
    </row>
    <row r="34" spans="1:15" ht="12.75">
      <c r="A34" s="49" t="s">
        <v>74</v>
      </c>
      <c r="B34" s="50" t="s">
        <v>75</v>
      </c>
      <c r="C34" s="44">
        <f t="shared" si="8"/>
        <v>1444019.49</v>
      </c>
      <c r="D34" s="45">
        <v>285830.06</v>
      </c>
      <c r="E34" s="46">
        <f t="shared" si="3"/>
        <v>1729849.55</v>
      </c>
      <c r="F34" s="44">
        <f t="shared" si="9"/>
        <v>1444019.49</v>
      </c>
      <c r="G34" s="45">
        <v>253056.3</v>
      </c>
      <c r="H34" s="47">
        <f t="shared" si="4"/>
        <v>1697075.79</v>
      </c>
      <c r="I34" s="39"/>
      <c r="J34" s="39"/>
      <c r="K34" s="45"/>
      <c r="L34" s="39"/>
      <c r="M34" s="45"/>
      <c r="N34" s="39"/>
      <c r="O34" s="45">
        <v>1444019.49</v>
      </c>
    </row>
    <row r="35" spans="1:15" ht="12.75">
      <c r="A35" s="49" t="s">
        <v>76</v>
      </c>
      <c r="B35" s="50" t="s">
        <v>77</v>
      </c>
      <c r="C35" s="44">
        <f t="shared" si="8"/>
        <v>1722638.99</v>
      </c>
      <c r="D35" s="45">
        <v>2470356.33</v>
      </c>
      <c r="E35" s="46">
        <f t="shared" si="3"/>
        <v>4192995.3200000003</v>
      </c>
      <c r="F35" s="44">
        <f t="shared" si="9"/>
        <v>1696177.99</v>
      </c>
      <c r="G35" s="45">
        <v>2376669.67</v>
      </c>
      <c r="H35" s="47">
        <f t="shared" si="4"/>
        <v>4072847.66</v>
      </c>
      <c r="I35" s="39"/>
      <c r="J35" s="39"/>
      <c r="K35" s="45">
        <v>26461</v>
      </c>
      <c r="L35" s="39"/>
      <c r="M35" s="45"/>
      <c r="N35" s="39"/>
      <c r="O35" s="45">
        <v>1696177.99</v>
      </c>
    </row>
    <row r="36" spans="1:15" ht="12.75">
      <c r="A36" s="49" t="s">
        <v>78</v>
      </c>
      <c r="B36" s="50" t="s">
        <v>79</v>
      </c>
      <c r="C36" s="44">
        <f t="shared" si="8"/>
        <v>0</v>
      </c>
      <c r="D36" s="45">
        <v>3365339.92</v>
      </c>
      <c r="E36" s="46">
        <f t="shared" si="3"/>
        <v>3365339.92</v>
      </c>
      <c r="F36" s="44">
        <f t="shared" si="9"/>
        <v>0</v>
      </c>
      <c r="G36" s="45">
        <v>3365339.92</v>
      </c>
      <c r="H36" s="47">
        <f t="shared" si="4"/>
        <v>3365339.92</v>
      </c>
      <c r="I36" s="39"/>
      <c r="J36" s="39"/>
      <c r="K36" s="45"/>
      <c r="L36" s="39"/>
      <c r="M36" s="45"/>
      <c r="N36" s="39"/>
      <c r="O36" s="45"/>
    </row>
    <row r="37" spans="1:15" ht="12.75">
      <c r="A37" s="49" t="s">
        <v>80</v>
      </c>
      <c r="B37" s="50" t="s">
        <v>81</v>
      </c>
      <c r="C37" s="44">
        <f t="shared" si="8"/>
        <v>122.85</v>
      </c>
      <c r="D37" s="45">
        <v>1376.17</v>
      </c>
      <c r="E37" s="46">
        <f t="shared" si="3"/>
        <v>1499.02</v>
      </c>
      <c r="F37" s="44">
        <f t="shared" si="9"/>
        <v>122.85</v>
      </c>
      <c r="G37" s="45">
        <v>1376.17</v>
      </c>
      <c r="H37" s="47">
        <f t="shared" si="4"/>
        <v>1499.02</v>
      </c>
      <c r="I37" s="39"/>
      <c r="J37" s="39"/>
      <c r="K37" s="45"/>
      <c r="L37" s="39"/>
      <c r="M37" s="45"/>
      <c r="N37" s="39"/>
      <c r="O37" s="45">
        <v>122.85</v>
      </c>
    </row>
    <row r="38" spans="1:15" ht="12.75">
      <c r="A38" s="49" t="s">
        <v>82</v>
      </c>
      <c r="B38" s="50" t="s">
        <v>83</v>
      </c>
      <c r="C38" s="44">
        <f t="shared" si="8"/>
        <v>9922</v>
      </c>
      <c r="D38" s="45">
        <v>56421.48</v>
      </c>
      <c r="E38" s="46">
        <f>C38+D38</f>
        <v>66343.48000000001</v>
      </c>
      <c r="F38" s="44">
        <f t="shared" si="9"/>
        <v>9922</v>
      </c>
      <c r="G38" s="45">
        <v>56421.48</v>
      </c>
      <c r="H38" s="47">
        <f t="shared" si="4"/>
        <v>66343.48000000001</v>
      </c>
      <c r="I38" s="39"/>
      <c r="J38" s="39"/>
      <c r="K38" s="45"/>
      <c r="L38" s="39"/>
      <c r="M38" s="45"/>
      <c r="N38" s="39"/>
      <c r="O38" s="45">
        <v>9922</v>
      </c>
    </row>
    <row r="39" spans="1:15" ht="12.75">
      <c r="A39" s="49" t="s">
        <v>84</v>
      </c>
      <c r="B39" s="48" t="s">
        <v>85</v>
      </c>
      <c r="C39" s="44">
        <f t="shared" si="8"/>
        <v>0</v>
      </c>
      <c r="D39" s="45">
        <v>0</v>
      </c>
      <c r="E39" s="46">
        <f>C39+D39</f>
        <v>0</v>
      </c>
      <c r="F39" s="44">
        <f t="shared" si="9"/>
        <v>0</v>
      </c>
      <c r="G39" s="45"/>
      <c r="H39" s="47">
        <f t="shared" si="4"/>
        <v>0</v>
      </c>
      <c r="I39" s="39"/>
      <c r="J39" s="39"/>
      <c r="K39" s="45"/>
      <c r="L39" s="39"/>
      <c r="M39" s="45"/>
      <c r="N39" s="39"/>
      <c r="O39" s="45">
        <v>0</v>
      </c>
    </row>
    <row r="40" spans="1:15" ht="12.75">
      <c r="A40" s="49" t="s">
        <v>86</v>
      </c>
      <c r="B40" s="48" t="s">
        <v>46</v>
      </c>
      <c r="C40" s="44">
        <f t="shared" si="8"/>
        <v>0</v>
      </c>
      <c r="D40" s="45">
        <v>1310108.66</v>
      </c>
      <c r="E40" s="46">
        <f>C40+D40</f>
        <v>1310108.66</v>
      </c>
      <c r="F40" s="44">
        <f t="shared" si="9"/>
        <v>0</v>
      </c>
      <c r="G40" s="45">
        <v>1310108.66</v>
      </c>
      <c r="H40" s="47">
        <f t="shared" si="4"/>
        <v>1310108.66</v>
      </c>
      <c r="I40" s="39"/>
      <c r="J40" s="39"/>
      <c r="K40" s="45"/>
      <c r="L40" s="39"/>
      <c r="M40" s="45"/>
      <c r="N40" s="39"/>
      <c r="O40" s="45">
        <v>0</v>
      </c>
    </row>
    <row r="41" spans="1:15" ht="12.75">
      <c r="A41" s="49" t="s">
        <v>87</v>
      </c>
      <c r="B41" s="48" t="s">
        <v>48</v>
      </c>
      <c r="C41" s="44">
        <f t="shared" si="8"/>
        <v>0</v>
      </c>
      <c r="D41" s="45">
        <v>1384342.14</v>
      </c>
      <c r="E41" s="46">
        <f t="shared" si="3"/>
        <v>1384342.14</v>
      </c>
      <c r="F41" s="44">
        <f t="shared" si="9"/>
        <v>0</v>
      </c>
      <c r="G41" s="45">
        <v>1384342.14</v>
      </c>
      <c r="H41" s="47">
        <f>F41+G41</f>
        <v>1384342.14</v>
      </c>
      <c r="I41" s="39"/>
      <c r="J41" s="39"/>
      <c r="K41" s="45"/>
      <c r="L41" s="39"/>
      <c r="M41" s="45"/>
      <c r="N41" s="39"/>
      <c r="O41" s="45">
        <v>0</v>
      </c>
    </row>
    <row r="42" spans="1:15" ht="12.75">
      <c r="A42" s="49" t="s">
        <v>88</v>
      </c>
      <c r="B42" s="50" t="s">
        <v>89</v>
      </c>
      <c r="C42" s="44">
        <f t="shared" si="8"/>
        <v>18736.32</v>
      </c>
      <c r="D42" s="45">
        <v>2540577.41</v>
      </c>
      <c r="E42" s="46">
        <f t="shared" si="3"/>
        <v>2559313.73</v>
      </c>
      <c r="F42" s="44">
        <f t="shared" si="9"/>
        <v>18736.32</v>
      </c>
      <c r="G42" s="45">
        <v>2539718.22</v>
      </c>
      <c r="H42" s="47">
        <f>F42+G42</f>
        <v>2558454.54</v>
      </c>
      <c r="I42" s="39"/>
      <c r="J42" s="39"/>
      <c r="K42" s="45"/>
      <c r="L42" s="39"/>
      <c r="M42" s="45"/>
      <c r="N42" s="39"/>
      <c r="O42" s="45">
        <v>18736.32</v>
      </c>
    </row>
    <row r="43" spans="1:15" ht="12.75">
      <c r="A43" s="49" t="s">
        <v>90</v>
      </c>
      <c r="B43" s="50" t="s">
        <v>91</v>
      </c>
      <c r="C43" s="44">
        <f t="shared" si="8"/>
        <v>6681.4</v>
      </c>
      <c r="D43" s="45">
        <v>12573.18</v>
      </c>
      <c r="E43" s="46">
        <f>C43+D43</f>
        <v>19254.58</v>
      </c>
      <c r="F43" s="44">
        <f t="shared" si="9"/>
        <v>6681.4</v>
      </c>
      <c r="G43" s="45">
        <v>12573.18</v>
      </c>
      <c r="H43" s="47">
        <f>F43+G43</f>
        <v>19254.58</v>
      </c>
      <c r="I43" s="39"/>
      <c r="J43" s="39"/>
      <c r="K43" s="45"/>
      <c r="L43" s="39"/>
      <c r="M43" s="45"/>
      <c r="N43" s="39"/>
      <c r="O43" s="45">
        <v>6681.4</v>
      </c>
    </row>
    <row r="44" spans="1:15" ht="12.75">
      <c r="A44" s="49" t="s">
        <v>92</v>
      </c>
      <c r="B44" s="50" t="s">
        <v>93</v>
      </c>
      <c r="C44" s="44">
        <f t="shared" si="8"/>
        <v>0</v>
      </c>
      <c r="D44" s="45">
        <v>939.88</v>
      </c>
      <c r="E44" s="46">
        <f>C44+D44</f>
        <v>939.88</v>
      </c>
      <c r="F44" s="44">
        <f t="shared" si="9"/>
        <v>0</v>
      </c>
      <c r="G44" s="45">
        <v>939.88</v>
      </c>
      <c r="H44" s="47">
        <f>F44+G44</f>
        <v>939.88</v>
      </c>
      <c r="I44" s="39"/>
      <c r="J44" s="39"/>
      <c r="K44" s="45"/>
      <c r="L44" s="39"/>
      <c r="M44" s="45"/>
      <c r="N44" s="39"/>
      <c r="O44" s="45">
        <v>0</v>
      </c>
    </row>
    <row r="45" spans="1:15" ht="12.75">
      <c r="A45" s="42" t="s">
        <v>94</v>
      </c>
      <c r="B45" s="48" t="s">
        <v>48</v>
      </c>
      <c r="C45" s="44">
        <f t="shared" si="8"/>
        <v>0</v>
      </c>
      <c r="D45" s="45">
        <v>53497.12</v>
      </c>
      <c r="E45" s="46">
        <f>C45+D45</f>
        <v>53497.12</v>
      </c>
      <c r="F45" s="44">
        <f t="shared" si="9"/>
        <v>0</v>
      </c>
      <c r="G45" s="45">
        <v>53497.12</v>
      </c>
      <c r="H45" s="47">
        <f>F45+G45</f>
        <v>53497.12</v>
      </c>
      <c r="I45" s="39"/>
      <c r="J45" s="39"/>
      <c r="K45" s="45"/>
      <c r="L45" s="39"/>
      <c r="M45" s="45"/>
      <c r="N45" s="39"/>
      <c r="O45" s="45">
        <v>0</v>
      </c>
    </row>
    <row r="46" spans="1:25" s="53" customFormat="1" ht="12.75">
      <c r="A46" s="52" t="s">
        <v>95</v>
      </c>
      <c r="B46" s="41" t="s">
        <v>96</v>
      </c>
      <c r="C46" s="37">
        <f aca="true" t="shared" si="10" ref="C46:H46">C47</f>
        <v>1616038.79</v>
      </c>
      <c r="D46" s="35">
        <f t="shared" si="10"/>
        <v>96016.9</v>
      </c>
      <c r="E46" s="36">
        <f t="shared" si="10"/>
        <v>1712055.69</v>
      </c>
      <c r="F46" s="37">
        <f t="shared" si="10"/>
        <v>1309274.72</v>
      </c>
      <c r="G46" s="35">
        <f t="shared" si="10"/>
        <v>96016.9</v>
      </c>
      <c r="H46" s="38">
        <f t="shared" si="10"/>
        <v>1405291.6199999999</v>
      </c>
      <c r="I46" s="39"/>
      <c r="J46" s="39"/>
      <c r="K46" s="35">
        <f>K47</f>
        <v>311764.07</v>
      </c>
      <c r="L46" s="40"/>
      <c r="M46" s="35">
        <f>M47</f>
        <v>5000</v>
      </c>
      <c r="N46" s="40"/>
      <c r="O46" s="35">
        <f>O47</f>
        <v>1304274.72</v>
      </c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53" customFormat="1" ht="12.75">
      <c r="A47" s="52" t="s">
        <v>97</v>
      </c>
      <c r="B47" s="41" t="s">
        <v>98</v>
      </c>
      <c r="C47" s="37">
        <f aca="true" t="shared" si="11" ref="C47:H47">SUM(C48:C52)</f>
        <v>1616038.79</v>
      </c>
      <c r="D47" s="35">
        <f t="shared" si="11"/>
        <v>96016.9</v>
      </c>
      <c r="E47" s="36">
        <f t="shared" si="11"/>
        <v>1712055.69</v>
      </c>
      <c r="F47" s="37">
        <f t="shared" si="11"/>
        <v>1309274.72</v>
      </c>
      <c r="G47" s="35">
        <f t="shared" si="11"/>
        <v>96016.9</v>
      </c>
      <c r="H47" s="38">
        <f t="shared" si="11"/>
        <v>1405291.6199999999</v>
      </c>
      <c r="I47" s="39"/>
      <c r="J47" s="39"/>
      <c r="K47" s="35">
        <f>SUM(K48:K51)</f>
        <v>311764.07</v>
      </c>
      <c r="L47" s="40"/>
      <c r="M47" s="35">
        <f>SUM(M48:M51)</f>
        <v>5000</v>
      </c>
      <c r="N47" s="40"/>
      <c r="O47" s="35">
        <f>SUM(O48:O51)</f>
        <v>1304274.72</v>
      </c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53" customFormat="1" ht="12.75">
      <c r="A48" s="49" t="s">
        <v>99</v>
      </c>
      <c r="B48" s="50" t="s">
        <v>63</v>
      </c>
      <c r="C48" s="44">
        <f>K48+O48</f>
        <v>0</v>
      </c>
      <c r="D48" s="45">
        <v>0</v>
      </c>
      <c r="E48" s="46">
        <f>C48+D48</f>
        <v>0</v>
      </c>
      <c r="F48" s="44">
        <f>M48+O48</f>
        <v>0</v>
      </c>
      <c r="G48" s="45"/>
      <c r="H48" s="47">
        <f>F48+G48</f>
        <v>0</v>
      </c>
      <c r="I48" s="39"/>
      <c r="J48" s="39"/>
      <c r="K48" s="45">
        <v>0</v>
      </c>
      <c r="L48" s="39"/>
      <c r="M48" s="45"/>
      <c r="N48" s="39"/>
      <c r="O48" s="45"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53" customFormat="1" ht="12.75">
      <c r="A49" s="49" t="s">
        <v>100</v>
      </c>
      <c r="B49" s="50" t="s">
        <v>101</v>
      </c>
      <c r="C49" s="44">
        <f>K49+O49</f>
        <v>243428.55</v>
      </c>
      <c r="D49" s="45">
        <v>0</v>
      </c>
      <c r="E49" s="46">
        <f>C49+D49</f>
        <v>243428.55</v>
      </c>
      <c r="F49" s="44">
        <f>M49+O49</f>
        <v>240428.55</v>
      </c>
      <c r="G49" s="45"/>
      <c r="H49" s="47">
        <f>F49+G49</f>
        <v>240428.55</v>
      </c>
      <c r="I49" s="39"/>
      <c r="J49" s="39"/>
      <c r="K49" s="45">
        <v>3000</v>
      </c>
      <c r="L49" s="39"/>
      <c r="M49" s="45"/>
      <c r="N49" s="39"/>
      <c r="O49" s="45">
        <v>240428.55</v>
      </c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53" customFormat="1" ht="12.75">
      <c r="A50" s="49" t="s">
        <v>102</v>
      </c>
      <c r="B50" s="50" t="s">
        <v>103</v>
      </c>
      <c r="C50" s="44">
        <f>K50+O50</f>
        <v>692610.27</v>
      </c>
      <c r="D50" s="45">
        <v>0</v>
      </c>
      <c r="E50" s="47">
        <f>C50+D50</f>
        <v>692610.27</v>
      </c>
      <c r="F50" s="54">
        <f>M50+O50</f>
        <v>383846.2</v>
      </c>
      <c r="G50" s="45"/>
      <c r="H50" s="47">
        <f>F50+G50</f>
        <v>383846.2</v>
      </c>
      <c r="I50" s="39"/>
      <c r="J50" s="39"/>
      <c r="K50" s="45">
        <v>308764.07</v>
      </c>
      <c r="L50" s="39"/>
      <c r="M50" s="45"/>
      <c r="N50" s="39"/>
      <c r="O50" s="45">
        <v>383846.2</v>
      </c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15" ht="12.75">
      <c r="A51" s="49" t="s">
        <v>104</v>
      </c>
      <c r="B51" s="55" t="s">
        <v>105</v>
      </c>
      <c r="C51" s="54">
        <f>K51+O51</f>
        <v>679999.97</v>
      </c>
      <c r="D51" s="45">
        <v>25711.2</v>
      </c>
      <c r="E51" s="47">
        <f>C51+D51</f>
        <v>705711.1699999999</v>
      </c>
      <c r="F51" s="54">
        <f>M51+O51</f>
        <v>684999.97</v>
      </c>
      <c r="G51" s="45">
        <v>25711.2</v>
      </c>
      <c r="H51" s="47">
        <f>F51+G51</f>
        <v>710711.1699999999</v>
      </c>
      <c r="I51" s="39"/>
      <c r="J51" s="39"/>
      <c r="K51" s="45"/>
      <c r="L51" s="39"/>
      <c r="M51" s="45">
        <v>5000</v>
      </c>
      <c r="N51" s="39"/>
      <c r="O51" s="45">
        <v>679999.97</v>
      </c>
    </row>
    <row r="52" spans="1:15" ht="12.75">
      <c r="A52" s="49" t="s">
        <v>106</v>
      </c>
      <c r="B52" s="55" t="s">
        <v>107</v>
      </c>
      <c r="C52" s="54">
        <f>K52+O52</f>
        <v>0</v>
      </c>
      <c r="D52" s="45">
        <v>70305.7</v>
      </c>
      <c r="E52" s="47">
        <f>C52+D52</f>
        <v>70305.7</v>
      </c>
      <c r="F52" s="54">
        <f>M52+O52</f>
        <v>0</v>
      </c>
      <c r="G52" s="45">
        <v>70305.7</v>
      </c>
      <c r="H52" s="47">
        <f>F52+G52</f>
        <v>70305.7</v>
      </c>
      <c r="I52" s="39"/>
      <c r="J52" s="39"/>
      <c r="K52" s="45"/>
      <c r="L52" s="39"/>
      <c r="M52" s="45"/>
      <c r="N52" s="39"/>
      <c r="O52" s="45"/>
    </row>
    <row r="53" spans="1:14" ht="12.75">
      <c r="A53" s="56" t="s">
        <v>108</v>
      </c>
      <c r="B53" s="57"/>
      <c r="C53" s="57"/>
      <c r="D53" s="57"/>
      <c r="E53" s="58"/>
      <c r="F53" s="58"/>
      <c r="G53" s="57"/>
      <c r="H53" s="57"/>
      <c r="I53" s="7"/>
      <c r="J53" s="7"/>
      <c r="K53" s="7"/>
      <c r="L53" s="7"/>
      <c r="M53" s="7"/>
      <c r="N53" s="7"/>
    </row>
    <row r="54" spans="1:14" ht="12.75">
      <c r="A54" s="57" t="s">
        <v>109</v>
      </c>
      <c r="B54" s="57"/>
      <c r="C54" s="57"/>
      <c r="D54" s="57"/>
      <c r="E54" s="57"/>
      <c r="F54" s="58"/>
      <c r="G54" s="57"/>
      <c r="H54" s="57"/>
      <c r="I54" s="7"/>
      <c r="J54" s="7"/>
      <c r="K54" s="7"/>
      <c r="L54" s="7"/>
      <c r="M54" s="7"/>
      <c r="N54" s="7"/>
    </row>
    <row r="55" spans="1:14" ht="12.75">
      <c r="A55" s="57" t="s">
        <v>110</v>
      </c>
      <c r="B55" s="57"/>
      <c r="C55" s="57"/>
      <c r="D55" s="57"/>
      <c r="E55" s="57"/>
      <c r="F55" s="58"/>
      <c r="G55" s="58"/>
      <c r="H55" s="57"/>
      <c r="I55" s="7"/>
      <c r="J55" s="7"/>
      <c r="K55" s="7"/>
      <c r="L55" s="7"/>
      <c r="M55" s="7"/>
      <c r="N55" s="7"/>
    </row>
    <row r="56" spans="1:14" ht="12.75">
      <c r="A56" s="57" t="s">
        <v>111</v>
      </c>
      <c r="B56" s="4"/>
      <c r="C56" s="4"/>
      <c r="D56" s="4"/>
      <c r="E56" s="4"/>
      <c r="F56" s="4"/>
      <c r="G56" s="4"/>
      <c r="H56" s="4"/>
      <c r="I56" s="7"/>
      <c r="J56" s="7"/>
      <c r="K56" s="7"/>
      <c r="L56" s="7"/>
      <c r="M56" s="7"/>
      <c r="N56" s="7"/>
    </row>
    <row r="57" spans="1:14" ht="12.75">
      <c r="A57" s="57" t="s">
        <v>112</v>
      </c>
      <c r="B57" s="4"/>
      <c r="C57" s="4"/>
      <c r="D57" s="4"/>
      <c r="E57" s="4"/>
      <c r="F57" s="5"/>
      <c r="G57" s="4"/>
      <c r="H57" s="4"/>
      <c r="I57" s="7"/>
      <c r="J57" s="7"/>
      <c r="K57" s="7"/>
      <c r="L57" s="7"/>
      <c r="M57" s="7"/>
      <c r="N57" s="7"/>
    </row>
    <row r="58" spans="1:14" ht="12.75">
      <c r="A58" s="4"/>
      <c r="B58" s="4"/>
      <c r="C58" s="5"/>
      <c r="D58" s="4"/>
      <c r="E58" s="4"/>
      <c r="F58" s="4"/>
      <c r="G58" s="4"/>
      <c r="H58" s="4"/>
      <c r="I58" s="7"/>
      <c r="J58" s="7"/>
      <c r="K58" s="7"/>
      <c r="L58" s="7"/>
      <c r="M58" s="7"/>
      <c r="N58" s="7"/>
    </row>
    <row r="59" spans="1:14" ht="12.75">
      <c r="A59" s="4"/>
      <c r="B59" s="4"/>
      <c r="C59" s="4"/>
      <c r="D59" s="4"/>
      <c r="E59" s="4"/>
      <c r="F59" s="4"/>
      <c r="G59" s="4"/>
      <c r="H59" s="4"/>
      <c r="I59" s="7"/>
      <c r="J59" s="7"/>
      <c r="K59" s="7"/>
      <c r="L59" s="7"/>
      <c r="M59" s="7"/>
      <c r="N59" s="7"/>
    </row>
    <row r="60" spans="1:14" ht="12.75">
      <c r="A60" s="4"/>
      <c r="B60" s="4"/>
      <c r="C60" s="4"/>
      <c r="D60" s="4"/>
      <c r="E60" s="4"/>
      <c r="F60" s="4"/>
      <c r="G60" s="4"/>
      <c r="H60" s="4"/>
      <c r="I60" s="7"/>
      <c r="J60" s="7"/>
      <c r="K60" s="7"/>
      <c r="L60" s="7"/>
      <c r="M60" s="7"/>
      <c r="N60" s="7"/>
    </row>
    <row r="61" spans="1:14" ht="12.75">
      <c r="A61" s="4"/>
      <c r="B61" s="4"/>
      <c r="C61" s="4"/>
      <c r="D61" s="5"/>
      <c r="E61" s="4"/>
      <c r="F61" s="4"/>
      <c r="G61" s="4"/>
      <c r="H61" s="4"/>
      <c r="I61" s="7"/>
      <c r="J61" s="7"/>
      <c r="K61" s="7"/>
      <c r="L61" s="7"/>
      <c r="M61" s="7"/>
      <c r="N61" s="7"/>
    </row>
    <row r="62" spans="1:14" ht="12.75">
      <c r="A62" s="4"/>
      <c r="B62" s="4"/>
      <c r="C62" s="4"/>
      <c r="D62" s="4"/>
      <c r="E62" s="4"/>
      <c r="F62" s="4"/>
      <c r="G62" s="4"/>
      <c r="H62" s="4"/>
      <c r="I62" s="7"/>
      <c r="J62" s="7"/>
      <c r="K62" s="7"/>
      <c r="L62" s="7"/>
      <c r="M62" s="7"/>
      <c r="N62" s="7"/>
    </row>
    <row r="63" spans="1:14" ht="12.75">
      <c r="A63" s="4"/>
      <c r="B63" s="4"/>
      <c r="C63" s="4"/>
      <c r="D63" s="4"/>
      <c r="E63" s="4"/>
      <c r="F63" s="4"/>
      <c r="G63" s="4"/>
      <c r="H63" s="4"/>
      <c r="I63" s="7"/>
      <c r="J63" s="7"/>
      <c r="K63" s="7"/>
      <c r="L63" s="7"/>
      <c r="M63" s="7"/>
      <c r="N63" s="7"/>
    </row>
    <row r="64" spans="1:14" ht="12.75">
      <c r="A64" s="4"/>
      <c r="B64" s="4"/>
      <c r="C64" s="4"/>
      <c r="D64" s="4"/>
      <c r="E64" s="4"/>
      <c r="F64" s="4"/>
      <c r="G64" s="4"/>
      <c r="H64" s="4"/>
      <c r="I64" s="7"/>
      <c r="J64" s="7"/>
      <c r="K64" s="7"/>
      <c r="L64" s="7"/>
      <c r="M64" s="7"/>
      <c r="N64" s="7"/>
    </row>
    <row r="65" spans="1:14" ht="12.75">
      <c r="A65" s="4"/>
      <c r="B65" s="4"/>
      <c r="C65" s="4"/>
      <c r="D65" s="4"/>
      <c r="E65" s="4"/>
      <c r="F65" s="4"/>
      <c r="G65" s="4"/>
      <c r="H65" s="4"/>
      <c r="I65" s="7"/>
      <c r="J65" s="7"/>
      <c r="K65" s="7"/>
      <c r="L65" s="7"/>
      <c r="M65" s="7"/>
      <c r="N65" s="7"/>
    </row>
  </sheetData>
  <sheetProtection selectLockedCells="1" selectUnlockedCells="1"/>
  <mergeCells count="2">
    <mergeCell ref="C9:E9"/>
    <mergeCell ref="F9:H9"/>
  </mergeCells>
  <printOptions/>
  <pageMargins left="0.7097222222222223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/>
  <cp:lastPrinted>2015-06-22T20:53:43Z</cp:lastPrinted>
  <dcterms:created xsi:type="dcterms:W3CDTF">2014-06-27T13:19:51Z</dcterms:created>
  <dcterms:modified xsi:type="dcterms:W3CDTF">2015-06-24T18:28:33Z</dcterms:modified>
  <cp:category/>
  <cp:version/>
  <cp:contentType/>
  <cp:contentStatus/>
  <cp:revision>1</cp:revision>
</cp:coreProperties>
</file>