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ZEMBRO NATUREZA DA DESPESA" sheetId="1" r:id="rId1"/>
  </sheets>
  <definedNames>
    <definedName name="_xlnm.Print_Area" localSheetId="0">'DEZEMBRO NATUREZA DA DESPESA'!$A$1:$N$58</definedName>
    <definedName name="Excel_BuiltIn_Print_Area" localSheetId="0">'DEZEMBRO NATUREZA DA DESPESA'!$A$1:$I$58</definedName>
  </definedNames>
  <calcPr fullCalcOnLoad="1"/>
</workbook>
</file>

<file path=xl/sharedStrings.xml><?xml version="1.0" encoding="utf-8"?>
<sst xmlns="http://schemas.openxmlformats.org/spreadsheetml/2006/main" count="119" uniqueCount="109">
  <si>
    <t>DETALHAMENTO DA EXECUÇÃO FINANCEIRA POR NATUREZA DAS DESPESAS - ART.6º, II, ATO Nº 8/2009 DO CSJT</t>
  </si>
  <si>
    <t>UNIDADE EXECUTORA: 080004 - TRIBUNAL REGIONAL DO TRABALHO DA 7ª REGIÃO</t>
  </si>
  <si>
    <t>EXERCÍCIO: 2014</t>
  </si>
  <si>
    <t>PERÍODO DE REFERÊNCIA: VALORES ACUMULADOS ATÉ DEZEMBRO/2014</t>
  </si>
  <si>
    <t>Responsável pela informação: Divisão de Contabilidade - DICON</t>
  </si>
  <si>
    <t>PUBLICADO EM: 16/01/2015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</si>
  <si>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</si>
  <si>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</si>
  <si>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</si>
  <si>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</si>
  <si>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</si>
  <si>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</si>
  <si>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</si>
  <si>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</si>
  <si>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</si>
  <si>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</si>
  <si>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</t>
  </si>
  <si>
    <t xml:space="preserve">                VALOR PAGO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</si>
  <si>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</si>
  <si>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</si>
  <si>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</si>
  <si>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</si>
  <si>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</si>
  <si>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</si>
  <si>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</si>
  <si>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</si>
  <si>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</si>
  <si>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</si>
  <si>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</si>
  <si>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</si>
  <si>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</si>
  <si>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</si>
  <si>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</si>
  <si>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</si>
  <si>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</si>
  <si>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</si>
  <si>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</si>
  <si>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</si>
  <si>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</si>
  <si>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</si>
  <si>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</si>
  <si>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</si>
  <si>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</si>
  <si>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</si>
  <si>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</si>
  <si>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</si>
  <si>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</si>
  <si>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</si>
  <si>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</si>
  <si>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</si>
  <si>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</si>
  <si>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3.3.1.9.1.91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</si>
  <si>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</si>
  <si>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</si>
  <si>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</si>
  <si>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</si>
  <si>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</si>
  <si>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</si>
  <si>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</si>
  <si>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</si>
  <si>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</si>
  <si>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</si>
  <si>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</si>
  <si>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</si>
  <si>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</si>
  <si>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</si>
  <si>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</si>
  <si>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</si>
  <si>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</si>
  <si>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</si>
  <si>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</si>
  <si>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</si>
  <si>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</si>
  <si>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</si>
  <si>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</si>
  <si>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</si>
  <si>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</si>
  <si>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</si>
  <si>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</si>
  <si>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</si>
  <si>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</si>
  <si>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</si>
  <si>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</si>
  <si>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</si>
  <si>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3.3.3.9.0.91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</si>
  <si>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</si>
  <si>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</si>
  <si>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</si>
  <si>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</si>
  <si>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</si>
  <si>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</si>
  <si>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</si>
  <si>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</si>
  <si>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</si>
  <si>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</si>
  <si>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</si>
  <si>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</si>
  <si>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</si>
  <si>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</si>
  <si>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</si>
  <si>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3.4.4.9.0.51</t>
  </si>
  <si>
    <t>OBRAS E INSTALACOES</t>
  </si>
  <si>
    <t>3.4.4.9.0.52</t>
  </si>
  <si>
    <t>EQUIPAMENTOS E MATERIAL PERMANENTE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</si>
  <si>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</si>
  <si>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</si>
  <si>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</si>
  <si>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</si>
  <si>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08/01/2015.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</si>
</sst>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* #,##0.00_);_(* \(#,##0.00\);_(* \-??_);_(@_)"/>
    <numFmt numFmtId="167" formatCode="#,##0.00;\-#,##0.0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name val="Times New Roman"/>
      <family val="1"/>
    </font>
    <font>
      <b/>
      <sz val="6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5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4" fontId="4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8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8" fillId="0" borderId="9" xfId="0" applyFont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4" fontId="4" fillId="0" borderId="1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wrapText="1"/>
    </xf>
    <xf numFmtId="164" fontId="4" fillId="0" borderId="14" xfId="0" applyFont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left"/>
    </xf>
    <xf numFmtId="164" fontId="4" fillId="3" borderId="2" xfId="0" applyFont="1" applyFill="1" applyBorder="1" applyAlignment="1">
      <alignment horizontal="center"/>
    </xf>
    <xf numFmtId="166" fontId="10" fillId="3" borderId="15" xfId="15" applyFont="1" applyFill="1" applyBorder="1" applyAlignment="1" applyProtection="1">
      <alignment/>
      <protection/>
    </xf>
    <xf numFmtId="166" fontId="10" fillId="3" borderId="4" xfId="15" applyFont="1" applyFill="1" applyBorder="1" applyAlignment="1" applyProtection="1">
      <alignment/>
      <protection/>
    </xf>
    <xf numFmtId="166" fontId="10" fillId="3" borderId="6" xfId="15" applyFont="1" applyFill="1" applyBorder="1" applyAlignment="1" applyProtection="1">
      <alignment/>
      <protection/>
    </xf>
    <xf numFmtId="166" fontId="10" fillId="3" borderId="3" xfId="15" applyFont="1" applyFill="1" applyBorder="1" applyAlignment="1" applyProtection="1">
      <alignment/>
      <protection/>
    </xf>
    <xf numFmtId="166" fontId="10" fillId="3" borderId="5" xfId="15" applyFont="1" applyFill="1" applyBorder="1" applyAlignment="1" applyProtection="1">
      <alignment/>
      <protection/>
    </xf>
    <xf numFmtId="166" fontId="11" fillId="2" borderId="0" xfId="15" applyFont="1" applyFill="1" applyBorder="1" applyAlignment="1" applyProtection="1">
      <alignment/>
      <protection/>
    </xf>
    <xf numFmtId="166" fontId="12" fillId="2" borderId="0" xfId="15" applyFont="1" applyFill="1" applyBorder="1" applyAlignment="1" applyProtection="1">
      <alignment/>
      <protection/>
    </xf>
    <xf numFmtId="165" fontId="0" fillId="0" borderId="0" xfId="0" applyNumberFormat="1" applyFont="1" applyFill="1" applyAlignment="1">
      <alignment/>
    </xf>
    <xf numFmtId="164" fontId="4" fillId="3" borderId="1" xfId="0" applyFont="1" applyFill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6" fontId="11" fillId="0" borderId="3" xfId="15" applyFont="1" applyFill="1" applyBorder="1" applyAlignment="1" applyProtection="1">
      <alignment/>
      <protection/>
    </xf>
    <xf numFmtId="166" fontId="11" fillId="0" borderId="4" xfId="15" applyFont="1" applyFill="1" applyBorder="1" applyAlignment="1" applyProtection="1">
      <alignment/>
      <protection/>
    </xf>
    <xf numFmtId="166" fontId="11" fillId="0" borderId="6" xfId="15" applyFont="1" applyFill="1" applyBorder="1" applyAlignment="1" applyProtection="1">
      <alignment/>
      <protection/>
    </xf>
    <xf numFmtId="166" fontId="11" fillId="0" borderId="5" xfId="15" applyFont="1" applyFill="1" applyBorder="1" applyAlignment="1" applyProtection="1">
      <alignment/>
      <protection/>
    </xf>
    <xf numFmtId="166" fontId="13" fillId="2" borderId="0" xfId="15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 horizontal="left"/>
    </xf>
    <xf numFmtId="164" fontId="3" fillId="0" borderId="4" xfId="0" applyFont="1" applyBorder="1" applyAlignment="1">
      <alignment/>
    </xf>
    <xf numFmtId="164" fontId="3" fillId="0" borderId="1" xfId="0" applyFont="1" applyBorder="1" applyAlignment="1">
      <alignment horizontal="left"/>
    </xf>
    <xf numFmtId="167" fontId="11" fillId="0" borderId="3" xfId="15" applyNumberFormat="1" applyFont="1" applyFill="1" applyBorder="1" applyAlignment="1" applyProtection="1">
      <alignment/>
      <protection/>
    </xf>
    <xf numFmtId="164" fontId="4" fillId="3" borderId="4" xfId="0" applyFont="1" applyFill="1" applyBorder="1" applyAlignment="1">
      <alignment/>
    </xf>
    <xf numFmtId="164" fontId="0" fillId="3" borderId="0" xfId="0" applyFont="1" applyFill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12.00390625" style="1" customWidth="1"/>
    <col min="2" max="2" width="48.7109375" style="1" customWidth="1"/>
    <col min="3" max="4" width="15.28125" style="1" customWidth="1"/>
    <col min="5" max="5" width="13.7109375" style="1" customWidth="1"/>
    <col min="6" max="7" width="15.28125" style="1" customWidth="1"/>
    <col min="8" max="8" width="13.7109375" style="1" customWidth="1"/>
    <col min="9" max="9" width="1.28515625" style="2" customWidth="1"/>
    <col min="10" max="10" width="16.00390625" style="3" customWidth="1"/>
    <col min="11" max="11" width="1.421875" style="3" customWidth="1"/>
    <col min="12" max="12" width="14.421875" style="3" customWidth="1"/>
    <col min="13" max="13" width="2.28125" style="3" customWidth="1"/>
    <col min="14" max="14" width="14.28125" style="3" customWidth="1"/>
    <col min="15" max="15" width="9.140625" style="4" customWidth="1"/>
    <col min="16" max="16" width="11.7109375" style="4" customWidth="1"/>
    <col min="17" max="24" width="9.140625" style="4" customWidth="1"/>
    <col min="25" max="16384" width="8.8515625" style="1" customWidth="1"/>
  </cols>
  <sheetData>
    <row r="1" spans="1:14" ht="12.75">
      <c r="A1" s="5" t="s">
        <v>0</v>
      </c>
      <c r="B1" s="6"/>
      <c r="C1" s="6"/>
      <c r="D1" s="7"/>
      <c r="E1" s="7"/>
      <c r="F1" s="6"/>
      <c r="G1" s="8"/>
      <c r="H1" s="7"/>
      <c r="I1" s="9"/>
      <c r="J1" s="10"/>
      <c r="K1" s="10"/>
      <c r="L1" s="11"/>
      <c r="M1" s="10"/>
      <c r="N1" s="12"/>
    </row>
    <row r="2" spans="1:14" ht="12.75">
      <c r="A2" s="5" t="s">
        <v>1</v>
      </c>
      <c r="B2" s="6"/>
      <c r="C2" s="6"/>
      <c r="D2" s="7"/>
      <c r="E2" s="7"/>
      <c r="F2" s="6"/>
      <c r="G2" s="13"/>
      <c r="H2" s="7"/>
      <c r="I2" s="9"/>
      <c r="J2" s="11"/>
      <c r="K2" s="10"/>
      <c r="L2" s="11"/>
      <c r="M2" s="10"/>
      <c r="N2" s="12"/>
    </row>
    <row r="3" spans="1:14" ht="12.75">
      <c r="A3" s="5" t="s">
        <v>2</v>
      </c>
      <c r="B3" s="6"/>
      <c r="C3" s="6"/>
      <c r="D3" s="8"/>
      <c r="E3" s="7"/>
      <c r="F3" s="6"/>
      <c r="G3" s="7"/>
      <c r="H3" s="7"/>
      <c r="I3" s="9"/>
      <c r="J3" s="11"/>
      <c r="K3" s="10"/>
      <c r="L3" s="14"/>
      <c r="M3" s="10"/>
      <c r="N3" s="15"/>
    </row>
    <row r="4" spans="1:14" ht="12.75">
      <c r="A4" s="5" t="s">
        <v>3</v>
      </c>
      <c r="B4" s="6"/>
      <c r="C4" s="6"/>
      <c r="D4" s="7"/>
      <c r="E4" s="7"/>
      <c r="F4" s="6"/>
      <c r="G4" s="7"/>
      <c r="H4" s="7"/>
      <c r="I4" s="9"/>
      <c r="J4" s="14"/>
      <c r="K4" s="10"/>
      <c r="L4" s="14"/>
      <c r="M4" s="10"/>
      <c r="N4" s="15"/>
    </row>
    <row r="5" spans="1:14" ht="12.75">
      <c r="A5" s="5" t="s">
        <v>4</v>
      </c>
      <c r="B5" s="6"/>
      <c r="C5" s="6"/>
      <c r="D5" s="7"/>
      <c r="E5" s="7"/>
      <c r="F5" s="6"/>
      <c r="G5" s="7"/>
      <c r="H5" s="7"/>
      <c r="I5" s="9"/>
      <c r="J5" s="14"/>
      <c r="K5" s="10"/>
      <c r="L5" s="14"/>
      <c r="M5" s="10"/>
      <c r="N5" s="15"/>
    </row>
    <row r="6" spans="1:14" ht="12.75">
      <c r="A6" s="5" t="s">
        <v>5</v>
      </c>
      <c r="B6" s="6"/>
      <c r="C6" s="6"/>
      <c r="D6" s="7"/>
      <c r="E6" s="7"/>
      <c r="F6" s="6"/>
      <c r="G6" s="7"/>
      <c r="H6" s="7"/>
      <c r="I6" s="9"/>
      <c r="J6" s="14"/>
      <c r="K6" s="10"/>
      <c r="L6" s="14"/>
      <c r="M6" s="10"/>
      <c r="N6" s="15"/>
    </row>
    <row r="7" spans="1:14" ht="12.75">
      <c r="A7" s="6"/>
      <c r="B7" s="6"/>
      <c r="C7" s="16"/>
      <c r="D7" s="7"/>
      <c r="E7" s="7"/>
      <c r="F7" s="16"/>
      <c r="G7" s="7"/>
      <c r="H7" s="7"/>
      <c r="I7" s="9"/>
      <c r="J7" s="14"/>
      <c r="K7" s="10"/>
      <c r="L7" s="14"/>
      <c r="M7" s="10"/>
      <c r="N7" s="15"/>
    </row>
    <row r="8" spans="1:14" ht="12.75">
      <c r="A8" s="17" t="s">
        <v>6</v>
      </c>
      <c r="B8" s="18"/>
      <c r="C8" s="19" t="s">
        <v>7</v>
      </c>
      <c r="D8" s="20" t="s">
        <v>8</v>
      </c>
      <c r="E8" s="21" t="s">
        <v>9</v>
      </c>
      <c r="F8" s="19" t="s">
        <v>10</v>
      </c>
      <c r="G8" s="20" t="s">
        <v>11</v>
      </c>
      <c r="H8" s="22" t="s">
        <v>12</v>
      </c>
      <c r="I8" s="9"/>
      <c r="J8" s="23" t="s">
        <v>13</v>
      </c>
      <c r="K8" s="10"/>
      <c r="L8" s="23" t="s">
        <v>14</v>
      </c>
      <c r="M8" s="10"/>
      <c r="N8" s="23" t="s">
        <v>15</v>
      </c>
    </row>
    <row r="9" spans="1:14" ht="15.75" customHeight="1">
      <c r="A9" s="24"/>
      <c r="B9" s="25"/>
      <c r="C9" s="26" t="s">
        <v>16</v>
      </c>
      <c r="D9" s="26"/>
      <c r="E9" s="26"/>
      <c r="F9" s="26" t="s">
        <v>17</v>
      </c>
      <c r="G9" s="26"/>
      <c r="H9" s="26"/>
      <c r="I9" s="9"/>
      <c r="J9" s="27" t="s">
        <v>18</v>
      </c>
      <c r="K9" s="10"/>
      <c r="L9" s="27" t="s">
        <v>19</v>
      </c>
      <c r="M9" s="10"/>
      <c r="N9" s="27" t="s">
        <v>20</v>
      </c>
    </row>
    <row r="10" spans="1:14" ht="49.5" customHeight="1">
      <c r="A10" s="28" t="s">
        <v>21</v>
      </c>
      <c r="B10" s="29" t="s">
        <v>22</v>
      </c>
      <c r="C10" s="30" t="s">
        <v>23</v>
      </c>
      <c r="D10" s="31" t="s">
        <v>24</v>
      </c>
      <c r="E10" s="32" t="s">
        <v>25</v>
      </c>
      <c r="F10" s="30" t="s">
        <v>23</v>
      </c>
      <c r="G10" s="33" t="s">
        <v>24</v>
      </c>
      <c r="H10" s="34" t="s">
        <v>25</v>
      </c>
      <c r="I10" s="9"/>
      <c r="J10" s="35" t="s">
        <v>26</v>
      </c>
      <c r="K10" s="10"/>
      <c r="L10" s="35" t="s">
        <v>26</v>
      </c>
      <c r="M10" s="10"/>
      <c r="N10" s="35" t="s">
        <v>26</v>
      </c>
    </row>
    <row r="11" spans="1:16" ht="12.75">
      <c r="A11" s="36" t="s">
        <v>27</v>
      </c>
      <c r="B11" s="37" t="s">
        <v>28</v>
      </c>
      <c r="C11" s="38">
        <f aca="true" t="shared" si="0" ref="C11:H11">C12+C46</f>
        <v>9382266.030000001</v>
      </c>
      <c r="D11" s="39">
        <f t="shared" si="0"/>
        <v>315492267.46000004</v>
      </c>
      <c r="E11" s="40">
        <f t="shared" si="0"/>
        <v>324874533.49000007</v>
      </c>
      <c r="F11" s="41">
        <f t="shared" si="0"/>
        <v>10639380.87</v>
      </c>
      <c r="G11" s="39">
        <f t="shared" si="0"/>
        <v>315473252.61</v>
      </c>
      <c r="H11" s="42">
        <f t="shared" si="0"/>
        <v>326112633.48</v>
      </c>
      <c r="I11" s="43"/>
      <c r="J11" s="44">
        <f>J12+J46</f>
        <v>5000</v>
      </c>
      <c r="K11" s="44"/>
      <c r="L11" s="44">
        <f>L12+L46</f>
        <v>1262114.84</v>
      </c>
      <c r="M11" s="44"/>
      <c r="N11" s="44">
        <f>N12+N46</f>
        <v>9377266.030000001</v>
      </c>
      <c r="P11" s="45"/>
    </row>
    <row r="12" spans="1:16" ht="12.75">
      <c r="A12" s="36" t="s">
        <v>29</v>
      </c>
      <c r="B12" s="46" t="s">
        <v>30</v>
      </c>
      <c r="C12" s="41">
        <f aca="true" t="shared" si="1" ref="C12:H12">C13+C25</f>
        <v>5310976.62</v>
      </c>
      <c r="D12" s="39">
        <f t="shared" si="1"/>
        <v>312737989.44000006</v>
      </c>
      <c r="E12" s="40">
        <f t="shared" si="1"/>
        <v>318048966.06000006</v>
      </c>
      <c r="F12" s="41">
        <f t="shared" si="1"/>
        <v>6491767.93</v>
      </c>
      <c r="G12" s="39">
        <f t="shared" si="1"/>
        <v>312718974.59000003</v>
      </c>
      <c r="H12" s="42">
        <f t="shared" si="1"/>
        <v>319210742.52000004</v>
      </c>
      <c r="I12" s="43"/>
      <c r="J12" s="44">
        <f>J13+J25</f>
        <v>0</v>
      </c>
      <c r="K12" s="44"/>
      <c r="L12" s="44">
        <f>L13+L25</f>
        <v>1180791.31</v>
      </c>
      <c r="M12" s="44"/>
      <c r="N12" s="44">
        <f>N13+N25</f>
        <v>5310976.62</v>
      </c>
      <c r="P12" s="45"/>
    </row>
    <row r="13" spans="1:16" ht="12.75">
      <c r="A13" s="36" t="s">
        <v>31</v>
      </c>
      <c r="B13" s="46" t="s">
        <v>32</v>
      </c>
      <c r="C13" s="38">
        <f aca="true" t="shared" si="2" ref="C13:H13">SUM(C14:C24)</f>
        <v>1259294.73</v>
      </c>
      <c r="D13" s="39">
        <f t="shared" si="2"/>
        <v>272936926.85</v>
      </c>
      <c r="E13" s="40">
        <f t="shared" si="2"/>
        <v>274196221.58000004</v>
      </c>
      <c r="F13" s="41">
        <f t="shared" si="2"/>
        <v>2337623.78</v>
      </c>
      <c r="G13" s="39">
        <f t="shared" si="2"/>
        <v>272936926.85</v>
      </c>
      <c r="H13" s="42">
        <f t="shared" si="2"/>
        <v>275274550.63000005</v>
      </c>
      <c r="I13" s="43"/>
      <c r="J13" s="44">
        <f>SUM(J14:J24)</f>
        <v>0</v>
      </c>
      <c r="K13" s="44"/>
      <c r="L13" s="44">
        <f>SUM(L14:L24)</f>
        <v>1078329.05</v>
      </c>
      <c r="M13" s="44"/>
      <c r="N13" s="44">
        <f>SUM(N14:N24)</f>
        <v>1259294.73</v>
      </c>
      <c r="P13" s="45"/>
    </row>
    <row r="14" spans="1:16" ht="12.75">
      <c r="A14" s="47" t="s">
        <v>33</v>
      </c>
      <c r="B14" s="48" t="s">
        <v>34</v>
      </c>
      <c r="C14" s="49">
        <f aca="true" t="shared" si="3" ref="C14:C24">J14+N14</f>
        <v>0</v>
      </c>
      <c r="D14" s="50">
        <v>54582040.39</v>
      </c>
      <c r="E14" s="51">
        <f>C14+D14</f>
        <v>54582040.39</v>
      </c>
      <c r="F14" s="49">
        <f aca="true" t="shared" si="4" ref="F14:F24">L14+N14</f>
        <v>0</v>
      </c>
      <c r="G14" s="50">
        <v>54582040.39</v>
      </c>
      <c r="H14" s="52">
        <f aca="true" t="shared" si="5" ref="H14:H24">F14+G14</f>
        <v>54582040.39</v>
      </c>
      <c r="I14" s="43"/>
      <c r="J14" s="53">
        <v>0</v>
      </c>
      <c r="K14" s="53"/>
      <c r="L14" s="53">
        <v>0</v>
      </c>
      <c r="M14" s="53"/>
      <c r="N14" s="53">
        <v>0</v>
      </c>
      <c r="P14" s="45"/>
    </row>
    <row r="15" spans="1:16" ht="12.75">
      <c r="A15" s="47" t="s">
        <v>35</v>
      </c>
      <c r="B15" s="48" t="s">
        <v>36</v>
      </c>
      <c r="C15" s="49">
        <f t="shared" si="3"/>
        <v>0</v>
      </c>
      <c r="D15" s="50">
        <v>12636609.31</v>
      </c>
      <c r="E15" s="51">
        <f>C15+D15</f>
        <v>12636609.31</v>
      </c>
      <c r="F15" s="49">
        <f t="shared" si="4"/>
        <v>0</v>
      </c>
      <c r="G15" s="50">
        <v>12636609.31</v>
      </c>
      <c r="H15" s="52">
        <f t="shared" si="5"/>
        <v>12636609.31</v>
      </c>
      <c r="I15" s="43"/>
      <c r="J15" s="53">
        <v>0</v>
      </c>
      <c r="K15" s="53"/>
      <c r="L15" s="53">
        <v>0</v>
      </c>
      <c r="M15" s="53"/>
      <c r="N15" s="53">
        <v>0</v>
      </c>
      <c r="P15" s="45"/>
    </row>
    <row r="16" spans="1:16" ht="12.75">
      <c r="A16" s="47" t="s">
        <v>37</v>
      </c>
      <c r="B16" s="48" t="s">
        <v>38</v>
      </c>
      <c r="C16" s="49">
        <f t="shared" si="3"/>
        <v>0</v>
      </c>
      <c r="D16" s="50">
        <v>744.22</v>
      </c>
      <c r="E16" s="51">
        <f>C16+D16</f>
        <v>744.22</v>
      </c>
      <c r="F16" s="49">
        <f t="shared" si="4"/>
        <v>0</v>
      </c>
      <c r="G16" s="50">
        <v>744.22</v>
      </c>
      <c r="H16" s="52">
        <f t="shared" si="5"/>
        <v>744.22</v>
      </c>
      <c r="I16" s="43"/>
      <c r="J16" s="53">
        <v>0</v>
      </c>
      <c r="K16" s="53"/>
      <c r="L16" s="53">
        <v>0</v>
      </c>
      <c r="M16" s="53"/>
      <c r="N16" s="53">
        <v>0</v>
      </c>
      <c r="P16" s="45"/>
    </row>
    <row r="17" spans="1:16" ht="12.75">
      <c r="A17" s="47" t="s">
        <v>39</v>
      </c>
      <c r="B17" s="48" t="s">
        <v>40</v>
      </c>
      <c r="C17" s="49">
        <f t="shared" si="3"/>
        <v>0</v>
      </c>
      <c r="D17" s="50">
        <v>169686587.68</v>
      </c>
      <c r="E17" s="51">
        <f>C17+D17</f>
        <v>169686587.68</v>
      </c>
      <c r="F17" s="49">
        <f t="shared" si="4"/>
        <v>0</v>
      </c>
      <c r="G17" s="50">
        <v>169686587.68</v>
      </c>
      <c r="H17" s="52">
        <f t="shared" si="5"/>
        <v>169686587.68</v>
      </c>
      <c r="I17" s="43"/>
      <c r="J17" s="53">
        <v>0</v>
      </c>
      <c r="K17" s="53"/>
      <c r="L17" s="53">
        <v>0</v>
      </c>
      <c r="M17" s="53"/>
      <c r="N17" s="53">
        <v>0</v>
      </c>
      <c r="P17" s="45"/>
    </row>
    <row r="18" spans="1:16" ht="12.75">
      <c r="A18" s="47" t="s">
        <v>41</v>
      </c>
      <c r="B18" s="48" t="s">
        <v>42</v>
      </c>
      <c r="C18" s="49">
        <f t="shared" si="3"/>
        <v>52567.28</v>
      </c>
      <c r="D18" s="50">
        <v>1148691.75</v>
      </c>
      <c r="E18" s="51">
        <f>C18+D18</f>
        <v>1201259.03</v>
      </c>
      <c r="F18" s="49">
        <f t="shared" si="4"/>
        <v>52567.28</v>
      </c>
      <c r="G18" s="50">
        <v>1148691.75</v>
      </c>
      <c r="H18" s="52">
        <f t="shared" si="5"/>
        <v>1201259.03</v>
      </c>
      <c r="I18" s="43"/>
      <c r="J18" s="53">
        <v>0</v>
      </c>
      <c r="K18" s="53"/>
      <c r="L18" s="53">
        <v>0</v>
      </c>
      <c r="M18" s="53"/>
      <c r="N18" s="53">
        <v>52567.28</v>
      </c>
      <c r="P18" s="45"/>
    </row>
    <row r="19" spans="1:16" ht="12.75">
      <c r="A19" s="47" t="s">
        <v>43</v>
      </c>
      <c r="B19" s="48" t="s">
        <v>44</v>
      </c>
      <c r="C19" s="49">
        <f t="shared" si="3"/>
        <v>0</v>
      </c>
      <c r="D19" s="50">
        <v>1813468.18</v>
      </c>
      <c r="E19" s="51">
        <f>C19+D19</f>
        <v>1813468.18</v>
      </c>
      <c r="F19" s="49">
        <f t="shared" si="4"/>
        <v>1075143.04</v>
      </c>
      <c r="G19" s="50">
        <v>1813468.18</v>
      </c>
      <c r="H19" s="52">
        <f t="shared" si="5"/>
        <v>2888611.2199999997</v>
      </c>
      <c r="I19" s="43"/>
      <c r="J19" s="53">
        <v>0</v>
      </c>
      <c r="K19" s="53"/>
      <c r="L19" s="53">
        <v>1075143.04</v>
      </c>
      <c r="M19" s="53"/>
      <c r="N19" s="53">
        <v>0</v>
      </c>
      <c r="P19" s="45"/>
    </row>
    <row r="20" spans="1:16" ht="12.75">
      <c r="A20" s="47" t="s">
        <v>45</v>
      </c>
      <c r="B20" s="48" t="s">
        <v>46</v>
      </c>
      <c r="C20" s="49">
        <f t="shared" si="3"/>
        <v>884262.58</v>
      </c>
      <c r="D20" s="50">
        <v>716188.57</v>
      </c>
      <c r="E20" s="51">
        <f>C20+D20</f>
        <v>1600451.15</v>
      </c>
      <c r="F20" s="49">
        <f t="shared" si="4"/>
        <v>884262.58</v>
      </c>
      <c r="G20" s="50">
        <v>716188.57</v>
      </c>
      <c r="H20" s="52">
        <f t="shared" si="5"/>
        <v>1600451.15</v>
      </c>
      <c r="I20" s="43"/>
      <c r="J20" s="53">
        <v>0</v>
      </c>
      <c r="K20" s="53"/>
      <c r="L20" s="53">
        <v>0</v>
      </c>
      <c r="M20" s="53"/>
      <c r="N20" s="53">
        <v>884262.58</v>
      </c>
      <c r="P20" s="45"/>
    </row>
    <row r="21" spans="1:16" ht="12.75">
      <c r="A21" s="47" t="s">
        <v>47</v>
      </c>
      <c r="B21" s="48" t="s">
        <v>48</v>
      </c>
      <c r="C21" s="49">
        <f t="shared" si="3"/>
        <v>247221.61</v>
      </c>
      <c r="D21" s="50">
        <v>453038.84</v>
      </c>
      <c r="E21" s="51">
        <f>C21+D21</f>
        <v>700260.45</v>
      </c>
      <c r="F21" s="49">
        <f t="shared" si="4"/>
        <v>250407.62</v>
      </c>
      <c r="G21" s="50">
        <v>453038.84</v>
      </c>
      <c r="H21" s="52">
        <f t="shared" si="5"/>
        <v>703446.46</v>
      </c>
      <c r="I21" s="43"/>
      <c r="J21" s="53">
        <v>0</v>
      </c>
      <c r="K21" s="53"/>
      <c r="L21" s="53">
        <v>3186.01</v>
      </c>
      <c r="M21" s="53"/>
      <c r="N21" s="53">
        <v>247221.61</v>
      </c>
      <c r="P21" s="45"/>
    </row>
    <row r="22" spans="1:16" ht="12.75">
      <c r="A22" s="47" t="s">
        <v>49</v>
      </c>
      <c r="B22" s="54" t="s">
        <v>50</v>
      </c>
      <c r="C22" s="49">
        <f t="shared" si="3"/>
        <v>0</v>
      </c>
      <c r="D22" s="50">
        <v>31891469.3</v>
      </c>
      <c r="E22" s="51">
        <f>C22+D22</f>
        <v>31891469.3</v>
      </c>
      <c r="F22" s="49">
        <f t="shared" si="4"/>
        <v>0</v>
      </c>
      <c r="G22" s="50">
        <v>31891469.3</v>
      </c>
      <c r="H22" s="52">
        <f t="shared" si="5"/>
        <v>31891469.3</v>
      </c>
      <c r="I22" s="43"/>
      <c r="J22" s="53">
        <v>0</v>
      </c>
      <c r="K22" s="53"/>
      <c r="L22" s="53">
        <v>0</v>
      </c>
      <c r="M22" s="53"/>
      <c r="N22" s="53">
        <v>0</v>
      </c>
      <c r="P22" s="45"/>
    </row>
    <row r="23" spans="1:16" ht="12.75">
      <c r="A23" s="47" t="s">
        <v>51</v>
      </c>
      <c r="B23" s="48" t="s">
        <v>44</v>
      </c>
      <c r="C23" s="49">
        <f t="shared" si="3"/>
        <v>0</v>
      </c>
      <c r="D23" s="50">
        <v>3040.19</v>
      </c>
      <c r="E23" s="51">
        <f>C23+D23</f>
        <v>3040.19</v>
      </c>
      <c r="F23" s="49">
        <f t="shared" si="4"/>
        <v>0</v>
      </c>
      <c r="G23" s="50">
        <v>3040.19</v>
      </c>
      <c r="H23" s="52">
        <f t="shared" si="5"/>
        <v>3040.19</v>
      </c>
      <c r="I23" s="43"/>
      <c r="J23" s="53">
        <v>0</v>
      </c>
      <c r="K23" s="53"/>
      <c r="L23" s="53">
        <v>0</v>
      </c>
      <c r="M23" s="53"/>
      <c r="N23" s="53">
        <v>0</v>
      </c>
      <c r="P23" s="45"/>
    </row>
    <row r="24" spans="1:16" ht="12.75">
      <c r="A24" s="47" t="s">
        <v>52</v>
      </c>
      <c r="B24" s="54" t="s">
        <v>53</v>
      </c>
      <c r="C24" s="49">
        <f t="shared" si="3"/>
        <v>75243.26</v>
      </c>
      <c r="D24" s="50">
        <v>5048.42</v>
      </c>
      <c r="E24" s="51">
        <f>C24+D24</f>
        <v>80291.68</v>
      </c>
      <c r="F24" s="49">
        <f t="shared" si="4"/>
        <v>75243.26</v>
      </c>
      <c r="G24" s="50">
        <v>5048.42</v>
      </c>
      <c r="H24" s="52">
        <f t="shared" si="5"/>
        <v>80291.68</v>
      </c>
      <c r="I24" s="43"/>
      <c r="J24" s="53">
        <v>0</v>
      </c>
      <c r="K24" s="53"/>
      <c r="L24" s="53">
        <v>0</v>
      </c>
      <c r="M24" s="53"/>
      <c r="N24" s="53">
        <v>75243.26</v>
      </c>
      <c r="P24" s="45"/>
    </row>
    <row r="25" spans="1:14" ht="12.75">
      <c r="A25" s="36" t="s">
        <v>54</v>
      </c>
      <c r="B25" s="46" t="s">
        <v>55</v>
      </c>
      <c r="C25" s="41">
        <f aca="true" t="shared" si="6" ref="C25:H25">SUM(C26:C45)</f>
        <v>4051681.89</v>
      </c>
      <c r="D25" s="39">
        <f t="shared" si="6"/>
        <v>39801062.59</v>
      </c>
      <c r="E25" s="40">
        <f t="shared" si="6"/>
        <v>43852744.480000004</v>
      </c>
      <c r="F25" s="41">
        <f t="shared" si="6"/>
        <v>4154144.15</v>
      </c>
      <c r="G25" s="39">
        <f t="shared" si="6"/>
        <v>39782047.74</v>
      </c>
      <c r="H25" s="42">
        <f t="shared" si="6"/>
        <v>43936191.89000001</v>
      </c>
      <c r="I25" s="43"/>
      <c r="J25" s="44">
        <f>SUM(J26:J45)</f>
        <v>0</v>
      </c>
      <c r="K25" s="53"/>
      <c r="L25" s="44">
        <f>SUM(L26:L45)</f>
        <v>102462.26000000001</v>
      </c>
      <c r="M25" s="53"/>
      <c r="N25" s="44">
        <f>SUM(N26:N45)</f>
        <v>4051681.89</v>
      </c>
    </row>
    <row r="26" spans="1:14" ht="12.75">
      <c r="A26" s="55" t="s">
        <v>56</v>
      </c>
      <c r="B26" s="56" t="s">
        <v>57</v>
      </c>
      <c r="C26" s="49">
        <f aca="true" t="shared" si="7" ref="C26:C45">J26+N26</f>
        <v>523.65</v>
      </c>
      <c r="D26" s="50">
        <v>1593886.9</v>
      </c>
      <c r="E26" s="51">
        <f>C26+D26</f>
        <v>1594410.5499999998</v>
      </c>
      <c r="F26" s="49">
        <f aca="true" t="shared" si="8" ref="F26:F45">L26+N26</f>
        <v>523.65</v>
      </c>
      <c r="G26" s="50">
        <v>1593886.9</v>
      </c>
      <c r="H26" s="52">
        <f aca="true" t="shared" si="9" ref="H26:H45">F26+G26</f>
        <v>1594410.5499999998</v>
      </c>
      <c r="I26" s="43"/>
      <c r="J26" s="53">
        <v>0</v>
      </c>
      <c r="K26" s="53"/>
      <c r="L26" s="53">
        <v>0</v>
      </c>
      <c r="M26" s="53"/>
      <c r="N26" s="53">
        <v>523.65</v>
      </c>
    </row>
    <row r="27" spans="1:14" ht="12.75">
      <c r="A27" s="55" t="s">
        <v>58</v>
      </c>
      <c r="B27" s="56" t="s">
        <v>59</v>
      </c>
      <c r="C27" s="49">
        <f t="shared" si="7"/>
        <v>0</v>
      </c>
      <c r="D27" s="50">
        <v>881904.89</v>
      </c>
      <c r="E27" s="51">
        <f>C27+D27</f>
        <v>881904.89</v>
      </c>
      <c r="F27" s="49">
        <f t="shared" si="8"/>
        <v>0</v>
      </c>
      <c r="G27" s="50">
        <v>881904.89</v>
      </c>
      <c r="H27" s="52">
        <f t="shared" si="9"/>
        <v>881904.89</v>
      </c>
      <c r="I27" s="43"/>
      <c r="J27" s="53">
        <v>0</v>
      </c>
      <c r="K27" s="53"/>
      <c r="L27" s="53">
        <v>0</v>
      </c>
      <c r="M27" s="53"/>
      <c r="N27" s="53">
        <v>0</v>
      </c>
    </row>
    <row r="28" spans="1:14" ht="12.75">
      <c r="A28" s="55" t="s">
        <v>60</v>
      </c>
      <c r="B28" s="56" t="s">
        <v>61</v>
      </c>
      <c r="C28" s="49">
        <f t="shared" si="7"/>
        <v>106440.38</v>
      </c>
      <c r="D28" s="50">
        <v>1123369.55</v>
      </c>
      <c r="E28" s="51">
        <f>C28+D28</f>
        <v>1229809.9300000002</v>
      </c>
      <c r="F28" s="49">
        <f t="shared" si="8"/>
        <v>158676.93</v>
      </c>
      <c r="G28" s="50">
        <v>1104354.7</v>
      </c>
      <c r="H28" s="52">
        <f t="shared" si="9"/>
        <v>1263031.63</v>
      </c>
      <c r="I28" s="43"/>
      <c r="J28" s="53">
        <v>0</v>
      </c>
      <c r="K28" s="53"/>
      <c r="L28" s="53">
        <v>52236.55</v>
      </c>
      <c r="M28" s="53"/>
      <c r="N28" s="53">
        <v>106440.38</v>
      </c>
    </row>
    <row r="29" spans="1:14" ht="12.75">
      <c r="A29" s="55" t="s">
        <v>62</v>
      </c>
      <c r="B29" s="54" t="s">
        <v>63</v>
      </c>
      <c r="C29" s="49">
        <f t="shared" si="7"/>
        <v>0</v>
      </c>
      <c r="D29" s="50">
        <v>2100</v>
      </c>
      <c r="E29" s="51">
        <f>C29+D29</f>
        <v>2100</v>
      </c>
      <c r="F29" s="49">
        <f t="shared" si="8"/>
        <v>0</v>
      </c>
      <c r="G29" s="50">
        <v>2100</v>
      </c>
      <c r="H29" s="52">
        <f t="shared" si="9"/>
        <v>2100</v>
      </c>
      <c r="I29" s="43"/>
      <c r="J29" s="53">
        <v>0</v>
      </c>
      <c r="K29" s="53"/>
      <c r="L29" s="53">
        <v>0</v>
      </c>
      <c r="M29" s="53"/>
      <c r="N29" s="53">
        <v>0</v>
      </c>
    </row>
    <row r="30" spans="1:14" ht="12.75">
      <c r="A30" s="55" t="s">
        <v>64</v>
      </c>
      <c r="B30" s="56" t="s">
        <v>65</v>
      </c>
      <c r="C30" s="49">
        <f t="shared" si="7"/>
        <v>7952.7</v>
      </c>
      <c r="D30" s="50">
        <v>4105</v>
      </c>
      <c r="E30" s="51">
        <f>C30+D30</f>
        <v>12057.7</v>
      </c>
      <c r="F30" s="49">
        <f t="shared" si="8"/>
        <v>7952.7</v>
      </c>
      <c r="G30" s="50">
        <v>4105</v>
      </c>
      <c r="H30" s="52">
        <f t="shared" si="9"/>
        <v>12057.7</v>
      </c>
      <c r="I30" s="43"/>
      <c r="J30" s="53">
        <v>0</v>
      </c>
      <c r="K30" s="53"/>
      <c r="L30" s="53">
        <v>0</v>
      </c>
      <c r="M30" s="53"/>
      <c r="N30" s="53">
        <v>7952.7</v>
      </c>
    </row>
    <row r="31" spans="1:14" ht="12.75">
      <c r="A31" s="55" t="s">
        <v>66</v>
      </c>
      <c r="B31" s="56" t="s">
        <v>67</v>
      </c>
      <c r="C31" s="57">
        <f t="shared" si="7"/>
        <v>0</v>
      </c>
      <c r="D31" s="50">
        <v>503491.4</v>
      </c>
      <c r="E31" s="51">
        <f>C31+D31</f>
        <v>503491.4</v>
      </c>
      <c r="F31" s="49">
        <f t="shared" si="8"/>
        <v>0</v>
      </c>
      <c r="G31" s="50">
        <v>503491.4</v>
      </c>
      <c r="H31" s="52">
        <f t="shared" si="9"/>
        <v>503491.4</v>
      </c>
      <c r="I31" s="43"/>
      <c r="J31" s="53">
        <v>0</v>
      </c>
      <c r="K31" s="53"/>
      <c r="L31" s="53">
        <v>0</v>
      </c>
      <c r="M31" s="53"/>
      <c r="N31" s="53">
        <v>0</v>
      </c>
    </row>
    <row r="32" spans="1:14" ht="12.75">
      <c r="A32" s="55" t="s">
        <v>68</v>
      </c>
      <c r="B32" s="56" t="s">
        <v>69</v>
      </c>
      <c r="C32" s="49">
        <f t="shared" si="7"/>
        <v>203371.04</v>
      </c>
      <c r="D32" s="50">
        <v>24128.57</v>
      </c>
      <c r="E32" s="51">
        <f>C32+D32</f>
        <v>227499.61000000002</v>
      </c>
      <c r="F32" s="49">
        <f t="shared" si="8"/>
        <v>203371.04</v>
      </c>
      <c r="G32" s="50">
        <v>24128.57</v>
      </c>
      <c r="H32" s="52">
        <f t="shared" si="9"/>
        <v>227499.61000000002</v>
      </c>
      <c r="I32" s="43"/>
      <c r="J32" s="53">
        <v>0</v>
      </c>
      <c r="K32" s="53"/>
      <c r="L32" s="53">
        <v>0</v>
      </c>
      <c r="M32" s="53"/>
      <c r="N32" s="53">
        <v>203371.04</v>
      </c>
    </row>
    <row r="33" spans="1:14" ht="12.75">
      <c r="A33" s="55" t="s">
        <v>70</v>
      </c>
      <c r="B33" s="56" t="s">
        <v>71</v>
      </c>
      <c r="C33" s="49">
        <f t="shared" si="7"/>
        <v>76500</v>
      </c>
      <c r="D33" s="50">
        <v>558245.68</v>
      </c>
      <c r="E33" s="51">
        <f>C33+D33</f>
        <v>634745.68</v>
      </c>
      <c r="F33" s="49">
        <f t="shared" si="8"/>
        <v>76500</v>
      </c>
      <c r="G33" s="50">
        <v>558245.68</v>
      </c>
      <c r="H33" s="52">
        <f t="shared" si="9"/>
        <v>634745.68</v>
      </c>
      <c r="I33" s="43"/>
      <c r="J33" s="53">
        <v>0</v>
      </c>
      <c r="K33" s="53"/>
      <c r="L33" s="53">
        <v>0</v>
      </c>
      <c r="M33" s="53"/>
      <c r="N33" s="53">
        <v>76500</v>
      </c>
    </row>
    <row r="34" spans="1:14" ht="12.75">
      <c r="A34" s="55" t="s">
        <v>72</v>
      </c>
      <c r="B34" s="56" t="s">
        <v>73</v>
      </c>
      <c r="C34" s="49">
        <f t="shared" si="7"/>
        <v>1276074.08</v>
      </c>
      <c r="D34" s="50">
        <v>4457903</v>
      </c>
      <c r="E34" s="51">
        <f>C34+D34</f>
        <v>5733977.08</v>
      </c>
      <c r="F34" s="49">
        <f t="shared" si="8"/>
        <v>1276074.08</v>
      </c>
      <c r="G34" s="50">
        <v>4457903</v>
      </c>
      <c r="H34" s="52">
        <f t="shared" si="9"/>
        <v>5733977.08</v>
      </c>
      <c r="I34" s="43"/>
      <c r="J34" s="53">
        <v>0</v>
      </c>
      <c r="K34" s="53"/>
      <c r="L34" s="53">
        <v>0</v>
      </c>
      <c r="M34" s="53"/>
      <c r="N34" s="53">
        <v>1276074.08</v>
      </c>
    </row>
    <row r="35" spans="1:14" ht="12.75">
      <c r="A35" s="55" t="s">
        <v>74</v>
      </c>
      <c r="B35" s="56" t="s">
        <v>75</v>
      </c>
      <c r="C35" s="49">
        <f t="shared" si="7"/>
        <v>2316816.7</v>
      </c>
      <c r="D35" s="50">
        <v>8443029.98</v>
      </c>
      <c r="E35" s="51">
        <f>C35+D35</f>
        <v>10759846.68</v>
      </c>
      <c r="F35" s="49">
        <f t="shared" si="8"/>
        <v>2367042.41</v>
      </c>
      <c r="G35" s="50">
        <v>8443029.98</v>
      </c>
      <c r="H35" s="52">
        <f t="shared" si="9"/>
        <v>10810072.39</v>
      </c>
      <c r="I35" s="43"/>
      <c r="J35" s="53">
        <v>0</v>
      </c>
      <c r="K35" s="53"/>
      <c r="L35" s="53">
        <v>50225.71</v>
      </c>
      <c r="M35" s="53"/>
      <c r="N35" s="53">
        <v>2316816.7</v>
      </c>
    </row>
    <row r="36" spans="1:14" ht="12.75">
      <c r="A36" s="55" t="s">
        <v>76</v>
      </c>
      <c r="B36" s="56" t="s">
        <v>77</v>
      </c>
      <c r="C36" s="49">
        <f t="shared" si="7"/>
        <v>806.82</v>
      </c>
      <c r="D36" s="50">
        <v>10176493.92</v>
      </c>
      <c r="E36" s="51">
        <f>C36+D36</f>
        <v>10177300.74</v>
      </c>
      <c r="F36" s="49">
        <f t="shared" si="8"/>
        <v>806.82</v>
      </c>
      <c r="G36" s="50">
        <v>10176493.92</v>
      </c>
      <c r="H36" s="52">
        <f t="shared" si="9"/>
        <v>10177300.74</v>
      </c>
      <c r="I36" s="43"/>
      <c r="J36" s="53">
        <v>0</v>
      </c>
      <c r="K36" s="53"/>
      <c r="L36" s="53">
        <v>0</v>
      </c>
      <c r="M36" s="53"/>
      <c r="N36" s="53">
        <v>806.82</v>
      </c>
    </row>
    <row r="37" spans="1:14" ht="12.75">
      <c r="A37" s="55" t="s">
        <v>78</v>
      </c>
      <c r="B37" s="56" t="s">
        <v>79</v>
      </c>
      <c r="C37" s="49">
        <f t="shared" si="7"/>
        <v>99.56</v>
      </c>
      <c r="D37" s="50">
        <v>4619.64</v>
      </c>
      <c r="E37" s="51">
        <f>C37+D37</f>
        <v>4719.200000000001</v>
      </c>
      <c r="F37" s="49">
        <f t="shared" si="8"/>
        <v>99.56</v>
      </c>
      <c r="G37" s="50">
        <v>4619.64</v>
      </c>
      <c r="H37" s="52">
        <f t="shared" si="9"/>
        <v>4719.200000000001</v>
      </c>
      <c r="I37" s="43"/>
      <c r="J37" s="53">
        <v>0</v>
      </c>
      <c r="K37" s="53"/>
      <c r="L37" s="53">
        <v>0</v>
      </c>
      <c r="M37" s="53"/>
      <c r="N37" s="53">
        <v>99.56</v>
      </c>
    </row>
    <row r="38" spans="1:14" ht="12.75">
      <c r="A38" s="55" t="s">
        <v>80</v>
      </c>
      <c r="B38" s="56" t="s">
        <v>81</v>
      </c>
      <c r="C38" s="49">
        <f t="shared" si="7"/>
        <v>6.6</v>
      </c>
      <c r="D38" s="50">
        <v>173006.02</v>
      </c>
      <c r="E38" s="51">
        <f>C38+D38</f>
        <v>173012.62</v>
      </c>
      <c r="F38" s="49">
        <f t="shared" si="8"/>
        <v>6.6</v>
      </c>
      <c r="G38" s="50">
        <v>173006.02</v>
      </c>
      <c r="H38" s="52">
        <f t="shared" si="9"/>
        <v>173012.62</v>
      </c>
      <c r="I38" s="43"/>
      <c r="J38" s="53">
        <v>0</v>
      </c>
      <c r="K38" s="53"/>
      <c r="L38" s="53">
        <v>0</v>
      </c>
      <c r="M38" s="53"/>
      <c r="N38" s="53">
        <v>6.6</v>
      </c>
    </row>
    <row r="39" spans="1:14" ht="12.75">
      <c r="A39" s="55" t="s">
        <v>82</v>
      </c>
      <c r="B39" s="54" t="s">
        <v>83</v>
      </c>
      <c r="C39" s="49">
        <f t="shared" si="7"/>
        <v>0</v>
      </c>
      <c r="D39" s="50">
        <v>2544786.73</v>
      </c>
      <c r="E39" s="51">
        <f>C39+D39</f>
        <v>2544786.73</v>
      </c>
      <c r="F39" s="49">
        <f t="shared" si="8"/>
        <v>0</v>
      </c>
      <c r="G39" s="50">
        <v>2544786.73</v>
      </c>
      <c r="H39" s="52">
        <f t="shared" si="9"/>
        <v>2544786.73</v>
      </c>
      <c r="I39" s="43"/>
      <c r="J39" s="53">
        <v>0</v>
      </c>
      <c r="K39" s="53"/>
      <c r="L39" s="53">
        <v>0</v>
      </c>
      <c r="M39" s="53"/>
      <c r="N39" s="53">
        <v>0</v>
      </c>
    </row>
    <row r="40" spans="1:14" ht="12.75">
      <c r="A40" s="55" t="s">
        <v>84</v>
      </c>
      <c r="B40" s="54" t="s">
        <v>44</v>
      </c>
      <c r="C40" s="49">
        <f t="shared" si="7"/>
        <v>0</v>
      </c>
      <c r="D40" s="50">
        <v>1143025.35</v>
      </c>
      <c r="E40" s="51">
        <f>C40+D40</f>
        <v>1143025.35</v>
      </c>
      <c r="F40" s="49">
        <f t="shared" si="8"/>
        <v>0</v>
      </c>
      <c r="G40" s="50">
        <v>1143025.35</v>
      </c>
      <c r="H40" s="52">
        <f t="shared" si="9"/>
        <v>1143025.35</v>
      </c>
      <c r="I40" s="43"/>
      <c r="J40" s="53">
        <v>0</v>
      </c>
      <c r="K40" s="53"/>
      <c r="L40" s="53">
        <v>0</v>
      </c>
      <c r="M40" s="53"/>
      <c r="N40" s="53">
        <v>0</v>
      </c>
    </row>
    <row r="41" spans="1:14" ht="12.75">
      <c r="A41" s="55" t="s">
        <v>85</v>
      </c>
      <c r="B41" s="54" t="s">
        <v>46</v>
      </c>
      <c r="C41" s="49">
        <f t="shared" si="7"/>
        <v>0</v>
      </c>
      <c r="D41" s="50">
        <v>998625.49</v>
      </c>
      <c r="E41" s="51">
        <f>C41+D41</f>
        <v>998625.49</v>
      </c>
      <c r="F41" s="49">
        <f t="shared" si="8"/>
        <v>0</v>
      </c>
      <c r="G41" s="50">
        <v>998625.49</v>
      </c>
      <c r="H41" s="52">
        <f t="shared" si="9"/>
        <v>998625.49</v>
      </c>
      <c r="I41" s="43"/>
      <c r="J41" s="53">
        <v>0</v>
      </c>
      <c r="K41" s="53"/>
      <c r="L41" s="53">
        <v>0</v>
      </c>
      <c r="M41" s="53"/>
      <c r="N41" s="53">
        <v>0</v>
      </c>
    </row>
    <row r="42" spans="1:14" ht="12.75">
      <c r="A42" s="55" t="s">
        <v>86</v>
      </c>
      <c r="B42" s="56" t="s">
        <v>87</v>
      </c>
      <c r="C42" s="49">
        <f t="shared" si="7"/>
        <v>16332.15</v>
      </c>
      <c r="D42" s="50">
        <v>7010624.55</v>
      </c>
      <c r="E42" s="51">
        <f>C42+D42</f>
        <v>7026956.7</v>
      </c>
      <c r="F42" s="49">
        <f t="shared" si="8"/>
        <v>16332.15</v>
      </c>
      <c r="G42" s="50">
        <v>7010624.55</v>
      </c>
      <c r="H42" s="52">
        <f t="shared" si="9"/>
        <v>7026956.7</v>
      </c>
      <c r="I42" s="43"/>
      <c r="J42" s="53">
        <v>0</v>
      </c>
      <c r="K42" s="53"/>
      <c r="L42" s="53">
        <v>0</v>
      </c>
      <c r="M42" s="53"/>
      <c r="N42" s="53">
        <v>16332.15</v>
      </c>
    </row>
    <row r="43" spans="1:14" ht="12.75">
      <c r="A43" s="55" t="s">
        <v>88</v>
      </c>
      <c r="B43" s="56" t="s">
        <v>89</v>
      </c>
      <c r="C43" s="49">
        <f t="shared" si="7"/>
        <v>31372.21</v>
      </c>
      <c r="D43" s="50">
        <v>49260.14</v>
      </c>
      <c r="E43" s="51">
        <f>C43+D43</f>
        <v>80632.35</v>
      </c>
      <c r="F43" s="49">
        <f t="shared" si="8"/>
        <v>31372.21</v>
      </c>
      <c r="G43" s="50">
        <v>49260.14</v>
      </c>
      <c r="H43" s="52">
        <f t="shared" si="9"/>
        <v>80632.35</v>
      </c>
      <c r="I43" s="43"/>
      <c r="J43" s="53">
        <v>0</v>
      </c>
      <c r="K43" s="53"/>
      <c r="L43" s="53">
        <v>0</v>
      </c>
      <c r="M43" s="53"/>
      <c r="N43" s="53">
        <v>31372.21</v>
      </c>
    </row>
    <row r="44" spans="1:14" ht="12.75">
      <c r="A44" s="55" t="s">
        <v>90</v>
      </c>
      <c r="B44" s="56" t="s">
        <v>91</v>
      </c>
      <c r="C44" s="49">
        <f t="shared" si="7"/>
        <v>15386</v>
      </c>
      <c r="D44" s="50">
        <v>66995.94</v>
      </c>
      <c r="E44" s="51">
        <f>C44+D44</f>
        <v>82381.94</v>
      </c>
      <c r="F44" s="49">
        <f t="shared" si="8"/>
        <v>15386</v>
      </c>
      <c r="G44" s="50">
        <v>66995.94</v>
      </c>
      <c r="H44" s="52">
        <f t="shared" si="9"/>
        <v>82381.94</v>
      </c>
      <c r="I44" s="43"/>
      <c r="J44" s="53">
        <v>0</v>
      </c>
      <c r="K44" s="53"/>
      <c r="L44" s="53">
        <v>0</v>
      </c>
      <c r="M44" s="53"/>
      <c r="N44" s="53">
        <v>15386</v>
      </c>
    </row>
    <row r="45" spans="1:14" ht="12.75">
      <c r="A45" s="47" t="s">
        <v>92</v>
      </c>
      <c r="B45" s="54" t="s">
        <v>46</v>
      </c>
      <c r="C45" s="49">
        <f t="shared" si="7"/>
        <v>0</v>
      </c>
      <c r="D45" s="50">
        <v>41459.84</v>
      </c>
      <c r="E45" s="51">
        <f>C45+D45</f>
        <v>41459.84</v>
      </c>
      <c r="F45" s="49">
        <f t="shared" si="8"/>
        <v>0</v>
      </c>
      <c r="G45" s="50">
        <v>41459.84</v>
      </c>
      <c r="H45" s="52">
        <f t="shared" si="9"/>
        <v>41459.84</v>
      </c>
      <c r="I45" s="43"/>
      <c r="J45" s="53">
        <v>0</v>
      </c>
      <c r="K45" s="53"/>
      <c r="L45" s="53">
        <v>0</v>
      </c>
      <c r="M45" s="53"/>
      <c r="N45" s="53">
        <v>0</v>
      </c>
    </row>
    <row r="46" spans="1:24" s="59" customFormat="1" ht="12.75">
      <c r="A46" s="58" t="s">
        <v>93</v>
      </c>
      <c r="B46" s="46" t="s">
        <v>94</v>
      </c>
      <c r="C46" s="41">
        <f aca="true" t="shared" si="10" ref="C46:H46">C47</f>
        <v>4071289.41</v>
      </c>
      <c r="D46" s="39">
        <f t="shared" si="10"/>
        <v>2754278.0199999996</v>
      </c>
      <c r="E46" s="40">
        <f t="shared" si="10"/>
        <v>6825567.43</v>
      </c>
      <c r="F46" s="41">
        <f t="shared" si="10"/>
        <v>4147612.94</v>
      </c>
      <c r="G46" s="39">
        <f t="shared" si="10"/>
        <v>2754278.0199999996</v>
      </c>
      <c r="H46" s="42">
        <f t="shared" si="10"/>
        <v>6901890.96</v>
      </c>
      <c r="I46" s="43"/>
      <c r="J46" s="44">
        <f>J47</f>
        <v>5000</v>
      </c>
      <c r="K46" s="44"/>
      <c r="L46" s="44">
        <f>L47</f>
        <v>81323.53</v>
      </c>
      <c r="M46" s="44"/>
      <c r="N46" s="44">
        <f>N47</f>
        <v>4066289.41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9" customFormat="1" ht="12.75">
      <c r="A47" s="58" t="s">
        <v>95</v>
      </c>
      <c r="B47" s="46" t="s">
        <v>96</v>
      </c>
      <c r="C47" s="41">
        <f aca="true" t="shared" si="11" ref="C47:H47">SUM(C48:C51)</f>
        <v>4071289.41</v>
      </c>
      <c r="D47" s="39">
        <f t="shared" si="11"/>
        <v>2754278.0199999996</v>
      </c>
      <c r="E47" s="40">
        <f t="shared" si="11"/>
        <v>6825567.43</v>
      </c>
      <c r="F47" s="41">
        <f t="shared" si="11"/>
        <v>4147612.94</v>
      </c>
      <c r="G47" s="39">
        <f t="shared" si="11"/>
        <v>2754278.0199999996</v>
      </c>
      <c r="H47" s="42">
        <f t="shared" si="11"/>
        <v>6901890.96</v>
      </c>
      <c r="I47" s="43"/>
      <c r="J47" s="44">
        <f>SUM(J48:J51)</f>
        <v>5000</v>
      </c>
      <c r="K47" s="44"/>
      <c r="L47" s="44">
        <f>SUM(L48:L51)</f>
        <v>81323.53</v>
      </c>
      <c r="M47" s="44"/>
      <c r="N47" s="44">
        <f>SUM(N48:N51)</f>
        <v>4066289.41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59" customFormat="1" ht="12.75">
      <c r="A48" s="55" t="s">
        <v>97</v>
      </c>
      <c r="B48" s="56" t="s">
        <v>61</v>
      </c>
      <c r="C48" s="49">
        <f>J48+N48</f>
        <v>25518.72</v>
      </c>
      <c r="D48" s="50">
        <v>0</v>
      </c>
      <c r="E48" s="51">
        <f>C48+D48</f>
        <v>25518.72</v>
      </c>
      <c r="F48" s="49">
        <f>L48+N48</f>
        <v>25518.72</v>
      </c>
      <c r="G48" s="50">
        <v>0</v>
      </c>
      <c r="H48" s="52">
        <f>F48+G48</f>
        <v>25518.72</v>
      </c>
      <c r="I48" s="43"/>
      <c r="J48" s="53">
        <v>0</v>
      </c>
      <c r="K48" s="53"/>
      <c r="L48" s="53">
        <v>0</v>
      </c>
      <c r="M48" s="53"/>
      <c r="N48" s="53">
        <v>25518.72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59" customFormat="1" ht="12.75">
      <c r="A49" s="55" t="s">
        <v>98</v>
      </c>
      <c r="B49" s="56" t="s">
        <v>99</v>
      </c>
      <c r="C49" s="49">
        <f>J49+N49</f>
        <v>2481</v>
      </c>
      <c r="D49" s="50">
        <v>334631</v>
      </c>
      <c r="E49" s="51">
        <f>C49+D49</f>
        <v>337112</v>
      </c>
      <c r="F49" s="49">
        <f>L49+N49</f>
        <v>2481</v>
      </c>
      <c r="G49" s="50">
        <v>334631</v>
      </c>
      <c r="H49" s="52">
        <f>F49+G49</f>
        <v>337112</v>
      </c>
      <c r="I49" s="43"/>
      <c r="J49" s="53">
        <v>0</v>
      </c>
      <c r="K49" s="53"/>
      <c r="L49" s="53">
        <v>0</v>
      </c>
      <c r="M49" s="53"/>
      <c r="N49" s="53">
        <v>2481</v>
      </c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59" customFormat="1" ht="12.75">
      <c r="A50" s="55" t="s">
        <v>100</v>
      </c>
      <c r="B50" s="56" t="s">
        <v>101</v>
      </c>
      <c r="C50" s="49">
        <f>J50+N50</f>
        <v>2312746.9</v>
      </c>
      <c r="D50" s="50">
        <v>1304117.14</v>
      </c>
      <c r="E50" s="51">
        <f>C50+D50</f>
        <v>3616864.04</v>
      </c>
      <c r="F50" s="49">
        <f>L50+N50</f>
        <v>2312746.9</v>
      </c>
      <c r="G50" s="50">
        <v>1304117.14</v>
      </c>
      <c r="H50" s="52">
        <f>F50+G50</f>
        <v>3616864.04</v>
      </c>
      <c r="I50" s="43"/>
      <c r="J50" s="53">
        <v>0</v>
      </c>
      <c r="K50" s="53"/>
      <c r="L50" s="53">
        <v>0</v>
      </c>
      <c r="M50" s="53"/>
      <c r="N50" s="53">
        <v>2312746.9</v>
      </c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14" ht="12.75">
      <c r="A51" s="55" t="s">
        <v>102</v>
      </c>
      <c r="B51" s="56" t="s">
        <v>103</v>
      </c>
      <c r="C51" s="49">
        <f>J51+N51</f>
        <v>1730542.79</v>
      </c>
      <c r="D51" s="50">
        <v>1115529.88</v>
      </c>
      <c r="E51" s="51">
        <f>C51+D51</f>
        <v>2846072.67</v>
      </c>
      <c r="F51" s="49">
        <f>L51+N51</f>
        <v>1806866.32</v>
      </c>
      <c r="G51" s="50">
        <v>1115529.88</v>
      </c>
      <c r="H51" s="52">
        <f>F51+G51</f>
        <v>2922396.2</v>
      </c>
      <c r="I51" s="43"/>
      <c r="J51" s="53">
        <v>5000</v>
      </c>
      <c r="K51" s="53"/>
      <c r="L51" s="53">
        <v>81323.53</v>
      </c>
      <c r="M51" s="53"/>
      <c r="N51" s="53">
        <v>1725542.79</v>
      </c>
    </row>
    <row r="52" spans="1:13" ht="12.75">
      <c r="A52" s="60"/>
      <c r="B52" s="60"/>
      <c r="C52" s="60"/>
      <c r="D52" s="60"/>
      <c r="E52" s="60"/>
      <c r="F52" s="60"/>
      <c r="G52" s="60"/>
      <c r="H52" s="60"/>
      <c r="I52" s="9"/>
      <c r="J52" s="10"/>
      <c r="K52" s="10"/>
      <c r="L52" s="10"/>
      <c r="M52" s="10"/>
    </row>
    <row r="53" spans="1:13" ht="12.75">
      <c r="A53" s="61" t="s">
        <v>104</v>
      </c>
      <c r="B53" s="60"/>
      <c r="C53" s="60"/>
      <c r="D53" s="60"/>
      <c r="E53" s="62"/>
      <c r="F53" s="62"/>
      <c r="G53" s="60"/>
      <c r="H53" s="60"/>
      <c r="I53" s="9"/>
      <c r="J53" s="10"/>
      <c r="K53" s="10"/>
      <c r="L53" s="10"/>
      <c r="M53" s="10"/>
    </row>
    <row r="54" spans="1:13" ht="12.75">
      <c r="A54" s="60" t="s">
        <v>105</v>
      </c>
      <c r="B54" s="60"/>
      <c r="C54" s="60"/>
      <c r="D54" s="60"/>
      <c r="E54" s="60"/>
      <c r="F54" s="62"/>
      <c r="G54" s="60"/>
      <c r="H54" s="60"/>
      <c r="I54" s="9"/>
      <c r="J54" s="10"/>
      <c r="K54" s="10"/>
      <c r="L54" s="10"/>
      <c r="M54" s="10"/>
    </row>
    <row r="55" spans="1:13" ht="12.75">
      <c r="A55" s="60" t="s">
        <v>106</v>
      </c>
      <c r="B55" s="60"/>
      <c r="C55" s="60"/>
      <c r="D55" s="60"/>
      <c r="E55" s="60"/>
      <c r="F55" s="62"/>
      <c r="G55" s="62"/>
      <c r="H55" s="60"/>
      <c r="I55" s="9"/>
      <c r="J55" s="10"/>
      <c r="K55" s="10"/>
      <c r="L55" s="10"/>
      <c r="M55" s="10"/>
    </row>
    <row r="56" spans="1:13" ht="12.75">
      <c r="A56" s="60" t="s">
        <v>107</v>
      </c>
      <c r="B56" s="6"/>
      <c r="C56" s="6"/>
      <c r="D56" s="6"/>
      <c r="E56" s="6"/>
      <c r="F56" s="6"/>
      <c r="G56" s="6"/>
      <c r="H56" s="6"/>
      <c r="I56" s="9"/>
      <c r="J56" s="10"/>
      <c r="K56" s="10"/>
      <c r="L56" s="10"/>
      <c r="M56" s="10"/>
    </row>
    <row r="57" spans="1:13" ht="12.75">
      <c r="A57" s="63" t="s">
        <v>108</v>
      </c>
      <c r="B57" s="6"/>
      <c r="C57" s="6"/>
      <c r="D57" s="6"/>
      <c r="E57" s="6"/>
      <c r="F57" s="7"/>
      <c r="G57" s="6"/>
      <c r="H57" s="6"/>
      <c r="I57" s="9"/>
      <c r="J57" s="10"/>
      <c r="K57" s="10"/>
      <c r="L57" s="10"/>
      <c r="M57" s="10"/>
    </row>
    <row r="58" spans="1:13" ht="12.75">
      <c r="A58" s="6"/>
      <c r="B58" s="6"/>
      <c r="C58" s="7"/>
      <c r="D58" s="6"/>
      <c r="E58" s="6"/>
      <c r="F58" s="6"/>
      <c r="G58" s="6"/>
      <c r="H58" s="6"/>
      <c r="I58" s="9"/>
      <c r="J58" s="10"/>
      <c r="K58" s="10"/>
      <c r="L58" s="10"/>
      <c r="M58" s="10"/>
    </row>
    <row r="59" spans="1:13" ht="12.75">
      <c r="A59" s="6"/>
      <c r="B59" s="6"/>
      <c r="C59" s="6"/>
      <c r="D59" s="6"/>
      <c r="E59" s="6"/>
      <c r="F59" s="6"/>
      <c r="G59" s="6"/>
      <c r="H59" s="6"/>
      <c r="I59" s="9"/>
      <c r="J59" s="10"/>
      <c r="K59" s="10"/>
      <c r="L59" s="10"/>
      <c r="M59" s="10"/>
    </row>
    <row r="60" spans="1:13" ht="12.75">
      <c r="A60" s="6"/>
      <c r="B60" s="6"/>
      <c r="C60" s="6"/>
      <c r="D60" s="6"/>
      <c r="E60" s="6"/>
      <c r="F60" s="6"/>
      <c r="G60" s="6"/>
      <c r="H60" s="6"/>
      <c r="I60" s="9"/>
      <c r="J60" s="10"/>
      <c r="K60" s="10"/>
      <c r="L60" s="10"/>
      <c r="M60" s="10"/>
    </row>
    <row r="61" spans="1:13" ht="12.75">
      <c r="A61" s="6"/>
      <c r="B61" s="6"/>
      <c r="C61" s="6"/>
      <c r="D61" s="6"/>
      <c r="E61" s="6"/>
      <c r="F61" s="6"/>
      <c r="G61" s="6"/>
      <c r="H61" s="6"/>
      <c r="I61" s="9"/>
      <c r="J61" s="10"/>
      <c r="K61" s="10"/>
      <c r="L61" s="10"/>
      <c r="M61" s="10"/>
    </row>
    <row r="62" spans="1:13" ht="12.75">
      <c r="A62" s="6"/>
      <c r="B62" s="6"/>
      <c r="C62" s="6"/>
      <c r="D62" s="6"/>
      <c r="E62" s="6"/>
      <c r="F62" s="6"/>
      <c r="G62" s="6"/>
      <c r="H62" s="6"/>
      <c r="I62" s="9"/>
      <c r="J62" s="10"/>
      <c r="K62" s="10"/>
      <c r="L62" s="10"/>
      <c r="M62" s="10"/>
    </row>
    <row r="63" spans="1:13" ht="12.75">
      <c r="A63" s="6"/>
      <c r="B63" s="6"/>
      <c r="C63" s="6"/>
      <c r="D63" s="6"/>
      <c r="E63" s="6"/>
      <c r="F63" s="6"/>
      <c r="G63" s="6"/>
      <c r="H63" s="6"/>
      <c r="I63" s="9"/>
      <c r="J63" s="10"/>
      <c r="K63" s="10"/>
      <c r="L63" s="10"/>
      <c r="M63" s="10"/>
    </row>
    <row r="64" spans="1:13" ht="12.75">
      <c r="A64" s="6"/>
      <c r="B64" s="6"/>
      <c r="C64" s="6"/>
      <c r="D64" s="6"/>
      <c r="E64" s="6"/>
      <c r="F64" s="6"/>
      <c r="G64" s="6"/>
      <c r="H64" s="6"/>
      <c r="I64" s="9"/>
      <c r="J64" s="10"/>
      <c r="K64" s="10"/>
      <c r="L64" s="10"/>
      <c r="M64" s="10"/>
    </row>
    <row r="65" spans="1:13" ht="12.75">
      <c r="A65" s="6"/>
      <c r="B65" s="6"/>
      <c r="C65" s="6"/>
      <c r="D65" s="6"/>
      <c r="E65" s="6"/>
      <c r="F65" s="6"/>
      <c r="G65" s="6"/>
      <c r="H65" s="6"/>
      <c r="I65" s="9"/>
      <c r="J65" s="10"/>
      <c r="K65" s="10"/>
      <c r="L65" s="10"/>
      <c r="M65" s="10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59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giany</dc:creator>
  <cp:keywords/>
  <dc:description/>
  <cp:lastModifiedBy/>
  <cp:lastPrinted>2015-01-15T19:26:40Z</cp:lastPrinted>
  <dcterms:created xsi:type="dcterms:W3CDTF">2015-01-15T18:12:07Z</dcterms:created>
  <dcterms:modified xsi:type="dcterms:W3CDTF">2015-01-16T13:29:38Z</dcterms:modified>
  <cp:category/>
  <cp:version/>
  <cp:contentType/>
  <cp:contentStatus/>
  <cp:revision>1</cp:revision>
</cp:coreProperties>
</file>