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tabRatio="640" activeTab="0"/>
  </bookViews>
  <sheets>
    <sheet name="Valores Máximos dos L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<sst xmlns="http://schemas.openxmlformats.org/spreadsheetml/2006/main" count="17" uniqueCount="15">
  <si>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TOTAL LOTE I:</t>
  </si>
  <si>
    <t>TOTAL LOTE II:</t>
  </si>
  <si>
    <t>BDI</t>
  </si>
  <si>
    <t>TOTAL (LOTE I + LOTE II):</t>
  </si>
  <si>
    <t>ANEXO I – Tabela de Valores Máximos e Locais dos Lotes</t>
  </si>
  <si>
    <t>VALOR MÁXIMO</t>
  </si>
  <si>
    <t>* EXISTEM VALORES DISTINTOS DE BDI POR CAUSA DO ISS, CONFORME ALÍQUOTA DEFINIDA PELA LEGISLAÇÃO DE CADA MUNICÍPIO,  DEMONSTRADA NO ANEXO V.
* O VALOR MÍNIMO PARA CONTRATAÇÃO DE CADA OCORRÊNCIA É DE R$ 10.000,00, CONFORME ESPECIFICADO NO TERMO DE REFERÊNCIA.</t>
  </si>
  <si>
    <t>OBSERVAÇÕES:</t>
  </si>
  <si>
    <t>BATURITÉ, CAUCAIA, EUSÉBIO, ARACATI, SÃO GONÇALO DO AMARANTE, LIMOEIRO DO NORTE</t>
  </si>
  <si>
    <t>JUAZEIRO DO NORTE, IGUATU</t>
  </si>
  <si>
    <t>MARACANAÚ, SOBRAL, CRATEÚS</t>
  </si>
  <si>
    <t>FORTALEZA, PACAJUS, TIANGÚA QUIXADÁ</t>
  </si>
  <si>
    <t>MANUTENÇÃO PREDIAL DE REPAROS EM PORTAS, REBOCOS, PINTURAS, COBERTAS, INSTALAÇÕES E MURO DAS EDIFICAÇÕES DO TRT 7ª REGIÃO NO ESTADO DO CEARÁ</t>
  </si>
  <si>
    <t>GRUPO I - SEDE FORTALEZA</t>
  </si>
  <si>
    <t>GRUPO II - SEDE JUAZEIRO DO NORTE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</si>
</sst>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d\ \ mmmm\,\ yyyy;@"/>
    <numFmt numFmtId="180" formatCode="mmm/yyyy"/>
    <numFmt numFmtId="181" formatCode="dd/mm/yy;@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_(&quot;R$ &quot;* #,##0.00_);_(&quot;R$ &quot;* \(#,##0.00\);_(&quot;R$ &quot;* \-??_);_(@_)"/>
    <numFmt numFmtId="187" formatCode="_-&quot;R$ &quot;* #,##0.00_-;&quot;-R$ &quot;* #,##0.00_-;_-&quot;R$ &quot;* \-??_-;_-@_-"/>
    <numFmt numFmtId="188" formatCode="&quot;Ativado&quot;;&quot;Ativado&quot;;&quot;Desativado&quot;"/>
    <numFmt numFmtId="189" formatCode="_(* #,##0.00_);_(* \(#,##0.00\);_(* \-??_);_(@_)"/>
    <numFmt numFmtId="190" formatCode="0.000%"/>
    <numFmt numFmtId="191" formatCode="_-[$R$-416]\ * #,##0.00_-;\-[$R$-416]\ * #,##0.00_-;_-[$R$-416]\ * &quot;-&quot;??_-;_-@_-"/>
    <numFmt numFmtId="192" formatCode="[h]:mm:ss;@"/>
    <numFmt numFmtId="193" formatCode="#,##0.00_ ;[Red]\-#,##0.00\ "/>
    <numFmt numFmtId="194" formatCode="[$-416]#,##0.00"/>
    <numFmt numFmtId="195" formatCode="[$-416]General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95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47" applyAlignment="1">
      <alignment/>
    </xf>
    <xf numFmtId="177" fontId="0" fillId="0" borderId="0" xfId="63" applyAlignment="1">
      <alignment/>
    </xf>
    <xf numFmtId="0" fontId="1" fillId="33" borderId="10" xfId="0" applyFont="1" applyFill="1" applyBorder="1" applyAlignment="1">
      <alignment horizontal="center"/>
    </xf>
    <xf numFmtId="176" fontId="1" fillId="33" borderId="10" xfId="47" applyFont="1" applyFill="1" applyBorder="1" applyAlignment="1">
      <alignment horizontal="center"/>
    </xf>
    <xf numFmtId="176" fontId="0" fillId="0" borderId="0" xfId="47" applyBorder="1" applyAlignment="1">
      <alignment/>
    </xf>
    <xf numFmtId="176" fontId="3" fillId="0" borderId="10" xfId="47" applyFont="1" applyBorder="1" applyAlignment="1">
      <alignment/>
    </xf>
    <xf numFmtId="176" fontId="2" fillId="33" borderId="10" xfId="47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6" fontId="2" fillId="0" borderId="0" xfId="47" applyFont="1" applyFill="1" applyBorder="1" applyAlignment="1">
      <alignment/>
    </xf>
    <xf numFmtId="177" fontId="0" fillId="0" borderId="0" xfId="63" applyFill="1" applyAlignment="1">
      <alignment/>
    </xf>
    <xf numFmtId="9" fontId="0" fillId="0" borderId="0" xfId="5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6" fontId="3" fillId="0" borderId="0" xfId="47" applyFont="1" applyBorder="1" applyAlignment="1">
      <alignment/>
    </xf>
    <xf numFmtId="176" fontId="2" fillId="34" borderId="10" xfId="47" applyFont="1" applyFill="1" applyBorder="1" applyAlignment="1">
      <alignment/>
    </xf>
    <xf numFmtId="10" fontId="0" fillId="0" borderId="10" xfId="0" applyNumberFormat="1" applyFont="1" applyBorder="1" applyAlignment="1">
      <alignment wrapText="1"/>
    </xf>
    <xf numFmtId="10" fontId="0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0" fontId="0" fillId="0" borderId="0" xfId="0" applyNumberFormat="1" applyFont="1" applyBorder="1" applyAlignment="1">
      <alignment wrapText="1"/>
    </xf>
    <xf numFmtId="177" fontId="4" fillId="0" borderId="0" xfId="63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63" applyFont="1" applyFill="1" applyAlignment="1">
      <alignment/>
    </xf>
    <xf numFmtId="43" fontId="0" fillId="0" borderId="0" xfId="0" applyNumberFormat="1" applyAlignment="1">
      <alignment/>
    </xf>
    <xf numFmtId="177" fontId="0" fillId="0" borderId="0" xfId="63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85725</xdr:rowOff>
    </xdr:from>
    <xdr:to>
      <xdr:col>2</xdr:col>
      <xdr:colOff>0</xdr:colOff>
      <xdr:row>42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6675" y="4733925"/>
          <a:ext cx="3581400" cy="3457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GRUPO I – Sede em Fortaleza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 – Edifício SEDE;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1.2 - Edifício ANEXO 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1.3 - Edifício ANEXO II;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1.4 - Fórum Autran Nunes, Ed. Manoel Arízio;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1.5 - Fórum Autran Nunes, Ed. Anexo 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1.6 - Fórum Autran Nunes, Ed. Dom Helder Câmera;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1.7 - Vara do Trabalho de Caucaia;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1.8 - Vara do Trabalho de Maracanaú;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1.9 - Vara do Trabalho de Pacajus;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1.10 - Vara do Trabalho de Eusébio;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1.11 - Vara do Trabalho de Baturité;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1.12 - Vara do Trabalho de Aracati;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1.13 - Vara de São Gonçalo do Amarante.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1.14 - Vara do Trabalho de Sobral;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1.15 - Vara do Trabalho de Tianguá;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1.16 - Vara do Trabalho de Crateús;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Vara do Trabalho de Quixadá;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1.18 - Vara do Trabalho de Limoeiro do Norte.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104775</xdr:colOff>
      <xdr:row>21</xdr:row>
      <xdr:rowOff>123825</xdr:rowOff>
    </xdr:from>
    <xdr:to>
      <xdr:col>6</xdr:col>
      <xdr:colOff>0</xdr:colOff>
      <xdr:row>27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638800" y="4772025"/>
          <a:ext cx="2724150" cy="962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GRUPO II – Sede em Juazeiro do Norte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2.1 – Vara do Trabalho de Juazeiro do Norte;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2.2 – Vara do Trabalho do Iguatu.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19050</xdr:rowOff>
    </xdr:from>
    <xdr:to>
      <xdr:col>2</xdr:col>
      <xdr:colOff>1333500</xdr:colOff>
      <xdr:row>6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91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eyron\Downloads\ANEXO%20II%20-%20Planilha%20Estimativa%20de%20Custos%20e%20Forma&#231;&#227;o%20de%20Pre&#231;os%20Grupos%20I%20e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I-Fort,Pac,Tian,Qui"/>
      <sheetName val="GrupoI-Mar,Sob,Cra"/>
      <sheetName val="GrupoI-Bat, Cauc, Eus,Ara,SG,Li"/>
      <sheetName val="GrupoII-Jua, Igua"/>
      <sheetName val="Composições"/>
      <sheetName val="InsumosSINAPI"/>
      <sheetName val="Distâncias Cidades"/>
    </sheetNames>
    <sheetDataSet>
      <sheetData sheetId="0">
        <row r="5">
          <cell r="L5">
            <v>941386.9400000001</v>
          </cell>
        </row>
        <row r="6">
          <cell r="L6">
            <v>0.2598</v>
          </cell>
        </row>
      </sheetData>
      <sheetData sheetId="1">
        <row r="5">
          <cell r="L5">
            <v>287240.3499999999</v>
          </cell>
        </row>
        <row r="6">
          <cell r="L6">
            <v>0.2742</v>
          </cell>
        </row>
      </sheetData>
      <sheetData sheetId="2">
        <row r="5">
          <cell r="L5">
            <v>321493.49000000005</v>
          </cell>
        </row>
        <row r="6">
          <cell r="L6">
            <v>0.2889</v>
          </cell>
        </row>
      </sheetData>
      <sheetData sheetId="3">
        <row r="5">
          <cell r="L5">
            <v>188235.24000000002</v>
          </cell>
        </row>
        <row r="6">
          <cell r="L6">
            <v>0.2889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61"/>
  <sheetViews>
    <sheetView showGridLines="0" tabSelected="1" zoomScale="85" zoomScaleNormal="85" zoomScalePageLayoutView="0" workbookViewId="0" topLeftCell="A1">
      <selection activeCell="A11" sqref="A11"/>
    </sheetView>
  </sheetViews>
  <sheetFormatPr defaultColWidth="9.140625" defaultRowHeight="12.75"/>
  <cols>
    <col min="1" max="1" width="47.00390625" style="0" bestFit="1" customWidth="1"/>
    <col min="2" max="2" width="7.7109375" style="0" bestFit="1" customWidth="1"/>
    <col min="3" max="3" width="23.57421875" style="2" customWidth="1"/>
    <col min="4" max="4" width="4.7109375" style="0" customWidth="1"/>
    <col min="5" max="5" width="34.7109375" style="3" bestFit="1" customWidth="1"/>
    <col min="6" max="6" width="7.7109375" style="3" bestFit="1" customWidth="1"/>
    <col min="7" max="7" width="21.00390625" style="0" bestFit="1" customWidth="1"/>
  </cols>
  <sheetData>
    <row r="1" ht="12.75"/>
    <row r="2" ht="12.75"/>
    <row r="3" ht="12.75"/>
    <row r="4" ht="12.75"/>
    <row r="5" ht="12.75"/>
    <row r="6" ht="12.75"/>
    <row r="7" s="25" customFormat="1" ht="12.75"/>
    <row r="8" spans="1:7" ht="15.75">
      <c r="A8" s="33" t="s">
        <v>4</v>
      </c>
      <c r="B8" s="33"/>
      <c r="C8" s="33"/>
      <c r="D8" s="33"/>
      <c r="E8" s="33"/>
      <c r="F8" s="33"/>
      <c r="G8" s="33"/>
    </row>
    <row r="9" spans="1:7" s="27" customFormat="1" ht="32.25" customHeight="1">
      <c r="A9" s="36" t="s">
        <v>12</v>
      </c>
      <c r="B9" s="37"/>
      <c r="C9" s="37"/>
      <c r="D9" s="37"/>
      <c r="E9" s="37"/>
      <c r="F9" s="37"/>
      <c r="G9" s="37"/>
    </row>
    <row r="10" spans="1:7" s="27" customFormat="1" ht="15.75">
      <c r="A10" s="26"/>
      <c r="B10" s="26"/>
      <c r="C10" s="26"/>
      <c r="D10" s="26"/>
      <c r="E10" s="26"/>
      <c r="F10" s="26"/>
      <c r="G10" s="26"/>
    </row>
    <row r="11" spans="1:7" ht="15" customHeight="1">
      <c r="A11" s="4" t="s">
        <v>13</v>
      </c>
      <c r="B11" s="4" t="s">
        <v>2</v>
      </c>
      <c r="C11" s="5" t="s">
        <v>5</v>
      </c>
      <c r="E11" s="4" t="s">
        <v>14</v>
      </c>
      <c r="F11" s="21" t="s">
        <v>2</v>
      </c>
      <c r="G11" s="5" t="s">
        <v>5</v>
      </c>
    </row>
    <row r="12" spans="3:7" ht="12.75">
      <c r="C12" s="6"/>
      <c r="E12"/>
      <c r="F12"/>
      <c r="G12" s="6"/>
    </row>
    <row r="13" spans="1:7" ht="30" customHeight="1">
      <c r="A13" s="13" t="s">
        <v>11</v>
      </c>
      <c r="B13" s="18">
        <f>+'[1]GrupoI-Fort,Pac,Tian,Qui'!$L$6</f>
        <v>0.2598</v>
      </c>
      <c r="C13" s="7">
        <f>+'[1]GrupoI-Fort,Pac,Tian,Qui'!$L$5</f>
        <v>941386.9400000001</v>
      </c>
      <c r="E13" s="13" t="s">
        <v>9</v>
      </c>
      <c r="F13" s="18">
        <f>+'[1]GrupoII-Jua, Igua'!$L$6</f>
        <v>0.2889</v>
      </c>
      <c r="G13" s="7">
        <f>+'[1]GrupoII-Jua, Igua'!$L$5</f>
        <v>188235.24000000002</v>
      </c>
    </row>
    <row r="14" spans="1:7" ht="30" customHeight="1">
      <c r="A14" s="13" t="s">
        <v>10</v>
      </c>
      <c r="B14" s="18">
        <f>+'[1]GrupoI-Mar,Sob,Cra'!$L$6</f>
        <v>0.2742</v>
      </c>
      <c r="C14" s="7">
        <f>+'[1]GrupoI-Mar,Sob,Cra'!$L$5</f>
        <v>287240.3499999999</v>
      </c>
      <c r="E14" s="22"/>
      <c r="F14" s="23"/>
      <c r="G14" s="16"/>
    </row>
    <row r="15" spans="1:7" ht="30" customHeight="1">
      <c r="A15" s="15" t="s">
        <v>8</v>
      </c>
      <c r="B15" s="19">
        <f>+'[1]GrupoI-Bat, Cauc, Eus,Ara,SG,Li'!$L$6</f>
        <v>0.2889</v>
      </c>
      <c r="C15" s="7">
        <f>+'[1]GrupoI-Bat, Cauc, Eus,Ara,SG,Li'!$L$5</f>
        <v>321493.49000000005</v>
      </c>
      <c r="E15" s="14"/>
      <c r="F15" s="14"/>
      <c r="G15" s="16"/>
    </row>
    <row r="16" spans="5:7" ht="12.75">
      <c r="E16"/>
      <c r="F16"/>
      <c r="G16" s="2"/>
    </row>
    <row r="17" spans="1:7" ht="15.75">
      <c r="A17" s="34" t="s">
        <v>0</v>
      </c>
      <c r="B17" s="35"/>
      <c r="C17" s="8">
        <f>SUM(C13:C15)</f>
        <v>1550120.78</v>
      </c>
      <c r="E17" s="34" t="s">
        <v>1</v>
      </c>
      <c r="F17" s="35"/>
      <c r="G17" s="8">
        <f>SUM(G13:G13)</f>
        <v>188235.24000000002</v>
      </c>
    </row>
    <row r="18" spans="1:6" s="1" customFormat="1" ht="9.75" customHeight="1">
      <c r="A18" s="9"/>
      <c r="B18" s="9"/>
      <c r="C18" s="10"/>
      <c r="E18" s="11"/>
      <c r="F18" s="11"/>
    </row>
    <row r="19" spans="1:7" s="1" customFormat="1" ht="15.75" customHeight="1">
      <c r="A19" s="32" t="s">
        <v>3</v>
      </c>
      <c r="B19" s="32"/>
      <c r="C19" s="32"/>
      <c r="D19" s="32"/>
      <c r="E19" s="32"/>
      <c r="F19" s="32"/>
      <c r="G19" s="17">
        <f>+C17+G17</f>
        <v>1738356.02</v>
      </c>
    </row>
    <row r="20" spans="1:7" s="1" customFormat="1" ht="15.75">
      <c r="A20" s="20" t="s">
        <v>7</v>
      </c>
      <c r="B20" s="9"/>
      <c r="C20" s="10"/>
      <c r="E20" s="11"/>
      <c r="F20" s="11"/>
      <c r="G20" s="28"/>
    </row>
    <row r="21" spans="1:7" s="1" customFormat="1" ht="25.5" customHeight="1">
      <c r="A21" s="31" t="s">
        <v>6</v>
      </c>
      <c r="B21" s="31"/>
      <c r="C21" s="31"/>
      <c r="D21" s="31"/>
      <c r="E21" s="31"/>
      <c r="F21" s="31"/>
      <c r="G21" s="31"/>
    </row>
    <row r="22" ht="12.75">
      <c r="C22" s="12"/>
    </row>
    <row r="23" ht="12.75">
      <c r="G23" s="29"/>
    </row>
    <row r="30" ht="12.75">
      <c r="G30" s="30"/>
    </row>
    <row r="61" ht="15">
      <c r="E61" s="24"/>
    </row>
  </sheetData>
  <sheetProtection/>
  <mergeCells count="6">
    <mergeCell ref="A21:G21"/>
    <mergeCell ref="A19:F19"/>
    <mergeCell ref="A8:G8"/>
    <mergeCell ref="A17:B17"/>
    <mergeCell ref="E17:F17"/>
    <mergeCell ref="A9:G9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Marceyron</cp:lastModifiedBy>
  <cp:lastPrinted>2023-03-23T19:19:43Z</cp:lastPrinted>
  <dcterms:created xsi:type="dcterms:W3CDTF">2013-05-24T13:01:13Z</dcterms:created>
  <dcterms:modified xsi:type="dcterms:W3CDTF">2023-05-05T17:55:39Z</dcterms:modified>
  <cp:category/>
  <cp:version/>
  <cp:contentType/>
  <cp:contentStatus/>
</cp:coreProperties>
</file>