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ra\Documents\TRT_SLICIT\PREGÕES_2020\PE 01-2020 - RP MANUTENÇÃO PREDIAL\ANEXOS do PREGÃO\ANEXOS - VERSÕES EDITÁVEIS\"/>
    </mc:Choice>
  </mc:AlternateContent>
  <bookViews>
    <workbookView xWindow="0" yWindow="0" windowWidth="13500" windowHeight="20820" tabRatio="926" firstSheet="2" activeTab="2"/>
  </bookViews>
  <sheets>
    <sheet name="LoteI-Bat" sheetId="7" r:id="rId1"/>
    <sheet name="Plan1" sheetId="13" r:id="rId2"/>
    <sheet name="LoteI-Fort,Pac,Qui" sheetId="5" r:id="rId3"/>
    <sheet name="LoteI-Mar,Sob,Tia,Cra" sheetId="8" r:id="rId4"/>
    <sheet name="Plan2" sheetId="14" r:id="rId5"/>
    <sheet name="LoteI-Cau,Eus,Ara,Sao,Lim" sheetId="9" r:id="rId6"/>
    <sheet name="LoteII-Igua" sheetId="2" r:id="rId7"/>
    <sheet name="LoteII-Jua" sheetId="10" r:id="rId8"/>
    <sheet name="Composições" sheetId="3" r:id="rId9"/>
    <sheet name="InsumosSINAPI" sheetId="6" r:id="rId10"/>
    <sheet name="Distâncias Cidades" sheetId="12" r:id="rId11"/>
  </sheets>
  <externalReferences>
    <externalReference r:id="rId12"/>
    <externalReference r:id="rId13"/>
  </externalReferences>
  <definedNames>
    <definedName name="_xlnm._FilterDatabase" localSheetId="8" hidden="1">Composições!$A$13:$J$74</definedName>
    <definedName name="_xlnm.Print_Area" localSheetId="8">Composições!$A$1:$I$74</definedName>
    <definedName name="_xlnm.Print_Area" localSheetId="0">'LoteI-Bat'!$A$1:$K$29</definedName>
    <definedName name="_xlnm.Print_Area" localSheetId="5">'LoteI-Cau,Eus,Ara,Sao,Lim'!$A$1:$K$29</definedName>
    <definedName name="_xlnm.Print_Area" localSheetId="2">'LoteI-Fort,Pac,Qui'!$A$1:$K$29</definedName>
    <definedName name="_xlnm.Print_Area" localSheetId="6">'LoteII-Igua'!$A$1:$K$29</definedName>
    <definedName name="_xlnm.Print_Area" localSheetId="7">'LoteII-Jua'!$A$1:$K$28</definedName>
    <definedName name="_xlnm.Print_Area" localSheetId="3">'LoteI-Mar,Sob,Tia,Cra'!$A$1:$K$29</definedName>
    <definedName name="_xlnm.Print_Titles" localSheetId="8">Composições!$1:$13</definedName>
    <definedName name="_xlnm.Print_Titles" localSheetId="0">'LoteI-Bat'!$1:$8</definedName>
    <definedName name="_xlnm.Print_Titles" localSheetId="5">'LoteI-Cau,Eus,Ara,Sao,Lim'!$1:$8</definedName>
    <definedName name="_xlnm.Print_Titles" localSheetId="2">'LoteI-Fort,Pac,Qui'!$1:$8</definedName>
    <definedName name="_xlnm.Print_Titles" localSheetId="6">'LoteII-Igua'!$1:$8</definedName>
    <definedName name="_xlnm.Print_Titles" localSheetId="7">'LoteII-Jua'!$1:$8</definedName>
    <definedName name="_xlnm.Print_Titles" localSheetId="3">'LoteI-Mar,Sob,Tia,Cra'!$1:$8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 i="3" l="1"/>
  <c r="A27" i="7" l="1"/>
  <c r="I74" i="3" l="1"/>
  <c r="I73" i="3"/>
  <c r="H72" i="3" s="1"/>
  <c r="I72" i="3" s="1"/>
  <c r="E73" i="3"/>
  <c r="D73" i="3"/>
  <c r="I70" i="3"/>
  <c r="I69" i="3"/>
  <c r="H68" i="3" l="1"/>
  <c r="I68" i="3" s="1"/>
  <c r="I65" i="3" l="1"/>
  <c r="I63" i="3"/>
  <c r="I64" i="3"/>
  <c r="I58" i="3" l="1"/>
  <c r="E18" i="7" l="1"/>
  <c r="D18" i="7"/>
  <c r="C18" i="7"/>
  <c r="E17" i="10"/>
  <c r="D17" i="10"/>
  <c r="C17" i="10"/>
  <c r="E18" i="2"/>
  <c r="D18" i="2"/>
  <c r="C18" i="2"/>
  <c r="E18" i="9"/>
  <c r="D18" i="9"/>
  <c r="C18" i="9"/>
  <c r="E18" i="8"/>
  <c r="D18" i="8"/>
  <c r="C18" i="8"/>
  <c r="E23" i="10" l="1"/>
  <c r="D23" i="10"/>
  <c r="C23" i="10"/>
  <c r="E21" i="10"/>
  <c r="D21" i="10"/>
  <c r="C21" i="10"/>
  <c r="E20" i="10"/>
  <c r="D20" i="10"/>
  <c r="C20" i="10"/>
  <c r="E19" i="10"/>
  <c r="D19" i="10"/>
  <c r="C19" i="10"/>
  <c r="E16" i="10"/>
  <c r="D16" i="10"/>
  <c r="C16" i="10"/>
  <c r="E15" i="10"/>
  <c r="D15" i="10"/>
  <c r="C15" i="10"/>
  <c r="E13" i="10"/>
  <c r="D13" i="10"/>
  <c r="C13" i="10"/>
  <c r="E12" i="10"/>
  <c r="D12" i="10"/>
  <c r="C12" i="10"/>
  <c r="E11" i="10"/>
  <c r="D11" i="10"/>
  <c r="C11" i="10"/>
  <c r="E10" i="10"/>
  <c r="D10" i="10"/>
  <c r="C10" i="10"/>
  <c r="E24" i="2"/>
  <c r="D24" i="2"/>
  <c r="C24" i="2"/>
  <c r="E22" i="2"/>
  <c r="D22" i="2"/>
  <c r="C22" i="2"/>
  <c r="E21" i="2"/>
  <c r="D21" i="2"/>
  <c r="C21" i="2"/>
  <c r="E20" i="2"/>
  <c r="D20" i="2"/>
  <c r="C20" i="2"/>
  <c r="E17" i="2"/>
  <c r="D17" i="2"/>
  <c r="C17" i="2"/>
  <c r="E16" i="2"/>
  <c r="D16" i="2"/>
  <c r="C16" i="2"/>
  <c r="E14" i="2"/>
  <c r="D14" i="2"/>
  <c r="C14" i="2"/>
  <c r="E13" i="2"/>
  <c r="D13" i="2"/>
  <c r="C13" i="2"/>
  <c r="E12" i="2"/>
  <c r="D12" i="2"/>
  <c r="C12" i="2"/>
  <c r="E11" i="2"/>
  <c r="D11" i="2"/>
  <c r="C11" i="2"/>
  <c r="E10" i="2"/>
  <c r="D10" i="2"/>
  <c r="C10" i="2"/>
  <c r="E24" i="9"/>
  <c r="D24" i="9"/>
  <c r="C24" i="9"/>
  <c r="E22" i="9"/>
  <c r="D22" i="9"/>
  <c r="C22" i="9"/>
  <c r="E21" i="9"/>
  <c r="D21" i="9"/>
  <c r="C21" i="9"/>
  <c r="E20" i="9"/>
  <c r="D20" i="9"/>
  <c r="C20" i="9"/>
  <c r="E17" i="9"/>
  <c r="D17" i="9"/>
  <c r="C17" i="9"/>
  <c r="E16" i="9"/>
  <c r="D16" i="9"/>
  <c r="C16" i="9"/>
  <c r="E14" i="9"/>
  <c r="D14" i="9"/>
  <c r="C14" i="9"/>
  <c r="E13" i="9"/>
  <c r="D13" i="9"/>
  <c r="C13" i="9"/>
  <c r="E12" i="9"/>
  <c r="D12" i="9"/>
  <c r="C12" i="9"/>
  <c r="E11" i="9"/>
  <c r="D11" i="9"/>
  <c r="C11" i="9"/>
  <c r="E10" i="9"/>
  <c r="D10" i="9"/>
  <c r="C10" i="9"/>
  <c r="E24" i="8"/>
  <c r="D24" i="8"/>
  <c r="C24" i="8"/>
  <c r="E22" i="8"/>
  <c r="D22" i="8"/>
  <c r="C22" i="8"/>
  <c r="E21" i="8"/>
  <c r="D21" i="8"/>
  <c r="C21" i="8"/>
  <c r="E20" i="8"/>
  <c r="D20" i="8"/>
  <c r="C20" i="8"/>
  <c r="E17" i="8"/>
  <c r="D17" i="8"/>
  <c r="C17" i="8"/>
  <c r="E16" i="8"/>
  <c r="D16" i="8"/>
  <c r="C16" i="8"/>
  <c r="E14" i="8"/>
  <c r="D14" i="8"/>
  <c r="C14" i="8"/>
  <c r="E13" i="8"/>
  <c r="D13" i="8"/>
  <c r="C13" i="8"/>
  <c r="E12" i="8"/>
  <c r="D12" i="8"/>
  <c r="C12" i="8"/>
  <c r="E11" i="8"/>
  <c r="D11" i="8"/>
  <c r="C11" i="8"/>
  <c r="E10" i="8"/>
  <c r="D10" i="8"/>
  <c r="C10" i="8"/>
  <c r="K6" i="7" l="1"/>
  <c r="E24" i="7"/>
  <c r="D24" i="7"/>
  <c r="C24" i="7"/>
  <c r="E22" i="7"/>
  <c r="D22" i="7"/>
  <c r="C22" i="7"/>
  <c r="E21" i="7"/>
  <c r="D21" i="7"/>
  <c r="C21" i="7"/>
  <c r="E20" i="7"/>
  <c r="D20" i="7"/>
  <c r="C20" i="7"/>
  <c r="E17" i="7"/>
  <c r="D17" i="7"/>
  <c r="C17" i="7"/>
  <c r="E16" i="7"/>
  <c r="D16" i="7"/>
  <c r="C16" i="7"/>
  <c r="E14" i="7"/>
  <c r="D14" i="7"/>
  <c r="C14" i="7"/>
  <c r="E13" i="7"/>
  <c r="D13" i="7"/>
  <c r="C13" i="7"/>
  <c r="E12" i="7"/>
  <c r="D12" i="7"/>
  <c r="C12" i="7"/>
  <c r="E11" i="7"/>
  <c r="D11" i="7"/>
  <c r="C11" i="7"/>
  <c r="E10" i="7"/>
  <c r="D10" i="7"/>
  <c r="C10" i="7"/>
  <c r="E18" i="5"/>
  <c r="D18" i="5"/>
  <c r="C18" i="5"/>
  <c r="D21" i="5" l="1"/>
  <c r="D17" i="5"/>
  <c r="K6" i="10" l="1"/>
  <c r="A28" i="10"/>
  <c r="A27" i="10"/>
  <c r="A26" i="10"/>
  <c r="K6" i="2"/>
  <c r="K6" i="9"/>
  <c r="A29" i="9"/>
  <c r="A28" i="9"/>
  <c r="A27" i="9"/>
  <c r="K6" i="8"/>
  <c r="A29" i="8"/>
  <c r="A28" i="8"/>
  <c r="A27" i="8"/>
  <c r="K6" i="5"/>
  <c r="A29" i="7" l="1"/>
  <c r="A28" i="7"/>
  <c r="D19" i="12" l="1"/>
  <c r="D5" i="12"/>
  <c r="D6" i="12"/>
  <c r="D7" i="12"/>
  <c r="D8" i="12"/>
  <c r="D9" i="12"/>
  <c r="D10" i="12"/>
  <c r="D11" i="12"/>
  <c r="D12" i="12"/>
  <c r="D13" i="12"/>
  <c r="D14" i="12"/>
  <c r="D15" i="12"/>
  <c r="D4" i="12"/>
  <c r="G14" i="5" l="1"/>
  <c r="F14" i="5"/>
  <c r="A27" i="5"/>
  <c r="A28" i="5"/>
  <c r="A29" i="5"/>
  <c r="E11" i="5" l="1"/>
  <c r="D11" i="5"/>
  <c r="C11" i="5"/>
  <c r="E24" i="5" l="1"/>
  <c r="D24" i="5"/>
  <c r="C24" i="5"/>
  <c r="E17" i="5" l="1"/>
  <c r="C17" i="5"/>
  <c r="E22" i="5" l="1"/>
  <c r="D22" i="5"/>
  <c r="C22" i="5"/>
  <c r="I55" i="3"/>
  <c r="E21" i="5" l="1"/>
  <c r="C21" i="5"/>
  <c r="I49" i="3"/>
  <c r="E20" i="5"/>
  <c r="D20" i="5"/>
  <c r="C20" i="5"/>
  <c r="E16" i="5" l="1"/>
  <c r="D16" i="5"/>
  <c r="C16" i="5"/>
  <c r="E31" i="3"/>
  <c r="D31" i="3"/>
  <c r="E13" i="5"/>
  <c r="D13" i="5"/>
  <c r="C13" i="5"/>
  <c r="I39" i="3"/>
  <c r="E12" i="5"/>
  <c r="D12" i="5"/>
  <c r="C12" i="5"/>
  <c r="A29" i="2"/>
  <c r="A28" i="2"/>
  <c r="A27" i="2"/>
  <c r="I36" i="3"/>
  <c r="H38" i="3" l="1"/>
  <c r="H35" i="3"/>
  <c r="H12" i="10" l="1"/>
  <c r="I12" i="10" s="1"/>
  <c r="H12" i="2"/>
  <c r="I12" i="2" s="1"/>
  <c r="H12" i="9"/>
  <c r="I12" i="9" s="1"/>
  <c r="H12" i="8"/>
  <c r="I12" i="8" s="1"/>
  <c r="H12" i="7"/>
  <c r="I12" i="7" s="1"/>
  <c r="H13" i="8"/>
  <c r="I13" i="8" s="1"/>
  <c r="H13" i="9"/>
  <c r="I13" i="9" s="1"/>
  <c r="H13" i="2"/>
  <c r="I13" i="2" s="1"/>
  <c r="H13" i="10"/>
  <c r="I13" i="10" s="1"/>
  <c r="H13" i="7"/>
  <c r="I13" i="7" s="1"/>
  <c r="H13" i="5"/>
  <c r="I13" i="5" s="1"/>
  <c r="J13" i="5" s="1"/>
  <c r="I56" i="3"/>
  <c r="I38" i="3"/>
  <c r="I50" i="3"/>
  <c r="I43" i="3"/>
  <c r="I35" i="3"/>
  <c r="H12" i="5"/>
  <c r="I12" i="5" s="1"/>
  <c r="J12" i="5" s="1"/>
  <c r="J13" i="2" l="1"/>
  <c r="K13" i="2"/>
  <c r="K12" i="8"/>
  <c r="J12" i="8"/>
  <c r="J13" i="9"/>
  <c r="K13" i="9"/>
  <c r="J12" i="9"/>
  <c r="K12" i="9"/>
  <c r="J13" i="7"/>
  <c r="K13" i="7"/>
  <c r="K12" i="2"/>
  <c r="J12" i="2"/>
  <c r="J13" i="8"/>
  <c r="K13" i="8"/>
  <c r="J13" i="10"/>
  <c r="K13" i="10"/>
  <c r="J12" i="7"/>
  <c r="K12" i="7"/>
  <c r="J12" i="10"/>
  <c r="K12" i="10"/>
  <c r="K13" i="5"/>
  <c r="K12" i="5"/>
  <c r="I31" i="3" l="1"/>
  <c r="H30" i="3" s="1"/>
  <c r="H14" i="9" l="1"/>
  <c r="I14" i="9" s="1"/>
  <c r="H14" i="2"/>
  <c r="I14" i="2" s="1"/>
  <c r="H14" i="8"/>
  <c r="I14" i="8" s="1"/>
  <c r="H14" i="7"/>
  <c r="I14" i="7" s="1"/>
  <c r="H14" i="5"/>
  <c r="I30" i="3"/>
  <c r="I28" i="3"/>
  <c r="H27" i="3" s="1"/>
  <c r="K14" i="7" l="1"/>
  <c r="J14" i="7"/>
  <c r="K14" i="8"/>
  <c r="J14" i="8"/>
  <c r="K14" i="2"/>
  <c r="J14" i="2"/>
  <c r="J14" i="9"/>
  <c r="K14" i="9"/>
  <c r="I27" i="3"/>
  <c r="D14" i="5" l="1"/>
  <c r="E10" i="5"/>
  <c r="C14" i="5"/>
  <c r="D10" i="5"/>
  <c r="C10" i="5"/>
  <c r="E14" i="5"/>
  <c r="I14" i="5"/>
  <c r="J14" i="5" l="1"/>
  <c r="K14" i="5"/>
  <c r="I22" i="3" l="1"/>
  <c r="H21" i="3" s="1"/>
  <c r="I17" i="3"/>
  <c r="H16" i="3" s="1"/>
  <c r="H10" i="2" l="1"/>
  <c r="I10" i="2" s="1"/>
  <c r="H10" i="8"/>
  <c r="I10" i="8" s="1"/>
  <c r="H10" i="10"/>
  <c r="I10" i="10" s="1"/>
  <c r="H10" i="9"/>
  <c r="I10" i="9" s="1"/>
  <c r="H10" i="7"/>
  <c r="I10" i="7" s="1"/>
  <c r="H11" i="2"/>
  <c r="I11" i="2" s="1"/>
  <c r="H11" i="8"/>
  <c r="I11" i="8" s="1"/>
  <c r="H11" i="10"/>
  <c r="I11" i="10" s="1"/>
  <c r="H11" i="9"/>
  <c r="I11" i="9" s="1"/>
  <c r="H11" i="7"/>
  <c r="I11" i="7" s="1"/>
  <c r="I16" i="3"/>
  <c r="H11" i="5"/>
  <c r="I11" i="5" s="1"/>
  <c r="H10" i="5"/>
  <c r="I10" i="5" s="1"/>
  <c r="I21" i="3"/>
  <c r="K11" i="9" l="1"/>
  <c r="J11" i="9"/>
  <c r="K11" i="10"/>
  <c r="J11" i="10"/>
  <c r="J10" i="9"/>
  <c r="K10" i="9"/>
  <c r="K10" i="7"/>
  <c r="J10" i="7"/>
  <c r="K11" i="8"/>
  <c r="J11" i="8"/>
  <c r="J10" i="10"/>
  <c r="K10" i="10"/>
  <c r="K11" i="7"/>
  <c r="J11" i="7"/>
  <c r="K11" i="2"/>
  <c r="J11" i="2"/>
  <c r="J10" i="8"/>
  <c r="K10" i="8"/>
  <c r="K10" i="2"/>
  <c r="J10" i="2"/>
  <c r="K11" i="5"/>
  <c r="J11" i="5"/>
  <c r="J10" i="5"/>
  <c r="K10" i="5"/>
  <c r="I51" i="3" l="1"/>
  <c r="H48" i="3" s="1"/>
  <c r="I44" i="3"/>
  <c r="H42" i="3" s="1"/>
  <c r="I66" i="3"/>
  <c r="H62" i="3" s="1"/>
  <c r="I59" i="3"/>
  <c r="H54" i="3" s="1"/>
  <c r="H16" i="8" l="1"/>
  <c r="I16" i="8" s="1"/>
  <c r="H16" i="2"/>
  <c r="I16" i="2" s="1"/>
  <c r="H16" i="9"/>
  <c r="I16" i="9" s="1"/>
  <c r="H15" i="10"/>
  <c r="I15" i="10" s="1"/>
  <c r="H16" i="7"/>
  <c r="I16" i="7" s="1"/>
  <c r="H22" i="5"/>
  <c r="I22" i="5" s="1"/>
  <c r="H22" i="8"/>
  <c r="I22" i="8" s="1"/>
  <c r="H22" i="2"/>
  <c r="I22" i="2" s="1"/>
  <c r="H22" i="9"/>
  <c r="I22" i="9" s="1"/>
  <c r="H21" i="10"/>
  <c r="I21" i="10" s="1"/>
  <c r="H22" i="7"/>
  <c r="I22" i="7" s="1"/>
  <c r="H21" i="2"/>
  <c r="I21" i="2" s="1"/>
  <c r="H21" i="9"/>
  <c r="I21" i="9" s="1"/>
  <c r="H20" i="10"/>
  <c r="I20" i="10" s="1"/>
  <c r="H21" i="8"/>
  <c r="I21" i="8" s="1"/>
  <c r="H21" i="7"/>
  <c r="I21" i="7" s="1"/>
  <c r="H17" i="9"/>
  <c r="I17" i="9" s="1"/>
  <c r="H17" i="2"/>
  <c r="I17" i="2" s="1"/>
  <c r="H16" i="10"/>
  <c r="I16" i="10" s="1"/>
  <c r="H17" i="8"/>
  <c r="I17" i="8" s="1"/>
  <c r="H17" i="7"/>
  <c r="I17" i="7" s="1"/>
  <c r="H20" i="8"/>
  <c r="I20" i="8" s="1"/>
  <c r="H20" i="2"/>
  <c r="I20" i="2" s="1"/>
  <c r="H20" i="9"/>
  <c r="I20" i="9" s="1"/>
  <c r="H19" i="10"/>
  <c r="I19" i="10" s="1"/>
  <c r="H20" i="7"/>
  <c r="I20" i="7" s="1"/>
  <c r="H24" i="9"/>
  <c r="I24" i="9" s="1"/>
  <c r="H23" i="10"/>
  <c r="I23" i="10" s="1"/>
  <c r="H24" i="2"/>
  <c r="I24" i="2" s="1"/>
  <c r="H24" i="8"/>
  <c r="I24" i="8" s="1"/>
  <c r="H24" i="7"/>
  <c r="I24" i="7" s="1"/>
  <c r="H24" i="5"/>
  <c r="I24" i="5" s="1"/>
  <c r="H17" i="5"/>
  <c r="I17" i="5" s="1"/>
  <c r="I48" i="3"/>
  <c r="H21" i="5"/>
  <c r="I21" i="5" s="1"/>
  <c r="H20" i="5"/>
  <c r="I20" i="5" s="1"/>
  <c r="I62" i="3"/>
  <c r="I54" i="3"/>
  <c r="I42" i="3"/>
  <c r="H16" i="5"/>
  <c r="I16" i="5" s="1"/>
  <c r="H18" i="7"/>
  <c r="I18" i="7" s="1"/>
  <c r="J18" i="7" l="1"/>
  <c r="K18" i="7"/>
  <c r="H17" i="10"/>
  <c r="I17" i="10" s="1"/>
  <c r="H18" i="9"/>
  <c r="I18" i="9" s="1"/>
  <c r="H18" i="2"/>
  <c r="I18" i="2" s="1"/>
  <c r="H18" i="8"/>
  <c r="I18" i="8" s="1"/>
  <c r="H18" i="5"/>
  <c r="I18" i="5" s="1"/>
  <c r="K18" i="5" s="1"/>
  <c r="J23" i="10"/>
  <c r="K23" i="10"/>
  <c r="K9" i="10"/>
  <c r="J20" i="9"/>
  <c r="K20" i="9"/>
  <c r="J16" i="10"/>
  <c r="K16" i="10"/>
  <c r="J21" i="8"/>
  <c r="K21" i="8"/>
  <c r="J22" i="2"/>
  <c r="K22" i="2"/>
  <c r="J15" i="10"/>
  <c r="K15" i="10"/>
  <c r="J24" i="7"/>
  <c r="K24" i="7"/>
  <c r="J24" i="9"/>
  <c r="K24" i="9"/>
  <c r="K9" i="2"/>
  <c r="K20" i="2"/>
  <c r="J20" i="2"/>
  <c r="J17" i="2"/>
  <c r="K17" i="2"/>
  <c r="K20" i="10"/>
  <c r="J20" i="10"/>
  <c r="K22" i="7"/>
  <c r="J22" i="7"/>
  <c r="J22" i="8"/>
  <c r="K22" i="8"/>
  <c r="J16" i="9"/>
  <c r="K16" i="9"/>
  <c r="K24" i="8"/>
  <c r="J24" i="8"/>
  <c r="K9" i="7"/>
  <c r="K9" i="9"/>
  <c r="J20" i="7"/>
  <c r="K20" i="7"/>
  <c r="J20" i="8"/>
  <c r="K20" i="8"/>
  <c r="J17" i="7"/>
  <c r="K17" i="7"/>
  <c r="J17" i="9"/>
  <c r="K17" i="9"/>
  <c r="J21" i="9"/>
  <c r="K21" i="9"/>
  <c r="K21" i="10"/>
  <c r="J21" i="10"/>
  <c r="J16" i="2"/>
  <c r="K16" i="2"/>
  <c r="J24" i="2"/>
  <c r="K24" i="2"/>
  <c r="K9" i="8"/>
  <c r="K19" i="10"/>
  <c r="J19" i="10"/>
  <c r="K17" i="8"/>
  <c r="J17" i="8"/>
  <c r="J21" i="7"/>
  <c r="K21" i="7"/>
  <c r="K21" i="2"/>
  <c r="J21" i="2"/>
  <c r="J22" i="9"/>
  <c r="K22" i="9"/>
  <c r="K16" i="7"/>
  <c r="J16" i="7"/>
  <c r="J16" i="8"/>
  <c r="K16" i="8"/>
  <c r="K9" i="5"/>
  <c r="K24" i="5"/>
  <c r="J24" i="5"/>
  <c r="K17" i="5"/>
  <c r="J17" i="5"/>
  <c r="J16" i="5"/>
  <c r="K16" i="5"/>
  <c r="K20" i="5"/>
  <c r="J20" i="5"/>
  <c r="K21" i="5"/>
  <c r="J21" i="5"/>
  <c r="J22" i="5"/>
  <c r="K22" i="5"/>
  <c r="K18" i="10" l="1"/>
  <c r="K19" i="8"/>
  <c r="K19" i="5"/>
  <c r="K19" i="9"/>
  <c r="K15" i="7"/>
  <c r="K19" i="7"/>
  <c r="K19" i="2"/>
  <c r="J18" i="5"/>
  <c r="K18" i="8"/>
  <c r="K15" i="8" s="1"/>
  <c r="J18" i="8"/>
  <c r="J18" i="2"/>
  <c r="K18" i="2"/>
  <c r="K15" i="2" s="1"/>
  <c r="J18" i="9"/>
  <c r="K18" i="9"/>
  <c r="K15" i="9" s="1"/>
  <c r="J17" i="10"/>
  <c r="K17" i="10"/>
  <c r="K14" i="10" s="1"/>
  <c r="K15" i="5"/>
  <c r="K22" i="10"/>
  <c r="K23" i="8"/>
  <c r="K23" i="7"/>
  <c r="K23" i="9"/>
  <c r="K23" i="2"/>
  <c r="K23" i="5"/>
  <c r="K5" i="5" l="1"/>
  <c r="K5" i="7"/>
  <c r="K5" i="8"/>
  <c r="K5" i="10"/>
  <c r="K5" i="9"/>
  <c r="K5" i="2"/>
</calcChain>
</file>

<file path=xl/sharedStrings.xml><?xml version="1.0" encoding="utf-8"?>
<sst xmlns="http://schemas.openxmlformats.org/spreadsheetml/2006/main" count="21631" uniqueCount="9429">
  <si>
    <t>BDI</t>
  </si>
  <si>
    <t>Nº.</t>
  </si>
  <si>
    <t>COD</t>
  </si>
  <si>
    <t>FONTE</t>
  </si>
  <si>
    <t>DESCRICAO DOS SERVIÇOS</t>
  </si>
  <si>
    <t>UD</t>
  </si>
  <si>
    <t>QT</t>
  </si>
  <si>
    <t>VU s/ BDI</t>
  </si>
  <si>
    <t>1.1</t>
  </si>
  <si>
    <t>M2</t>
  </si>
  <si>
    <t>SEINFRA/CE</t>
  </si>
  <si>
    <t>M3</t>
  </si>
  <si>
    <t>KG</t>
  </si>
  <si>
    <t>C</t>
  </si>
  <si>
    <t>I</t>
  </si>
  <si>
    <t>TIPO</t>
  </si>
  <si>
    <t>DESCRICAO</t>
  </si>
  <si>
    <t>COEF</t>
  </si>
  <si>
    <t>VU (R$)</t>
  </si>
  <si>
    <t>VT (R$)</t>
  </si>
  <si>
    <t>H</t>
  </si>
  <si>
    <t>Tabelas utilizadas:</t>
  </si>
  <si>
    <t>PARAFUSO ZINCADO, SEXTAVADO, COM ROSCA INTEIRA, DIAMETRO 1/4", COMPRIMENTO 1/2"</t>
  </si>
  <si>
    <t>UN.</t>
  </si>
  <si>
    <t>SERVENTE COM ENCARGOS COMPLEMENTARES</t>
  </si>
  <si>
    <t>ENCARREGADO GERAL COM ENCARGOS COMPLEMENTARES</t>
  </si>
  <si>
    <t>SINAPI-CE</t>
  </si>
  <si>
    <t>PEDREIRO COM ENCARGOS COMPLEMENTARES</t>
  </si>
  <si>
    <t>DMAN004</t>
  </si>
  <si>
    <t>TRT7</t>
  </si>
  <si>
    <t>ANOTAÇÃO DE RESPONSABILIDADE TÉCNICA CONTRATOS (ART) - de 8.000,01 até 15.000,00</t>
  </si>
  <si>
    <t>ART CONTRATOS de 8.000,01 até 15.000,00</t>
  </si>
  <si>
    <t>Nota:</t>
  </si>
  <si>
    <t>CREA-CE*</t>
  </si>
  <si>
    <t>DMAN005</t>
  </si>
  <si>
    <t>ANOTAÇÃO DE RESPONSABILIDADE TÉCNICA CONTRATOS (ART) - acima de 15.000,00</t>
  </si>
  <si>
    <t>ART CONTRATOS acima de 15.000,00</t>
  </si>
  <si>
    <t>1.3</t>
  </si>
  <si>
    <t>ENGENHEIRO CIVIL DE OBRA JUNIOR COM ENCARGOS COMPLEMENTARES</t>
  </si>
  <si>
    <t>CIMENTO PORTLAND COMPOSTO CP II-32</t>
  </si>
  <si>
    <t>TIJOLO CERAMICO MACICO *5 X 10 X 20* CM</t>
  </si>
  <si>
    <t>CIMENTO BRANCO</t>
  </si>
  <si>
    <t>CÓD</t>
  </si>
  <si>
    <t>ABRACADEIRA EM ACO PARA AMARRACAO DE ELETRODUTOS, TIPO D, COM 1 1/2" E PARAFUSO DE FIXACAO</t>
  </si>
  <si>
    <t>MASSA EPOXI BICOMPONENTE PARA REPAROS</t>
  </si>
  <si>
    <t>LIXA EM FOLHA PARA PAREDE OU MADEIRA, NUMERO 120 (COR VERMELHA)</t>
  </si>
  <si>
    <t>CAL VIRGEM COMUM PARA ARGAMASSAS (NBR 6453)</t>
  </si>
  <si>
    <t>SERVIÇOS FINAIS</t>
  </si>
  <si>
    <t>CARGA MANUAL DE ENTULHO EM CAMINHAO BASCULANTE 6 M3</t>
  </si>
  <si>
    <t>LIMPEZA FINAL DA OBRA</t>
  </si>
  <si>
    <t>C2530</t>
  </si>
  <si>
    <t>TRANSPORTE DE MATERIAL, EXCETO ROCHA EM CAMINHÃO ATÉ 10KM</t>
  </si>
  <si>
    <t>I0690</t>
  </si>
  <si>
    <t>CAMINHÃO BASCULANTE 6 M3 (CHP)</t>
  </si>
  <si>
    <t>DESLOCAMENTO DE EQUIPE POR KM PECORRIDO</t>
  </si>
  <si>
    <t>KM</t>
  </si>
  <si>
    <t>DMAN013</t>
  </si>
  <si>
    <t>1.2</t>
  </si>
  <si>
    <t>TINTA ACRILICA PREMIUM, COR BRANCO FOSCO</t>
  </si>
  <si>
    <t>FITA CREPE ROLO DE 25 MM X 50 M</t>
  </si>
  <si>
    <t>REJUNTE COLORIDO, CIMENTICIO</t>
  </si>
  <si>
    <t>ARGAMASSA COLANTE TIPO ACIII</t>
  </si>
  <si>
    <t>ARAME GALVANIZADO 18 BWG, 1,24MM (0,009 KG/M)</t>
  </si>
  <si>
    <t>PISO EM CERAMICA ESMALTADA EXTRA, PEI MAIOR OU IGUAL A 4, FORMATO MENOR OU IGUAL A 2025 CM2</t>
  </si>
  <si>
    <t>PISO/ REVESTIMENTO EM MARMORE, POLIDO, BRANCO COMUM, FORMATO MAIOR OU IGUAL A 3025 CM2, E = *2* CM</t>
  </si>
  <si>
    <t>3.1</t>
  </si>
  <si>
    <t>3.2</t>
  </si>
  <si>
    <t>3.3</t>
  </si>
  <si>
    <t>2.1</t>
  </si>
  <si>
    <t>2.2</t>
  </si>
  <si>
    <t>2.3</t>
  </si>
  <si>
    <t>1.4</t>
  </si>
  <si>
    <t>LOTE II - IGUATU</t>
  </si>
  <si>
    <t>MÍN.</t>
  </si>
  <si>
    <t>MÁX.</t>
  </si>
  <si>
    <t>QUANTIDADE</t>
  </si>
  <si>
    <t>VU C/BDI</t>
  </si>
  <si>
    <t>VT C/ BDI (MÍN.)</t>
  </si>
  <si>
    <t>VT C/ BDI (MÁX.)</t>
  </si>
  <si>
    <t>DEMOLIÇÕES E RETIRADAS</t>
  </si>
  <si>
    <t>TOTAL MÁXIMO(R$)</t>
  </si>
  <si>
    <t xml:space="preserve">ITENS BÁSICOS </t>
  </si>
  <si>
    <t/>
  </si>
  <si>
    <t>LOCALIDADE: 0760 - FORTALEZA</t>
  </si>
  <si>
    <t xml:space="preserve">CODIGO  </t>
  </si>
  <si>
    <t>DESCRICAO DO INSUMO</t>
  </si>
  <si>
    <t>ORIGEM DO PRECO</t>
  </si>
  <si>
    <t xml:space="preserve">UN    </t>
  </si>
  <si>
    <t>CR</t>
  </si>
  <si>
    <t xml:space="preserve">M2    </t>
  </si>
  <si>
    <t>AS</t>
  </si>
  <si>
    <t xml:space="preserve">H     </t>
  </si>
  <si>
    <t xml:space="preserve">M3    </t>
  </si>
  <si>
    <t xml:space="preserve">C </t>
  </si>
  <si>
    <t xml:space="preserve">M     </t>
  </si>
  <si>
    <t>1,02</t>
  </si>
  <si>
    <t>0,03</t>
  </si>
  <si>
    <t>0,09</t>
  </si>
  <si>
    <t>0,12</t>
  </si>
  <si>
    <t>0,59</t>
  </si>
  <si>
    <t>1,25</t>
  </si>
  <si>
    <t>1,13</t>
  </si>
  <si>
    <t>1,21</t>
  </si>
  <si>
    <t>0,69</t>
  </si>
  <si>
    <t>0,73</t>
  </si>
  <si>
    <t>1,63</t>
  </si>
  <si>
    <t>1,80</t>
  </si>
  <si>
    <t>1,30</t>
  </si>
  <si>
    <t>1,39</t>
  </si>
  <si>
    <t>0,65</t>
  </si>
  <si>
    <t>0,63</t>
  </si>
  <si>
    <t>2,17</t>
  </si>
  <si>
    <t>2,00</t>
  </si>
  <si>
    <t>2,58</t>
  </si>
  <si>
    <t>0,50</t>
  </si>
  <si>
    <t>0,45</t>
  </si>
  <si>
    <t>0,26</t>
  </si>
  <si>
    <t>1,99</t>
  </si>
  <si>
    <t>2,86</t>
  </si>
  <si>
    <t xml:space="preserve">KG    </t>
  </si>
  <si>
    <t xml:space="preserve">L     </t>
  </si>
  <si>
    <t>4,83</t>
  </si>
  <si>
    <t>4,65</t>
  </si>
  <si>
    <t>4,13</t>
  </si>
  <si>
    <t>5,45</t>
  </si>
  <si>
    <t>4,86</t>
  </si>
  <si>
    <t>5,25</t>
  </si>
  <si>
    <t>4,61</t>
  </si>
  <si>
    <t>5,18</t>
  </si>
  <si>
    <t>4,71</t>
  </si>
  <si>
    <t>8,30</t>
  </si>
  <si>
    <t>3,00</t>
  </si>
  <si>
    <t>3,43</t>
  </si>
  <si>
    <t>0,66</t>
  </si>
  <si>
    <t>13,14</t>
  </si>
  <si>
    <t>0,70</t>
  </si>
  <si>
    <t>5,68</t>
  </si>
  <si>
    <t>21,43</t>
  </si>
  <si>
    <t>22,40</t>
  </si>
  <si>
    <t>1,22</t>
  </si>
  <si>
    <t>4,09</t>
  </si>
  <si>
    <t>12,26</t>
  </si>
  <si>
    <t>4,10</t>
  </si>
  <si>
    <t>11,75</t>
  </si>
  <si>
    <t>23,01</t>
  </si>
  <si>
    <t xml:space="preserve">18L   </t>
  </si>
  <si>
    <t>5,79</t>
  </si>
  <si>
    <t xml:space="preserve">200KG </t>
  </si>
  <si>
    <t>1,28</t>
  </si>
  <si>
    <t xml:space="preserve">MES   </t>
  </si>
  <si>
    <t>9,20</t>
  </si>
  <si>
    <t>2,24</t>
  </si>
  <si>
    <t>4,20</t>
  </si>
  <si>
    <t>1,68</t>
  </si>
  <si>
    <t>2,16</t>
  </si>
  <si>
    <t>2,18</t>
  </si>
  <si>
    <t>1,35</t>
  </si>
  <si>
    <t>2,39</t>
  </si>
  <si>
    <t>10,04</t>
  </si>
  <si>
    <t>1,20</t>
  </si>
  <si>
    <t>3,25</t>
  </si>
  <si>
    <t>4,97</t>
  </si>
  <si>
    <t>8,49</t>
  </si>
  <si>
    <t>10,21</t>
  </si>
  <si>
    <t>6,49</t>
  </si>
  <si>
    <t>7,57</t>
  </si>
  <si>
    <t>1,97</t>
  </si>
  <si>
    <t>2,19</t>
  </si>
  <si>
    <t>4,32</t>
  </si>
  <si>
    <t xml:space="preserve">DM3   </t>
  </si>
  <si>
    <t>0,72</t>
  </si>
  <si>
    <t>13,65</t>
  </si>
  <si>
    <t>10,40</t>
  </si>
  <si>
    <t>0,28</t>
  </si>
  <si>
    <t>0,13</t>
  </si>
  <si>
    <t>36,00</t>
  </si>
  <si>
    <t>55,00</t>
  </si>
  <si>
    <t>41,25</t>
  </si>
  <si>
    <t>900,62</t>
  </si>
  <si>
    <t>68,75</t>
  </si>
  <si>
    <t>0,47</t>
  </si>
  <si>
    <t>1,43</t>
  </si>
  <si>
    <t>2,13</t>
  </si>
  <si>
    <t>0,42</t>
  </si>
  <si>
    <t>1,59</t>
  </si>
  <si>
    <t>2,04</t>
  </si>
  <si>
    <t>1,58</t>
  </si>
  <si>
    <t>0,36</t>
  </si>
  <si>
    <t>9,44</t>
  </si>
  <si>
    <t>36,45</t>
  </si>
  <si>
    <t>1,14</t>
  </si>
  <si>
    <t>1,27</t>
  </si>
  <si>
    <t>0,34</t>
  </si>
  <si>
    <t>2,35</t>
  </si>
  <si>
    <t>0,41</t>
  </si>
  <si>
    <t>4,28</t>
  </si>
  <si>
    <t>6,70</t>
  </si>
  <si>
    <t>9,07</t>
  </si>
  <si>
    <t>8,83</t>
  </si>
  <si>
    <t>10,47</t>
  </si>
  <si>
    <t>8,20</t>
  </si>
  <si>
    <t>14,88</t>
  </si>
  <si>
    <t>4,41</t>
  </si>
  <si>
    <t>5,24</t>
  </si>
  <si>
    <t xml:space="preserve">PAR   </t>
  </si>
  <si>
    <t>6,18</t>
  </si>
  <si>
    <t xml:space="preserve">JG    </t>
  </si>
  <si>
    <t xml:space="preserve">MIL   </t>
  </si>
  <si>
    <t>0,37</t>
  </si>
  <si>
    <t>0,39</t>
  </si>
  <si>
    <t>0,56</t>
  </si>
  <si>
    <t>0,49</t>
  </si>
  <si>
    <t>0,97</t>
  </si>
  <si>
    <t>2,21</t>
  </si>
  <si>
    <t>2,41</t>
  </si>
  <si>
    <t>2,10</t>
  </si>
  <si>
    <t>2,53</t>
  </si>
  <si>
    <t>2,59</t>
  </si>
  <si>
    <t>2,77</t>
  </si>
  <si>
    <t>2,12</t>
  </si>
  <si>
    <t>3,37</t>
  </si>
  <si>
    <t>4,79</t>
  </si>
  <si>
    <t>1,45</t>
  </si>
  <si>
    <t>48,23</t>
  </si>
  <si>
    <t>27,00</t>
  </si>
  <si>
    <t>1,09</t>
  </si>
  <si>
    <t>1,42</t>
  </si>
  <si>
    <t>1,53</t>
  </si>
  <si>
    <t>1,81</t>
  </si>
  <si>
    <t>1,62</t>
  </si>
  <si>
    <t>1,54</t>
  </si>
  <si>
    <t>2,27</t>
  </si>
  <si>
    <t>1,50</t>
  </si>
  <si>
    <t>43,13</t>
  </si>
  <si>
    <t>45,18</t>
  </si>
  <si>
    <t>54,55</t>
  </si>
  <si>
    <t>64,96</t>
  </si>
  <si>
    <t>46,21</t>
  </si>
  <si>
    <t>50,73</t>
  </si>
  <si>
    <t>34,84</t>
  </si>
  <si>
    <t>40,05</t>
  </si>
  <si>
    <t>35,48</t>
  </si>
  <si>
    <t>47,14</t>
  </si>
  <si>
    <t>47,75</t>
  </si>
  <si>
    <t>38,00</t>
  </si>
  <si>
    <t>2,65</t>
  </si>
  <si>
    <t>2,25</t>
  </si>
  <si>
    <t>0,93</t>
  </si>
  <si>
    <t>0,06</t>
  </si>
  <si>
    <t>0,20</t>
  </si>
  <si>
    <t>0,19</t>
  </si>
  <si>
    <t>4,29</t>
  </si>
  <si>
    <t>3,53</t>
  </si>
  <si>
    <t>6,16</t>
  </si>
  <si>
    <t>4,25</t>
  </si>
  <si>
    <t>1,57</t>
  </si>
  <si>
    <t>2,78</t>
  </si>
  <si>
    <t>5,21</t>
  </si>
  <si>
    <t>10,38</t>
  </si>
  <si>
    <t>2,88</t>
  </si>
  <si>
    <t>3,52</t>
  </si>
  <si>
    <t>9,76</t>
  </si>
  <si>
    <t>11,68</t>
  </si>
  <si>
    <t>13,95</t>
  </si>
  <si>
    <t>3,59</t>
  </si>
  <si>
    <t>1,95</t>
  </si>
  <si>
    <t>8,90</t>
  </si>
  <si>
    <t>4,40</t>
  </si>
  <si>
    <t>3,12</t>
  </si>
  <si>
    <t>14,44</t>
  </si>
  <si>
    <t>1,44</t>
  </si>
  <si>
    <t>0,79</t>
  </si>
  <si>
    <t>6,19</t>
  </si>
  <si>
    <t>2,52</t>
  </si>
  <si>
    <t>4,57</t>
  </si>
  <si>
    <t>15,53</t>
  </si>
  <si>
    <t>2,55</t>
  </si>
  <si>
    <t>3,49</t>
  </si>
  <si>
    <t>2,75</t>
  </si>
  <si>
    <t>25,06</t>
  </si>
  <si>
    <t>2,56</t>
  </si>
  <si>
    <t>3,39</t>
  </si>
  <si>
    <t>16,99</t>
  </si>
  <si>
    <t>4,33</t>
  </si>
  <si>
    <t>0,78</t>
  </si>
  <si>
    <t>2,07</t>
  </si>
  <si>
    <t>4,68</t>
  </si>
  <si>
    <t>9,08</t>
  </si>
  <si>
    <t>88,31</t>
  </si>
  <si>
    <t>12,36</t>
  </si>
  <si>
    <t>21,95</t>
  </si>
  <si>
    <t>35,85</t>
  </si>
  <si>
    <t>6,08</t>
  </si>
  <si>
    <t>44,17</t>
  </si>
  <si>
    <t>10,58</t>
  </si>
  <si>
    <t>14,36</t>
  </si>
  <si>
    <t>15,46</t>
  </si>
  <si>
    <t>4,14</t>
  </si>
  <si>
    <t>1,40</t>
  </si>
  <si>
    <t>2,73</t>
  </si>
  <si>
    <t>16,14</t>
  </si>
  <si>
    <t>86,15</t>
  </si>
  <si>
    <t>2,71</t>
  </si>
  <si>
    <t>2,11</t>
  </si>
  <si>
    <t>9,09</t>
  </si>
  <si>
    <t>5,47</t>
  </si>
  <si>
    <t>19,90</t>
  </si>
  <si>
    <t>1,11</t>
  </si>
  <si>
    <t>0,77</t>
  </si>
  <si>
    <t>15,98</t>
  </si>
  <si>
    <t>17,95</t>
  </si>
  <si>
    <t>1,37</t>
  </si>
  <si>
    <t>19,84</t>
  </si>
  <si>
    <t>1,15</t>
  </si>
  <si>
    <t>1,69</t>
  </si>
  <si>
    <t>0,83</t>
  </si>
  <si>
    <t>1,48</t>
  </si>
  <si>
    <t>2,03</t>
  </si>
  <si>
    <t>10,60</t>
  </si>
  <si>
    <t>5,92</t>
  </si>
  <si>
    <t>9,64</t>
  </si>
  <si>
    <t>1,49</t>
  </si>
  <si>
    <t>10,68</t>
  </si>
  <si>
    <t>6,06</t>
  </si>
  <si>
    <t>4,58</t>
  </si>
  <si>
    <t>0,89</t>
  </si>
  <si>
    <t>0,95</t>
  </si>
  <si>
    <t>1,36</t>
  </si>
  <si>
    <t>7,60</t>
  </si>
  <si>
    <t>5,48</t>
  </si>
  <si>
    <t xml:space="preserve">T     </t>
  </si>
  <si>
    <t>0,84</t>
  </si>
  <si>
    <t>5,14</t>
  </si>
  <si>
    <t>6,29</t>
  </si>
  <si>
    <t>6,52</t>
  </si>
  <si>
    <t>5,57</t>
  </si>
  <si>
    <t>5,95</t>
  </si>
  <si>
    <t>21,22</t>
  </si>
  <si>
    <t>22,25</t>
  </si>
  <si>
    <t>19,93</t>
  </si>
  <si>
    <t>21,12</t>
  </si>
  <si>
    <t>15,00</t>
  </si>
  <si>
    <t>14,86</t>
  </si>
  <si>
    <t>16,17</t>
  </si>
  <si>
    <t>33,20</t>
  </si>
  <si>
    <t>4,21</t>
  </si>
  <si>
    <t xml:space="preserve">50KG  </t>
  </si>
  <si>
    <t>0,40</t>
  </si>
  <si>
    <t>19,77</t>
  </si>
  <si>
    <t>14,13</t>
  </si>
  <si>
    <t>11,94</t>
  </si>
  <si>
    <t>9,49</t>
  </si>
  <si>
    <t>24,00</t>
  </si>
  <si>
    <t>8,55</t>
  </si>
  <si>
    <t>11,11</t>
  </si>
  <si>
    <t>11,50</t>
  </si>
  <si>
    <t>7,45</t>
  </si>
  <si>
    <t>18,74</t>
  </si>
  <si>
    <t>7,70</t>
  </si>
  <si>
    <t>8,82</t>
  </si>
  <si>
    <t>14,30</t>
  </si>
  <si>
    <t>13,69</t>
  </si>
  <si>
    <t>9,78</t>
  </si>
  <si>
    <t>11,40</t>
  </si>
  <si>
    <t>11,65</t>
  </si>
  <si>
    <t>7,03</t>
  </si>
  <si>
    <t>27,12</t>
  </si>
  <si>
    <t>7,15</t>
  </si>
  <si>
    <t>6,72</t>
  </si>
  <si>
    <t>5,52</t>
  </si>
  <si>
    <t>12,14</t>
  </si>
  <si>
    <t>23,64</t>
  </si>
  <si>
    <t>3,17</t>
  </si>
  <si>
    <t>11,74</t>
  </si>
  <si>
    <t>6,48</t>
  </si>
  <si>
    <t>11,86</t>
  </si>
  <si>
    <t>13,63</t>
  </si>
  <si>
    <t>7,84</t>
  </si>
  <si>
    <t>15,76</t>
  </si>
  <si>
    <t xml:space="preserve">CJ    </t>
  </si>
  <si>
    <t>12,68</t>
  </si>
  <si>
    <t xml:space="preserve">100M  </t>
  </si>
  <si>
    <t>1,00</t>
  </si>
  <si>
    <t>1,56</t>
  </si>
  <si>
    <t>3,67</t>
  </si>
  <si>
    <t>5,62</t>
  </si>
  <si>
    <t>18,98</t>
  </si>
  <si>
    <t>7,18</t>
  </si>
  <si>
    <t>18,03</t>
  </si>
  <si>
    <t>7,14</t>
  </si>
  <si>
    <t>15,03</t>
  </si>
  <si>
    <t>5,64</t>
  </si>
  <si>
    <t>3,68</t>
  </si>
  <si>
    <t>6,74</t>
  </si>
  <si>
    <t>2,95</t>
  </si>
  <si>
    <t>3,20</t>
  </si>
  <si>
    <t>5,07</t>
  </si>
  <si>
    <t>2,47</t>
  </si>
  <si>
    <t>23,18</t>
  </si>
  <si>
    <t>17,63</t>
  </si>
  <si>
    <t>9,72</t>
  </si>
  <si>
    <t>15,43</t>
  </si>
  <si>
    <t>2,30</t>
  </si>
  <si>
    <t>13,70</t>
  </si>
  <si>
    <t>23,12</t>
  </si>
  <si>
    <t>18,78</t>
  </si>
  <si>
    <t>17,73</t>
  </si>
  <si>
    <t>10,30</t>
  </si>
  <si>
    <t>15,65</t>
  </si>
  <si>
    <t>1,17</t>
  </si>
  <si>
    <t>2,68</t>
  </si>
  <si>
    <t>3,31</t>
  </si>
  <si>
    <t>14,90</t>
  </si>
  <si>
    <t>6,77</t>
  </si>
  <si>
    <t>1,55</t>
  </si>
  <si>
    <t>6,83</t>
  </si>
  <si>
    <t>9,37</t>
  </si>
  <si>
    <t>2,06</t>
  </si>
  <si>
    <t xml:space="preserve">KW/H  </t>
  </si>
  <si>
    <t>0,54</t>
  </si>
  <si>
    <t>19,70</t>
  </si>
  <si>
    <t>0,98</t>
  </si>
  <si>
    <t>0,87</t>
  </si>
  <si>
    <t>5,53</t>
  </si>
  <si>
    <t>3,14</t>
  </si>
  <si>
    <t>10,00</t>
  </si>
  <si>
    <t>4,06</t>
  </si>
  <si>
    <t>23,57</t>
  </si>
  <si>
    <t>6,20</t>
  </si>
  <si>
    <t>3,15</t>
  </si>
  <si>
    <t>40,87</t>
  </si>
  <si>
    <t>38,90</t>
  </si>
  <si>
    <t>58,87</t>
  </si>
  <si>
    <t>37,60</t>
  </si>
  <si>
    <t>43,10</t>
  </si>
  <si>
    <t>2,22</t>
  </si>
  <si>
    <t>7,63</t>
  </si>
  <si>
    <t>0,71</t>
  </si>
  <si>
    <t xml:space="preserve">CENTO </t>
  </si>
  <si>
    <t>1,23</t>
  </si>
  <si>
    <t>0,96</t>
  </si>
  <si>
    <t>0,17</t>
  </si>
  <si>
    <t>2,20</t>
  </si>
  <si>
    <t>1,41</t>
  </si>
  <si>
    <t>2,50</t>
  </si>
  <si>
    <t>6,44</t>
  </si>
  <si>
    <t>12,38</t>
  </si>
  <si>
    <t>10,73</t>
  </si>
  <si>
    <t xml:space="preserve">GL    </t>
  </si>
  <si>
    <t>4,11</t>
  </si>
  <si>
    <t>15,30</t>
  </si>
  <si>
    <t>5,00</t>
  </si>
  <si>
    <t>12,56</t>
  </si>
  <si>
    <t>0,43</t>
  </si>
  <si>
    <t>12,24</t>
  </si>
  <si>
    <t>12,51</t>
  </si>
  <si>
    <t>5,54</t>
  </si>
  <si>
    <t>18,47</t>
  </si>
  <si>
    <t>SC25KG</t>
  </si>
  <si>
    <t>16,29</t>
  </si>
  <si>
    <t>7,58</t>
  </si>
  <si>
    <t>9,36</t>
  </si>
  <si>
    <t>2,33</t>
  </si>
  <si>
    <t>16,34</t>
  </si>
  <si>
    <t>2,79</t>
  </si>
  <si>
    <t>1,31</t>
  </si>
  <si>
    <t>3,58</t>
  </si>
  <si>
    <t>5,51</t>
  </si>
  <si>
    <t>1,84</t>
  </si>
  <si>
    <t>7,64</t>
  </si>
  <si>
    <t>3,63</t>
  </si>
  <si>
    <t>2,85</t>
  </si>
  <si>
    <t>11,48</t>
  </si>
  <si>
    <t>13,94</t>
  </si>
  <si>
    <t>8,40</t>
  </si>
  <si>
    <t>17,48</t>
  </si>
  <si>
    <t>416,66</t>
  </si>
  <si>
    <t>367,09</t>
  </si>
  <si>
    <t>397,40</t>
  </si>
  <si>
    <t>370,88</t>
  </si>
  <si>
    <t>401,19</t>
  </si>
  <si>
    <t>374,67</t>
  </si>
  <si>
    <t>420,15</t>
  </si>
  <si>
    <t>393,63</t>
  </si>
  <si>
    <t>401,51</t>
  </si>
  <si>
    <t>455,15</t>
  </si>
  <si>
    <t>469,69</t>
  </si>
  <si>
    <t>431,66</t>
  </si>
  <si>
    <t>472,57</t>
  </si>
  <si>
    <t>446,81</t>
  </si>
  <si>
    <t>499,99</t>
  </si>
  <si>
    <t>501,63</t>
  </si>
  <si>
    <t>557,80</t>
  </si>
  <si>
    <t>514,69</t>
  </si>
  <si>
    <t>605,11</t>
  </si>
  <si>
    <t>0,46</t>
  </si>
  <si>
    <t>19,39</t>
  </si>
  <si>
    <t>17,52</t>
  </si>
  <si>
    <t>9,71</t>
  </si>
  <si>
    <t>7,71</t>
  </si>
  <si>
    <t>6,13</t>
  </si>
  <si>
    <t>6,14</t>
  </si>
  <si>
    <t>1,34</t>
  </si>
  <si>
    <t>300,00</t>
  </si>
  <si>
    <t>2,32</t>
  </si>
  <si>
    <t>2,01</t>
  </si>
  <si>
    <t>26,55</t>
  </si>
  <si>
    <t>49,78</t>
  </si>
  <si>
    <t>0,99</t>
  </si>
  <si>
    <t>9,86</t>
  </si>
  <si>
    <t>13,03</t>
  </si>
  <si>
    <t>11,53</t>
  </si>
  <si>
    <t>12,37</t>
  </si>
  <si>
    <t>8,16</t>
  </si>
  <si>
    <t>5,65</t>
  </si>
  <si>
    <t>1,06</t>
  </si>
  <si>
    <t>11,85</t>
  </si>
  <si>
    <t>0,64</t>
  </si>
  <si>
    <t>3,83</t>
  </si>
  <si>
    <t>3,70</t>
  </si>
  <si>
    <t>28,46</t>
  </si>
  <si>
    <t>12,70</t>
  </si>
  <si>
    <t>5,69</t>
  </si>
  <si>
    <t>4,00</t>
  </si>
  <si>
    <t>6,41</t>
  </si>
  <si>
    <t>9,31</t>
  </si>
  <si>
    <t>16,61</t>
  </si>
  <si>
    <t>78.291,97</t>
  </si>
  <si>
    <t>32.775,09</t>
  </si>
  <si>
    <t>325.295,92</t>
  </si>
  <si>
    <t>13,92</t>
  </si>
  <si>
    <t>7,30</t>
  </si>
  <si>
    <t>2,02</t>
  </si>
  <si>
    <t>8,05</t>
  </si>
  <si>
    <t>1,29</t>
  </si>
  <si>
    <t>0,68</t>
  </si>
  <si>
    <t>12,00</t>
  </si>
  <si>
    <t>11.200,00</t>
  </si>
  <si>
    <t>25,18</t>
  </si>
  <si>
    <t>590.000,00</t>
  </si>
  <si>
    <t>733.148,57</t>
  </si>
  <si>
    <t>771.733,45</t>
  </si>
  <si>
    <t>257,57</t>
  </si>
  <si>
    <t>14,78</t>
  </si>
  <si>
    <t>11,44</t>
  </si>
  <si>
    <t>8,52</t>
  </si>
  <si>
    <t>0,07</t>
  </si>
  <si>
    <t>1,74</t>
  </si>
  <si>
    <t>0,05</t>
  </si>
  <si>
    <t>2,87</t>
  </si>
  <si>
    <t>8,53</t>
  </si>
  <si>
    <t>0,24</t>
  </si>
  <si>
    <t>0,31</t>
  </si>
  <si>
    <t>3,80</t>
  </si>
  <si>
    <t>1,61</t>
  </si>
  <si>
    <t>5,03</t>
  </si>
  <si>
    <t>35,18</t>
  </si>
  <si>
    <t>40,63</t>
  </si>
  <si>
    <t>51,18</t>
  </si>
  <si>
    <t>15,54</t>
  </si>
  <si>
    <t>30,07</t>
  </si>
  <si>
    <t>36,89</t>
  </si>
  <si>
    <t>26,00</t>
  </si>
  <si>
    <t>48,47</t>
  </si>
  <si>
    <t>40,97</t>
  </si>
  <si>
    <t>12,83</t>
  </si>
  <si>
    <t>61,79</t>
  </si>
  <si>
    <t>112,99</t>
  </si>
  <si>
    <t>121,69</t>
  </si>
  <si>
    <t>128,78</t>
  </si>
  <si>
    <t>99,20</t>
  </si>
  <si>
    <t>257,42</t>
  </si>
  <si>
    <t>223,48</t>
  </si>
  <si>
    <t>196,96</t>
  </si>
  <si>
    <t>210,00</t>
  </si>
  <si>
    <t>217,72</t>
  </si>
  <si>
    <t>212,12</t>
  </si>
  <si>
    <t>150,00</t>
  </si>
  <si>
    <t>234,69</t>
  </si>
  <si>
    <t>255,45</t>
  </si>
  <si>
    <t>226,51</t>
  </si>
  <si>
    <t>240,64</t>
  </si>
  <si>
    <t>137,53</t>
  </si>
  <si>
    <t>333,33</t>
  </si>
  <si>
    <t>236,36</t>
  </si>
  <si>
    <t>362,12</t>
  </si>
  <si>
    <t>15,29</t>
  </si>
  <si>
    <t>13,88</t>
  </si>
  <si>
    <t>13,20</t>
  </si>
  <si>
    <t>12,63</t>
  </si>
  <si>
    <t>13,84</t>
  </si>
  <si>
    <t>0,55</t>
  </si>
  <si>
    <t>29,33</t>
  </si>
  <si>
    <t>14,47</t>
  </si>
  <si>
    <t>17,00</t>
  </si>
  <si>
    <t>16,96</t>
  </si>
  <si>
    <t>216.658,53</t>
  </si>
  <si>
    <t>235.000,00</t>
  </si>
  <si>
    <t>243.597,54</t>
  </si>
  <si>
    <t>1,46</t>
  </si>
  <si>
    <t>1,98</t>
  </si>
  <si>
    <t>15,78</t>
  </si>
  <si>
    <t xml:space="preserve">310ML </t>
  </si>
  <si>
    <t>12,64</t>
  </si>
  <si>
    <t>10,75</t>
  </si>
  <si>
    <t>28,97</t>
  </si>
  <si>
    <t>5,99</t>
  </si>
  <si>
    <t>5,23</t>
  </si>
  <si>
    <t>223,42</t>
  </si>
  <si>
    <t>3,66</t>
  </si>
  <si>
    <t>6,40</t>
  </si>
  <si>
    <t>14,48</t>
  </si>
  <si>
    <t>9,53</t>
  </si>
  <si>
    <t>21,88</t>
  </si>
  <si>
    <t>1,47</t>
  </si>
  <si>
    <t>3,56</t>
  </si>
  <si>
    <t>15,94</t>
  </si>
  <si>
    <t>13,32</t>
  </si>
  <si>
    <t>14,69</t>
  </si>
  <si>
    <t>20,20</t>
  </si>
  <si>
    <t>1,60</t>
  </si>
  <si>
    <t>18,64</t>
  </si>
  <si>
    <t>0,48</t>
  </si>
  <si>
    <t>1,51</t>
  </si>
  <si>
    <t>2,97</t>
  </si>
  <si>
    <t>4,55</t>
  </si>
  <si>
    <t>20,80</t>
  </si>
  <si>
    <t>3,82</t>
  </si>
  <si>
    <t>12,62</t>
  </si>
  <si>
    <t>90,00</t>
  </si>
  <si>
    <t>8,38</t>
  </si>
  <si>
    <t>31,03</t>
  </si>
  <si>
    <t>536.697,22</t>
  </si>
  <si>
    <t>2.211.003,74</t>
  </si>
  <si>
    <t>520.674,75</t>
  </si>
  <si>
    <t>675.000,00</t>
  </si>
  <si>
    <t>670.871,49</t>
  </si>
  <si>
    <t>994.376,11</t>
  </si>
  <si>
    <t>544.954,09</t>
  </si>
  <si>
    <t>1,26</t>
  </si>
  <si>
    <t>12,71</t>
  </si>
  <si>
    <t>14,83</t>
  </si>
  <si>
    <t>22,56</t>
  </si>
  <si>
    <t>0,88</t>
  </si>
  <si>
    <t>5,91</t>
  </si>
  <si>
    <t>11,83</t>
  </si>
  <si>
    <t>10,84</t>
  </si>
  <si>
    <t>8,46</t>
  </si>
  <si>
    <t>14,82</t>
  </si>
  <si>
    <t>392.649,25</t>
  </si>
  <si>
    <t>527.982,35</t>
  </si>
  <si>
    <t>647.029,46</t>
  </si>
  <si>
    <t>700.000,00</t>
  </si>
  <si>
    <t>5,16</t>
  </si>
  <si>
    <t>90776_</t>
  </si>
  <si>
    <t>90777_</t>
  </si>
  <si>
    <t>87369</t>
  </si>
  <si>
    <t>ARGAMASSA TRAÇO 1:3 (CIMENTO E AREIA GROSSA) PARA CHAPISCO CONVENCIONAL, PREPARO MANUAL. AF_06/2014</t>
  </si>
  <si>
    <t>CHI</t>
  </si>
  <si>
    <t>5.1</t>
  </si>
  <si>
    <t>4.1</t>
  </si>
  <si>
    <t>I1218</t>
  </si>
  <si>
    <t>GAS</t>
  </si>
  <si>
    <t>CAMINHÃO BASCULANTE 6 M3, PESO BRUTO TOTAL 16.000 KG, CARGA ÚTIL MÁXIMA 13.071 KG, DISTÂNCIA ENTRE EIXOS 4,80 M, POTÊNCIA 230 CV INCLUSIVE CAÇAMBA METÁLICA - CHI DIURNO. AF_06/2014</t>
  </si>
  <si>
    <t>LOTE I - FORTALEZA, PACAJUS, QUIXADÁ</t>
  </si>
  <si>
    <t>1.5</t>
  </si>
  <si>
    <t>22,33</t>
  </si>
  <si>
    <t>0,86</t>
  </si>
  <si>
    <t>0,81</t>
  </si>
  <si>
    <t>2,89</t>
  </si>
  <si>
    <t>0,29</t>
  </si>
  <si>
    <t>0,82</t>
  </si>
  <si>
    <t>74,47</t>
  </si>
  <si>
    <t>58,28</t>
  </si>
  <si>
    <t>1.508,32</t>
  </si>
  <si>
    <t>8,59</t>
  </si>
  <si>
    <t>1.521,02</t>
  </si>
  <si>
    <t>1.560,75</t>
  </si>
  <si>
    <t>9,14</t>
  </si>
  <si>
    <t>1.617,82</t>
  </si>
  <si>
    <t>10,44</t>
  </si>
  <si>
    <t>32,40</t>
  </si>
  <si>
    <t>413,41</t>
  </si>
  <si>
    <t>2.162,24</t>
  </si>
  <si>
    <t>17,64</t>
  </si>
  <si>
    <t>1,89</t>
  </si>
  <si>
    <t>2,09</t>
  </si>
  <si>
    <t>12,57</t>
  </si>
  <si>
    <t>2.224,23</t>
  </si>
  <si>
    <t>0,51</t>
  </si>
  <si>
    <t>8,72</t>
  </si>
  <si>
    <t>1,65</t>
  </si>
  <si>
    <t>22,89</t>
  </si>
  <si>
    <t>6,09</t>
  </si>
  <si>
    <t>4,08</t>
  </si>
  <si>
    <t>1.656,82</t>
  </si>
  <si>
    <t>1.576,18</t>
  </si>
  <si>
    <t>1.606,10</t>
  </si>
  <si>
    <t>19,14</t>
  </si>
  <si>
    <t>3.383,57</t>
  </si>
  <si>
    <t>1.425,40</t>
  </si>
  <si>
    <t>2.582,12</t>
  </si>
  <si>
    <t>14,61</t>
  </si>
  <si>
    <t>9,84</t>
  </si>
  <si>
    <t>0,58</t>
  </si>
  <si>
    <t>2,51</t>
  </si>
  <si>
    <t>2,72</t>
  </si>
  <si>
    <t>1,12</t>
  </si>
  <si>
    <t>1,33</t>
  </si>
  <si>
    <t>23,80</t>
  </si>
  <si>
    <t>9,24</t>
  </si>
  <si>
    <t>3,40</t>
  </si>
  <si>
    <t>13,09</t>
  </si>
  <si>
    <t>3,44</t>
  </si>
  <si>
    <t>3,21</t>
  </si>
  <si>
    <t>61,57</t>
  </si>
  <si>
    <t>7,92</t>
  </si>
  <si>
    <t>25,63</t>
  </si>
  <si>
    <t>1,88</t>
  </si>
  <si>
    <t>8,21</t>
  </si>
  <si>
    <t>16,94</t>
  </si>
  <si>
    <t>11,13</t>
  </si>
  <si>
    <t>57,28</t>
  </si>
  <si>
    <t>2.634,17</t>
  </si>
  <si>
    <t>24,93</t>
  </si>
  <si>
    <t>3,03</t>
  </si>
  <si>
    <t>11,41</t>
  </si>
  <si>
    <t>9,02</t>
  </si>
  <si>
    <t>3,13</t>
  </si>
  <si>
    <t>4,05</t>
  </si>
  <si>
    <t>6,50</t>
  </si>
  <si>
    <t>5,28</t>
  </si>
  <si>
    <t>9,63</t>
  </si>
  <si>
    <t>1.703,54</t>
  </si>
  <si>
    <t>2.030,59</t>
  </si>
  <si>
    <t>5,15</t>
  </si>
  <si>
    <t>6,30</t>
  </si>
  <si>
    <t>5,78</t>
  </si>
  <si>
    <t>6,03</t>
  </si>
  <si>
    <t>16,19</t>
  </si>
  <si>
    <t>7,81</t>
  </si>
  <si>
    <t>23,41</t>
  </si>
  <si>
    <t>15,34</t>
  </si>
  <si>
    <t>11,02</t>
  </si>
  <si>
    <t>18,57</t>
  </si>
  <si>
    <t>12,96</t>
  </si>
  <si>
    <t>7,49</t>
  </si>
  <si>
    <t>7,26</t>
  </si>
  <si>
    <t>11,18</t>
  </si>
  <si>
    <t>11,47</t>
  </si>
  <si>
    <t>61,50</t>
  </si>
  <si>
    <t>29,53</t>
  </si>
  <si>
    <t>15,82</t>
  </si>
  <si>
    <t>3,76</t>
  </si>
  <si>
    <t>11,17</t>
  </si>
  <si>
    <t>6,58</t>
  </si>
  <si>
    <t>27,04</t>
  </si>
  <si>
    <t>25,55</t>
  </si>
  <si>
    <t>9,17</t>
  </si>
  <si>
    <t>15,08</t>
  </si>
  <si>
    <t>8,97</t>
  </si>
  <si>
    <t>32,13</t>
  </si>
  <si>
    <t>2,80</t>
  </si>
  <si>
    <t>10,98</t>
  </si>
  <si>
    <t>16,21</t>
  </si>
  <si>
    <t>29,91</t>
  </si>
  <si>
    <t>2.703,34</t>
  </si>
  <si>
    <t>199,64</t>
  </si>
  <si>
    <t>242,85</t>
  </si>
  <si>
    <t>60,94</t>
  </si>
  <si>
    <t>66,22</t>
  </si>
  <si>
    <t>100,38</t>
  </si>
  <si>
    <t>110,09</t>
  </si>
  <si>
    <t>2.268,65</t>
  </si>
  <si>
    <t>63,58</t>
  </si>
  <si>
    <t>4,04</t>
  </si>
  <si>
    <t>2,92</t>
  </si>
  <si>
    <t>5,11</t>
  </si>
  <si>
    <t>8,29</t>
  </si>
  <si>
    <t>28,57</t>
  </si>
  <si>
    <t>5,42</t>
  </si>
  <si>
    <t>8,03</t>
  </si>
  <si>
    <t>10,76</t>
  </si>
  <si>
    <t>8,00</t>
  </si>
  <si>
    <t>11,92</t>
  </si>
  <si>
    <t>28,62</t>
  </si>
  <si>
    <t>7,19</t>
  </si>
  <si>
    <t>2.092,84</t>
  </si>
  <si>
    <t>13,78</t>
  </si>
  <si>
    <t>16,78</t>
  </si>
  <si>
    <t>13,68</t>
  </si>
  <si>
    <t>25,96</t>
  </si>
  <si>
    <t>24,82</t>
  </si>
  <si>
    <t>69,92</t>
  </si>
  <si>
    <t>1.452,37</t>
  </si>
  <si>
    <t>12,54</t>
  </si>
  <si>
    <t>4,45</t>
  </si>
  <si>
    <t>12,60</t>
  </si>
  <si>
    <t>13,01</t>
  </si>
  <si>
    <t>8,61</t>
  </si>
  <si>
    <t>13,52</t>
  </si>
  <si>
    <t>4,93</t>
  </si>
  <si>
    <t>19,24</t>
  </si>
  <si>
    <t>9,95</t>
  </si>
  <si>
    <t>12,50</t>
  </si>
  <si>
    <t>2.210,12</t>
  </si>
  <si>
    <t>13,66</t>
  </si>
  <si>
    <t>2.414,60</t>
  </si>
  <si>
    <t>1.902,80</t>
  </si>
  <si>
    <t>3,95</t>
  </si>
  <si>
    <t>0,76</t>
  </si>
  <si>
    <t>2.236,07</t>
  </si>
  <si>
    <t>2.418,32</t>
  </si>
  <si>
    <t>13,13</t>
  </si>
  <si>
    <t>6,71</t>
  </si>
  <si>
    <t>11,42</t>
  </si>
  <si>
    <t>6,51</t>
  </si>
  <si>
    <t>5,08</t>
  </si>
  <si>
    <t>5,38</t>
  </si>
  <si>
    <t>6,75</t>
  </si>
  <si>
    <t>2.552,20</t>
  </si>
  <si>
    <t>2.325,71</t>
  </si>
  <si>
    <t>3,18</t>
  </si>
  <si>
    <t>5,06</t>
  </si>
  <si>
    <t>121,42</t>
  </si>
  <si>
    <t>170,00</t>
  </si>
  <si>
    <t>22,23</t>
  </si>
  <si>
    <t>22,22</t>
  </si>
  <si>
    <t>8,34</t>
  </si>
  <si>
    <t>4,37</t>
  </si>
  <si>
    <t>4,72</t>
  </si>
  <si>
    <t>3,64</t>
  </si>
  <si>
    <t>66,38</t>
  </si>
  <si>
    <t>89,04</t>
  </si>
  <si>
    <t>15,01</t>
  </si>
  <si>
    <t>2.653,38</t>
  </si>
  <si>
    <t>20,46</t>
  </si>
  <si>
    <t>14,02</t>
  </si>
  <si>
    <t>12,95</t>
  </si>
  <si>
    <t>15,51</t>
  </si>
  <si>
    <t>24,08</t>
  </si>
  <si>
    <t>8,27</t>
  </si>
  <si>
    <t>35,59</t>
  </si>
  <si>
    <t>3.115,62</t>
  </si>
  <si>
    <t>28,07</t>
  </si>
  <si>
    <t>82,09</t>
  </si>
  <si>
    <t>0,80</t>
  </si>
  <si>
    <t>157,71</t>
  </si>
  <si>
    <t>47,45</t>
  </si>
  <si>
    <t>7,08</t>
  </si>
  <si>
    <t>11,38</t>
  </si>
  <si>
    <t>50,45</t>
  </si>
  <si>
    <t>19,23</t>
  </si>
  <si>
    <t>20,04</t>
  </si>
  <si>
    <t>8,04</t>
  </si>
  <si>
    <t>104,11</t>
  </si>
  <si>
    <t>148,95</t>
  </si>
  <si>
    <t>51,58</t>
  </si>
  <si>
    <t>1.648,16</t>
  </si>
  <si>
    <t>ANEXO II - PLANILHA ORÇAMENTÁRIA</t>
  </si>
  <si>
    <t>LOTE I - BATURITÉ</t>
  </si>
  <si>
    <t>LOTE I – Sede em Fortaleza</t>
  </si>
  <si>
    <t>CAUCAIA</t>
  </si>
  <si>
    <t>MARACANAÚ</t>
  </si>
  <si>
    <t>PACAJUS</t>
  </si>
  <si>
    <t>EUSÉBIO</t>
  </si>
  <si>
    <t>BATURITÉ</t>
  </si>
  <si>
    <t>ARACATI</t>
  </si>
  <si>
    <t>SÃO GONÇALO DO AMARANTE</t>
  </si>
  <si>
    <t>SOBRAL</t>
  </si>
  <si>
    <t>TIANGUÁ</t>
  </si>
  <si>
    <t>CRATEÚS</t>
  </si>
  <si>
    <t>QUIXADÁ</t>
  </si>
  <si>
    <t>LIMOEIRO DO NORTE</t>
  </si>
  <si>
    <t>LOTE II – Sede em Juazeiro do Norte</t>
  </si>
  <si>
    <t>IGUATU</t>
  </si>
  <si>
    <t>Cidade</t>
  </si>
  <si>
    <t>Distância da Sede</t>
  </si>
  <si>
    <t>Ida e volta</t>
  </si>
  <si>
    <t>ITENS BÁSICOS</t>
  </si>
  <si>
    <t>LOTE I - MARACANAÚ, SOBRAL, TIANGUÁ, CRATEÚS</t>
  </si>
  <si>
    <t>LOTE I - CAUCAIA, EUSÉBIO, ARACATI, SÃO GONÇALO DO AMARANTE, LIMOEIRO DO NORTE</t>
  </si>
  <si>
    <t>LOTE I - JUAZEIRO DO NORTE</t>
  </si>
  <si>
    <t>ANEXO VII - PLANILHA DE COMPOSIÇÃO DE CUSTOS UNITÁRIOS</t>
  </si>
  <si>
    <t>0,04</t>
  </si>
  <si>
    <t>2,45</t>
  </si>
  <si>
    <t>4,88</t>
  </si>
  <si>
    <t>4,62</t>
  </si>
  <si>
    <t>5,26</t>
  </si>
  <si>
    <t>5,67</t>
  </si>
  <si>
    <t>5,05</t>
  </si>
  <si>
    <t>5,93</t>
  </si>
  <si>
    <t>29,83</t>
  </si>
  <si>
    <t>5,31</t>
  </si>
  <si>
    <t>7,29</t>
  </si>
  <si>
    <t>9,47</t>
  </si>
  <si>
    <t>11,52</t>
  </si>
  <si>
    <t>21,77</t>
  </si>
  <si>
    <t>19,04</t>
  </si>
  <si>
    <t>19,16</t>
  </si>
  <si>
    <t>10,32</t>
  </si>
  <si>
    <t>5,82</t>
  </si>
  <si>
    <t>4,30</t>
  </si>
  <si>
    <t>11,39</t>
  </si>
  <si>
    <t>4,16</t>
  </si>
  <si>
    <t>4,90</t>
  </si>
  <si>
    <t>103,13</t>
  </si>
  <si>
    <t>11,08</t>
  </si>
  <si>
    <t>0,53</t>
  </si>
  <si>
    <t>0,14</t>
  </si>
  <si>
    <t>3,27</t>
  </si>
  <si>
    <t>0,60</t>
  </si>
  <si>
    <t>7,20</t>
  </si>
  <si>
    <t>4,81</t>
  </si>
  <si>
    <t>5,49</t>
  </si>
  <si>
    <t>27,67</t>
  </si>
  <si>
    <t>2,81</t>
  </si>
  <si>
    <t>8,88</t>
  </si>
  <si>
    <t>412,50</t>
  </si>
  <si>
    <t>3,06</t>
  </si>
  <si>
    <t>2,66</t>
  </si>
  <si>
    <t>2,08</t>
  </si>
  <si>
    <t>10,90</t>
  </si>
  <si>
    <t>16,24</t>
  </si>
  <si>
    <t>1,32</t>
  </si>
  <si>
    <t>1,73</t>
  </si>
  <si>
    <t>3,54</t>
  </si>
  <si>
    <t>3,46</t>
  </si>
  <si>
    <t>13,96</t>
  </si>
  <si>
    <t>3,69</t>
  </si>
  <si>
    <t>5,85</t>
  </si>
  <si>
    <t>28,79</t>
  </si>
  <si>
    <t>22,16</t>
  </si>
  <si>
    <t>26,58</t>
  </si>
  <si>
    <t>11,63</t>
  </si>
  <si>
    <t>22,37</t>
  </si>
  <si>
    <t>2,37</t>
  </si>
  <si>
    <t>15,44</t>
  </si>
  <si>
    <t>9,80</t>
  </si>
  <si>
    <t>6,64</t>
  </si>
  <si>
    <t>31,19</t>
  </si>
  <si>
    <t>47,69</t>
  </si>
  <si>
    <t>4,74</t>
  </si>
  <si>
    <t>29,16</t>
  </si>
  <si>
    <t>21,83</t>
  </si>
  <si>
    <t>6,07</t>
  </si>
  <si>
    <t>30,97</t>
  </si>
  <si>
    <t>8,02</t>
  </si>
  <si>
    <t>2,70</t>
  </si>
  <si>
    <t>23,68</t>
  </si>
  <si>
    <t>0,91</t>
  </si>
  <si>
    <t>5,74</t>
  </si>
  <si>
    <t>6,01</t>
  </si>
  <si>
    <t>24,04</t>
  </si>
  <si>
    <t>17,03</t>
  </si>
  <si>
    <t>21,57</t>
  </si>
  <si>
    <t>27,37</t>
  </si>
  <si>
    <t>33,36</t>
  </si>
  <si>
    <t>36,09</t>
  </si>
  <si>
    <t>45,94</t>
  </si>
  <si>
    <t>51,23</t>
  </si>
  <si>
    <t>58,38</t>
  </si>
  <si>
    <t>23,34</t>
  </si>
  <si>
    <t>78,34</t>
  </si>
  <si>
    <t>26,84</t>
  </si>
  <si>
    <t>33,40</t>
  </si>
  <si>
    <t>12,59</t>
  </si>
  <si>
    <t>11,00</t>
  </si>
  <si>
    <t>13,15</t>
  </si>
  <si>
    <t>10,82</t>
  </si>
  <si>
    <t>13,79</t>
  </si>
  <si>
    <t>12,35</t>
  </si>
  <si>
    <t>8,08</t>
  </si>
  <si>
    <t>10,51</t>
  </si>
  <si>
    <t>19,29</t>
  </si>
  <si>
    <t>10,11</t>
  </si>
  <si>
    <t>78,16</t>
  </si>
  <si>
    <t>32,90</t>
  </si>
  <si>
    <t>10,49</t>
  </si>
  <si>
    <t>16,98</t>
  </si>
  <si>
    <t>20,88</t>
  </si>
  <si>
    <t>13,07</t>
  </si>
  <si>
    <t>33,39</t>
  </si>
  <si>
    <t>26,30</t>
  </si>
  <si>
    <t>7,22</t>
  </si>
  <si>
    <t>6,00</t>
  </si>
  <si>
    <t>12,89</t>
  </si>
  <si>
    <t>15,12</t>
  </si>
  <si>
    <t>13,33</t>
  </si>
  <si>
    <t>25,59</t>
  </si>
  <si>
    <t>29,72</t>
  </si>
  <si>
    <t>8,06</t>
  </si>
  <si>
    <t>24,46</t>
  </si>
  <si>
    <t>4,51</t>
  </si>
  <si>
    <t>1,87</t>
  </si>
  <si>
    <t>42,43</t>
  </si>
  <si>
    <t>17,77</t>
  </si>
  <si>
    <t>10,22</t>
  </si>
  <si>
    <t>10,63</t>
  </si>
  <si>
    <t>4,64</t>
  </si>
  <si>
    <t>9,00</t>
  </si>
  <si>
    <t>60,41</t>
  </si>
  <si>
    <t>61.780,36</t>
  </si>
  <si>
    <t>6,60</t>
  </si>
  <si>
    <t>2,60</t>
  </si>
  <si>
    <t>6,39</t>
  </si>
  <si>
    <t>2,31</t>
  </si>
  <si>
    <t>6,66</t>
  </si>
  <si>
    <t>12,33</t>
  </si>
  <si>
    <t>12,93</t>
  </si>
  <si>
    <t>9,79</t>
  </si>
  <si>
    <t>182.372,45</t>
  </si>
  <si>
    <t>5,98</t>
  </si>
  <si>
    <t>25,31</t>
  </si>
  <si>
    <t>121,97</t>
  </si>
  <si>
    <t>10,24</t>
  </si>
  <si>
    <t>5,10</t>
  </si>
  <si>
    <t>3,29</t>
  </si>
  <si>
    <t>10,85</t>
  </si>
  <si>
    <t>34,30</t>
  </si>
  <si>
    <t>77,00</t>
  </si>
  <si>
    <t>9,99</t>
  </si>
  <si>
    <t>10,43</t>
  </si>
  <si>
    <t>9,56</t>
  </si>
  <si>
    <t>110.689,78</t>
  </si>
  <si>
    <t>117.756,29</t>
  </si>
  <si>
    <t>9,06</t>
  </si>
  <si>
    <t>19,95</t>
  </si>
  <si>
    <t>234,99</t>
  </si>
  <si>
    <t>5,27</t>
  </si>
  <si>
    <t>2,61</t>
  </si>
  <si>
    <t>9,60</t>
  </si>
  <si>
    <t>7,50</t>
  </si>
  <si>
    <t>33,64</t>
  </si>
  <si>
    <t>40,69</t>
  </si>
  <si>
    <t>49,29</t>
  </si>
  <si>
    <t>23,50</t>
  </si>
  <si>
    <t>9,03</t>
  </si>
  <si>
    <t>11,05</t>
  </si>
  <si>
    <t>95.200,00</t>
  </si>
  <si>
    <t>80.840,85</t>
  </si>
  <si>
    <t>135.337,76</t>
  </si>
  <si>
    <t>229.689,78</t>
  </si>
  <si>
    <t>M2XMES</t>
  </si>
  <si>
    <t xml:space="preserve">MXMES </t>
  </si>
  <si>
    <t>700,00</t>
  </si>
  <si>
    <t>546,87</t>
  </si>
  <si>
    <t>875,00</t>
  </si>
  <si>
    <t>794,79</t>
  </si>
  <si>
    <t>30,53</t>
  </si>
  <si>
    <t>8,62</t>
  </si>
  <si>
    <t>18,14</t>
  </si>
  <si>
    <t>12,21</t>
  </si>
  <si>
    <t>11,61</t>
  </si>
  <si>
    <t>8,35</t>
  </si>
  <si>
    <t>12,45</t>
  </si>
  <si>
    <t>12,46</t>
  </si>
  <si>
    <t>8,37</t>
  </si>
  <si>
    <t>20,60</t>
  </si>
  <si>
    <t>5,72</t>
  </si>
  <si>
    <t>7,00</t>
  </si>
  <si>
    <t>0,62</t>
  </si>
  <si>
    <t>22,17</t>
  </si>
  <si>
    <t>20,94</t>
  </si>
  <si>
    <t>15,17</t>
  </si>
  <si>
    <t>32,92</t>
  </si>
  <si>
    <t>12,01</t>
  </si>
  <si>
    <t>7,73</t>
  </si>
  <si>
    <t>13,74</t>
  </si>
  <si>
    <t>1.431,86</t>
  </si>
  <si>
    <t>2,96</t>
  </si>
  <si>
    <t>17,89</t>
  </si>
  <si>
    <t>45,22</t>
  </si>
  <si>
    <t>25,99</t>
  </si>
  <si>
    <t>28,38</t>
  </si>
  <si>
    <t>34,48</t>
  </si>
  <si>
    <t>1,24</t>
  </si>
  <si>
    <t>9.130,36</t>
  </si>
  <si>
    <t>26,39</t>
  </si>
  <si>
    <t>2.512,92</t>
  </si>
  <si>
    <t>1.246,07</t>
  </si>
  <si>
    <t>1.026,53</t>
  </si>
  <si>
    <t>1.004,20</t>
  </si>
  <si>
    <t>3,50</t>
  </si>
  <si>
    <t>4,47</t>
  </si>
  <si>
    <t>29,62</t>
  </si>
  <si>
    <t>1.103,27</t>
  </si>
  <si>
    <t>5,02</t>
  </si>
  <si>
    <t>14,52</t>
  </si>
  <si>
    <t>0,11</t>
  </si>
  <si>
    <t>15,89</t>
  </si>
  <si>
    <t>3,47</t>
  </si>
  <si>
    <t>36,47</t>
  </si>
  <si>
    <t>77,88</t>
  </si>
  <si>
    <t>127,34</t>
  </si>
  <si>
    <t>62,68</t>
  </si>
  <si>
    <t>25,50</t>
  </si>
  <si>
    <t>83,54</t>
  </si>
  <si>
    <t>0,25</t>
  </si>
  <si>
    <t>4,75</t>
  </si>
  <si>
    <t>119,16</t>
  </si>
  <si>
    <t>0,16</t>
  </si>
  <si>
    <t>202,03</t>
  </si>
  <si>
    <t>13,75</t>
  </si>
  <si>
    <t>49,51</t>
  </si>
  <si>
    <t>52,43</t>
  </si>
  <si>
    <t>56,73</t>
  </si>
  <si>
    <t>24,38</t>
  </si>
  <si>
    <t>14,19</t>
  </si>
  <si>
    <t>14,41</t>
  </si>
  <si>
    <t>33,88</t>
  </si>
  <si>
    <t>15,69</t>
  </si>
  <si>
    <t>62,13</t>
  </si>
  <si>
    <t>60,10</t>
  </si>
  <si>
    <t>8,75</t>
  </si>
  <si>
    <t>7,47</t>
  </si>
  <si>
    <t>13,41</t>
  </si>
  <si>
    <t>1,70</t>
  </si>
  <si>
    <t>11,30</t>
  </si>
  <si>
    <t>19,11</t>
  </si>
  <si>
    <t>23,94</t>
  </si>
  <si>
    <t>16,69</t>
  </si>
  <si>
    <t>38,50</t>
  </si>
  <si>
    <t>96,94</t>
  </si>
  <si>
    <t>21,42</t>
  </si>
  <si>
    <t>31,99</t>
  </si>
  <si>
    <t>14,93</t>
  </si>
  <si>
    <t>81,85</t>
  </si>
  <si>
    <t>4,31</t>
  </si>
  <si>
    <t>26,49</t>
  </si>
  <si>
    <t>32,62</t>
  </si>
  <si>
    <t>11,70</t>
  </si>
  <si>
    <t>11,10</t>
  </si>
  <si>
    <t>3,07</t>
  </si>
  <si>
    <t>244,37</t>
  </si>
  <si>
    <t>0,90</t>
  </si>
  <si>
    <t>11,69</t>
  </si>
  <si>
    <t>9,22</t>
  </si>
  <si>
    <t>23,42</t>
  </si>
  <si>
    <t>10,39</t>
  </si>
  <si>
    <t>32,83</t>
  </si>
  <si>
    <t>26,68</t>
  </si>
  <si>
    <t>44,75</t>
  </si>
  <si>
    <t>7,23</t>
  </si>
  <si>
    <t>12,23</t>
  </si>
  <si>
    <t>46,58</t>
  </si>
  <si>
    <t>49,75</t>
  </si>
  <si>
    <t>20,44</t>
  </si>
  <si>
    <t>82,59</t>
  </si>
  <si>
    <t>20,67</t>
  </si>
  <si>
    <t>12,88</t>
  </si>
  <si>
    <t>22,90</t>
  </si>
  <si>
    <t>23,62</t>
  </si>
  <si>
    <t>137.775,69</t>
  </si>
  <si>
    <t>159.644,85</t>
  </si>
  <si>
    <t>47.018,68</t>
  </si>
  <si>
    <t>76.247,90</t>
  </si>
  <si>
    <t>117.000,00</t>
  </si>
  <si>
    <t>112.708,17</t>
  </si>
  <si>
    <t>125.747,65</t>
  </si>
  <si>
    <t>6,63</t>
  </si>
  <si>
    <t>27,86</t>
  </si>
  <si>
    <t>39,24</t>
  </si>
  <si>
    <t>28,59</t>
  </si>
  <si>
    <t>28,14</t>
  </si>
  <si>
    <t>29,59</t>
  </si>
  <si>
    <t>13,60</t>
  </si>
  <si>
    <t>20,17</t>
  </si>
  <si>
    <t>50,77</t>
  </si>
  <si>
    <t>12,28</t>
  </si>
  <si>
    <t>33,30</t>
  </si>
  <si>
    <t>818,85</t>
  </si>
  <si>
    <t>890,05</t>
  </si>
  <si>
    <t>998,42</t>
  </si>
  <si>
    <t>2.148,00</t>
  </si>
  <si>
    <t>1.926,94</t>
  </si>
  <si>
    <t>2.347,25</t>
  </si>
  <si>
    <t>20,01</t>
  </si>
  <si>
    <t>29,55</t>
  </si>
  <si>
    <t>25,84</t>
  </si>
  <si>
    <t>33,93</t>
  </si>
  <si>
    <t>27,49</t>
  </si>
  <si>
    <t>34,97</t>
  </si>
  <si>
    <t>SEINFRA-CE 026.1 Com Desoneração</t>
  </si>
  <si>
    <t xml:space="preserve">        PRECOS DE INSUMOS</t>
  </si>
  <si>
    <t>ENCARGOS SOCIAIS (%) HORISTA  85,20  MENSALISTA  48,69</t>
  </si>
  <si>
    <t>UNIDADE</t>
  </si>
  <si>
    <t xml:space="preserve">  PRECO MEDIANO R$</t>
  </si>
  <si>
    <t>!EM PROCESSO DE DESATIVACAO! DIVISORIA COLMEIA CEGA COM MONTANTE E RODAPE DE ALUMINIO ANODIZADO SIMPLES (SEM COLOCACAO)</t>
  </si>
  <si>
    <t>!EM PROCESSO DE DESATIVACAO! ESCAVADEIRA DRAGA DE ARRASTE, CAP. 3/4 JC 140HP (INCL MANUTENCAO/OPERACAO)</t>
  </si>
  <si>
    <t>!EM PROCESSO DE DESATIVACAO! ESCAVADEIRA HIDRAULICA SOBRE ESTEIRAS DE 99 HP, PESO OPERACIONAL DE *16* T E CAPACIDADE DE 0,85 A 1,00 M3 (LOCACAO COM OPERADOR, COMBUSTIVEL E MANUTENCAO)</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</si>
  <si>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</si>
  <si>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</si>
  <si>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!EM PROCESSO DE DESATIVACAO! HASTE DE ATERRAMENTO EM ACO COM 3,00 M DE COMPRIMENTO E DN = 5/8", REVESTIDA COM BAIXA CAMADA DE COBRE, SEM CONECTOR</t>
  </si>
  <si>
    <t>37,10</t>
  </si>
  <si>
    <t>!EM PROCESSO DE DESATIVACAO! LUMINARIA FECHADA P/ ILUMINACAO PUBLICA, TIPO ABL 50/F OU EQUIV, P/ LAMPADA A VAPOR DE MERCURIO 400W</t>
  </si>
  <si>
    <t>!EM PROCESSO DE DESATIVACAO! TERMINAL DE PORCELANA (MUFLA) UNIPOLAR, USO EXTERNO, TENSAO 3,6/6 KV, PARA CABO DE 10/16 MM2, COM ISOLAMENTO EPR</t>
  </si>
  <si>
    <t>!EM PROCESSO DE DESATIVACAO! VEICULO DE PASSEIO COM MOTOR 1.0 FLEX, POTENCIA 72/85 CV, 5 PORTAS, COR SOLIDA, BASICO</t>
  </si>
  <si>
    <t>!EM PROCESSO DESATIVACAO! ELETRODUTO EM ACO GALVANIZADO ELETROLITICO, LEVE, DIAMETRO 1", PAREDE DE 0,90 MM</t>
  </si>
  <si>
    <t>11,14</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</si>
  <si>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</si>
  <si>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</si>
  <si>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</si>
  <si>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ABERTURA PARA ENCAIXE DE CUBA OU LAVATORIO EM BANCADA DE MARMORE/ GRANITO OU OUTRO TIPO DE PEDRA NATURAL</t>
  </si>
  <si>
    <t>108,93</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</si>
  <si>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</si>
  <si>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</si>
  <si>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</si>
  <si>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</si>
  <si>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</si>
  <si>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</si>
  <si>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</si>
  <si>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</si>
  <si>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</si>
  <si>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</si>
  <si>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</si>
  <si>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</si>
  <si>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</si>
  <si>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</si>
  <si>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</si>
  <si>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</si>
  <si>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</si>
  <si>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</si>
  <si>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</si>
  <si>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</si>
  <si>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</si>
  <si>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</si>
  <si>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</si>
  <si>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</si>
  <si>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</si>
  <si>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</si>
  <si>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</si>
  <si>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</si>
  <si>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</si>
  <si>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</si>
  <si>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</si>
  <si>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</si>
  <si>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</si>
  <si>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</si>
  <si>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</si>
  <si>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</si>
  <si>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</si>
  <si>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3,96</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</si>
  <si>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</si>
  <si>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</si>
  <si>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</si>
  <si>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</si>
  <si>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18,01</t>
  </si>
  <si>
    <t>ACABAMENTO SIMPLES/CONVENCIONAL PARA FORRO PVC, TIPO "U" OU "C", COR BRANCA, COMPRIMENTO 6 M</t>
  </si>
  <si>
    <t>2,82</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</si>
  <si>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</si>
  <si>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</si>
  <si>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</si>
  <si>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</si>
  <si>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4,95</t>
  </si>
  <si>
    <t>ACO CA-25, 10,0 MM, VERGALHAO</t>
  </si>
  <si>
    <t>ACO CA-25, 12,5 MM, VERGALHAO</t>
  </si>
  <si>
    <t>ACO CA-25, 16,0 MM, VERGALHAO</t>
  </si>
  <si>
    <t>ACO CA-25, 20,0 MM, VERGALHAO</t>
  </si>
  <si>
    <t>ACO CA-25, 25,0 MM, VERGALHAO</t>
  </si>
  <si>
    <t>ACO CA-25, 32,0 MM, BARRA DE TRANSFERENCIA (COLETADO CAIXA)</t>
  </si>
  <si>
    <t>ACO CA-25, 32,0 MM, VERGALHAO</t>
  </si>
  <si>
    <t>ACO CA-25, 6,3 MM, VERGALHAO</t>
  </si>
  <si>
    <t>ACO CA-25, 8,0 MM, VERGALHAO</t>
  </si>
  <si>
    <t>5,30</t>
  </si>
  <si>
    <t>ACO CA-50, 10,0 MM, DOBRADO E CORTADO</t>
  </si>
  <si>
    <t>ACO CA-50, 10,0 MM, VERGALHAO</t>
  </si>
  <si>
    <t>ACO CA-50, 12,5 MM, DOBRADO E CORTADO</t>
  </si>
  <si>
    <t>ACO CA-50, 12,5 MM, VERGALHAO</t>
  </si>
  <si>
    <t>ACO CA-50, 16 MM, DOBRADO E CORTADO</t>
  </si>
  <si>
    <t>ACO CA-50, 16,0 MM, VERGALHAO</t>
  </si>
  <si>
    <t>ACO CA-50, 20 MM, DOBRADO E CORTADO</t>
  </si>
  <si>
    <t>ACO CA-50, 20,0 MM, VERGALHAO</t>
  </si>
  <si>
    <t>ACO CA-50, 25,0 MM, VERGALHAO</t>
  </si>
  <si>
    <t>ACO CA-50, 6,3 MM, DOBRADO E CORTADO</t>
  </si>
  <si>
    <t>ACO CA-50, 6,3 MM, VERGALHAO</t>
  </si>
  <si>
    <t>ACO CA-50, 8,0 MM, VERGALHAO</t>
  </si>
  <si>
    <t>ACO CA-60, VERGALHAO, 9,5 MM</t>
  </si>
  <si>
    <t>ACO CA-60, 4,2 MM, DOBRADO E CORTADO</t>
  </si>
  <si>
    <t>ACO CA-60, 4,2 MM, VERGALHAO</t>
  </si>
  <si>
    <t>ACO CA-60, 5,0 MM, DOBRADO E CORTADO</t>
  </si>
  <si>
    <t>ACO CA-60, 5,0 MM, VERGALHAO</t>
  </si>
  <si>
    <t>ACO CA-60, 6,0 MM, DOBRADO E CORTADO</t>
  </si>
  <si>
    <t>ACO CA-60, 6,0 MM, VERGALHAO</t>
  </si>
  <si>
    <t>4,98</t>
  </si>
  <si>
    <t>ACO CA-60, 7,0 MM, DOBRADO E CORTADO</t>
  </si>
  <si>
    <t>ACO CA-60, 7,0 MM, VERGALHAO</t>
  </si>
  <si>
    <t>ACO CA-60, 8,0 MM, VERGALHAO</t>
  </si>
  <si>
    <t>ACO-FIO PARA PROTENSAO, CP-150 RB L, 8 MM</t>
  </si>
  <si>
    <t>ACOPLAMENTO DE CONDUTOR PLUVIAL, EM PVC, DIAMETRO ENTRE 80 E 100 MM, PARA DRENAGEM PREDIAL</t>
  </si>
  <si>
    <t>3,93</t>
  </si>
  <si>
    <t>ACOPLAMENTO RIGIDO EM FERRO FUNDIDO PARA SISTEMA DE TUBULACAO RANHURADA, DN 50 MM (2")</t>
  </si>
  <si>
    <t>12,84</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</si>
  <si>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</si>
  <si>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</si>
  <si>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</si>
  <si>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</si>
  <si>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7,10</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</si>
  <si>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</si>
  <si>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</si>
  <si>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</si>
  <si>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</si>
  <si>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</si>
  <si>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</si>
  <si>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</si>
  <si>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</si>
  <si>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</si>
  <si>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</si>
  <si>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</si>
  <si>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</si>
  <si>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</si>
  <si>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</si>
  <si>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</si>
  <si>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</si>
  <si>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</si>
  <si>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</si>
  <si>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</si>
  <si>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</si>
  <si>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</si>
  <si>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7,56</t>
  </si>
  <si>
    <t>ADAPTADOR PVC SOLDAVEL, COM FLANGE E ANEL DE VEDACAO, 32 MM X 1", PARA CAIXA D'AGUA</t>
  </si>
  <si>
    <t>9,82</t>
  </si>
  <si>
    <t>ADAPTADOR PVC SOLDAVEL, COM FLANGE E ANEL DE VEDACAO, 40 MM X 1 1/4", PARA CAIXA D'AGUA</t>
  </si>
  <si>
    <t>13,24</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</si>
  <si>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</si>
  <si>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</si>
  <si>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</si>
  <si>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</si>
  <si>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8,51</t>
  </si>
  <si>
    <t>ADAPTADOR PVC SOLDAVEL, COM FLANGES LIVRES, 32 MM X 1", PARA CAIXA D' AGUA</t>
  </si>
  <si>
    <t>ADAPTADOR PVC SOLDAVEL, COM FLANGES LIVRES, 40 MM X 1  1/4", PARA CAIXA D' AGUA</t>
  </si>
  <si>
    <t>24,18</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</si>
  <si>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</si>
  <si>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</si>
  <si>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</si>
  <si>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</si>
  <si>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</si>
  <si>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</si>
  <si>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</si>
  <si>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</si>
  <si>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</si>
  <si>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</si>
  <si>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</si>
  <si>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</si>
  <si>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</si>
  <si>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</si>
  <si>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</si>
  <si>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</si>
  <si>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28,65</t>
  </si>
  <si>
    <t>ADAPTADOR PVC, ROSCAVEL, PARA VALVULA PIA OU LAVATORIO, 40 MM</t>
  </si>
  <si>
    <t>0,33</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</si>
  <si>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</si>
  <si>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</si>
  <si>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</si>
  <si>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</si>
  <si>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</si>
  <si>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</si>
  <si>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</si>
  <si>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</si>
  <si>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</si>
  <si>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</si>
  <si>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</si>
  <si>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11,99</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</si>
  <si>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</si>
  <si>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</si>
  <si>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</si>
  <si>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</si>
  <si>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</si>
  <si>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</si>
  <si>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</si>
  <si>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</si>
  <si>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</si>
  <si>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</si>
  <si>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</si>
  <si>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19,66</t>
  </si>
  <si>
    <t>ADITIVO ACELERADOR DE PEGA E ENDURECIMENTO PARA ARGAMASSAS E CONCRETOS</t>
  </si>
  <si>
    <t>ADITIVO ADESIVO LIQUIDO PARA ARGAMASSAS DE REVESTIMENTOS CIMENTICIOS</t>
  </si>
  <si>
    <t>ADITIVO IMPERMEABILIZANTE DE PEGA NORMAL PARA ARGAMASSAS E  CONCRETOS SEM ARMACAO</t>
  </si>
  <si>
    <t>4,66</t>
  </si>
  <si>
    <t>ADITIVO IMPERMEABILIZANTE DE PEGA NORMAL PARA ARGAMASSAS E CONCRETOS SEM ARMACAO</t>
  </si>
  <si>
    <t>ADITIVO IMPERMEABILIZANTE DE PEGA ULTRARRAPIDA</t>
  </si>
  <si>
    <t>10,52</t>
  </si>
  <si>
    <t>ADITIVO LIQUIDO INCORPORADOR DE AR PARA CONCRETO E ARGAMASSA</t>
  </si>
  <si>
    <t>ADITIVO PLASTIFICANTE E ESTABILIZADOR PARA ARGAMASSAS DE ASSENTAMENTO E REBOCO</t>
  </si>
  <si>
    <t>ADITIVO PLASTIFICANTE RETARDADOR DE PEGA E REDUTOR DE AGUA PARA CONCRETO</t>
  </si>
  <si>
    <t>ADITIVO SUPERPLASTIFICANTE DE PEGA NORMAL PARA CONCRETO (TAMBOR 200 KG)</t>
  </si>
  <si>
    <t>ADUELA/GALERIA DE CONCRETO ARMADO, SECAO RETANGULAR 1.50 X 1.50 M (L X A), C = 1.00 M, E = 20 CM</t>
  </si>
  <si>
    <t>1.736,42</t>
  </si>
  <si>
    <t>ADUELA/GALERIA DE CONCRETO ARMADO, SECAO RETANGULAR 2.00 X 2.00 M (L X A), C = 1.00 M, E = 20 CM</t>
  </si>
  <si>
    <t>2.456,58</t>
  </si>
  <si>
    <t>ADUELA/GALERIA DE CONCRETO ARMADO, SECAO RETANGULAR 2.50 X 2.50 M (L X A), C = 1.00 M, E = 20 CM</t>
  </si>
  <si>
    <t>3.005,98</t>
  </si>
  <si>
    <t>ADUELA/GALERIA DE CONCRETO ARMADO, SECAO RETANGULAR 3.00 X 3.00 M (L X A), C = 1.00 M, E = 20 CM</t>
  </si>
  <si>
    <t>3.758,64</t>
  </si>
  <si>
    <t>AFASTADOR PARA TELHA DE FIBROCIMENTO CANALETE 90 OU KALHETAO</t>
  </si>
  <si>
    <t>AGENTE DE CURA, PROTETOR DA EVAPORACAO DA AGUA DE HIDRATACAO DO CONCRETO (COLETADO CAIXA)</t>
  </si>
  <si>
    <t>AGREGADO RECICLADO, TIPO RACHAO RECICLADO CINZA, CLASSE A</t>
  </si>
  <si>
    <t>AGUA SANITARIA</t>
  </si>
  <si>
    <t>2,44</t>
  </si>
  <si>
    <t>AJUDANTE DE ARMADOR</t>
  </si>
  <si>
    <t>AJUDANTE DE ARMADOR (MENSALISTA)</t>
  </si>
  <si>
    <t>AJUDANTE DE ELETRICISTA</t>
  </si>
  <si>
    <t>AJUDANTE DE ELETRICISTA (MENSALISTA)</t>
  </si>
  <si>
    <t>AJUDANTE DE ESTRUTURAS METALICAS</t>
  </si>
  <si>
    <t>AJUDANTE DE ESTRUTURAS METALICAS (MENSALISTA)</t>
  </si>
  <si>
    <t>1.520,14</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</si>
  <si>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</si>
  <si>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</si>
  <si>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</si>
  <si>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</si>
  <si>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</si>
  <si>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</si>
  <si>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</si>
  <si>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</si>
  <si>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1.927,48</t>
  </si>
  <si>
    <t>ALCA PREFORMADA DE CONTRA POSTE, EM ACO GALVANIZADO, PARA CABO 3/16", COMPRIMENTO *860* MM</t>
  </si>
  <si>
    <t>4,99</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</si>
  <si>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</si>
  <si>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</si>
  <si>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</si>
  <si>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</si>
  <si>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1,77</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</si>
  <si>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</si>
  <si>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</si>
  <si>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</si>
  <si>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</si>
  <si>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</si>
  <si>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</si>
  <si>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</si>
  <si>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91,78</t>
  </si>
  <si>
    <t>ALIMENTACAO - HORISTA (COLETADO CAIXA)</t>
  </si>
  <si>
    <t>ALIMENTACAO - MENSALISTA (COLETADO CAIXA)</t>
  </si>
  <si>
    <t>ALISADORA DE CONCRETO COM MOTOR A GASOLINA DE 5,5 HP, PESO COM MOTOR DE 78 KG, 4 PAS</t>
  </si>
  <si>
    <t>6.900,00</t>
  </si>
  <si>
    <t>ALMOXARIFE</t>
  </si>
  <si>
    <t>ALMOXARIFE (MENSALISTA)</t>
  </si>
  <si>
    <t>ALONGADOR COM TRES ALTURAS, EM TUBO DE ACO CARBONO, PINTURA NO PROCESSO ELETROSTATICO - EQUIPAMENTO DE GINASTICA PARA ACADEMIA AO AR LIVRE / ACADEMIA DA TERCEIRA IDADE - ATI</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</si>
  <si>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</si>
  <si>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</si>
  <si>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</si>
  <si>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</si>
  <si>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</si>
  <si>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</si>
  <si>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</si>
  <si>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</si>
  <si>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10,50</t>
  </si>
  <si>
    <t>ANEL BORRACHA, DN 40 MM, PARA TUBO SERIE REFORCADA ESGOTO PREDIAL</t>
  </si>
  <si>
    <t>ANEL BORRACHA, DN 50 MM, PARA TUBO SERIE REFORCADA ESGOTO PREDIAL</t>
  </si>
  <si>
    <t>ANEL BORRACHA, PARA TUBO PVC DEFOFO, DN 100 MM (NBR 7665)</t>
  </si>
  <si>
    <t>ANEL BORRACHA, PARA TUBO PVC DEFOFO, DN 150 MM (NBR 7665)</t>
  </si>
  <si>
    <t>14,24</t>
  </si>
  <si>
    <t>ANEL BORRACHA, PARA TUBO PVC DEFOFO, DN 200 MM (NBR 7665)</t>
  </si>
  <si>
    <t>26,89</t>
  </si>
  <si>
    <t>ANEL BORRACHA, PARA TUBO PVC DEFOFO, DN 250 MM (NBR 7665)</t>
  </si>
  <si>
    <t>ANEL BORRACHA, PARA TUBO PVC DEFOFO, DN 300 MM (NBR 7665)</t>
  </si>
  <si>
    <t>131,31</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</si>
  <si>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</si>
  <si>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</si>
  <si>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</si>
  <si>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</si>
  <si>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</si>
  <si>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21,08</t>
  </si>
  <si>
    <t>ANEL BORRACHA, PARA TUBO PVC, REDE COLETOR ESGOTO, DN 350 MM (NBR 7362)</t>
  </si>
  <si>
    <t>ANEL BORRACHA, PARA TUBO PVC, REDE COLETOR ESGOTO, DN 400 MM (NBR 7362)</t>
  </si>
  <si>
    <t>ANEL BORRACHA, PARA TUBO/CONEXAO PVC PBA, DN 100 MM, PARA REDE AGUA</t>
  </si>
  <si>
    <t>6,54</t>
  </si>
  <si>
    <t>ANEL BORRACHA, PARA TUBO/CONEXAO PVC PBA, DN 50 MM, PARA REDE AGUA</t>
  </si>
  <si>
    <t>ANEL BORRACHA, PARA TUBO/CONEXAO PVC PBA, DN 60 MM, PARA REDE AGUA</t>
  </si>
  <si>
    <t>6,79</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</si>
  <si>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</si>
  <si>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</si>
  <si>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</si>
  <si>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</si>
  <si>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</si>
  <si>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</si>
  <si>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</si>
  <si>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CONCRETO ARMADO, D = *1,10* M, H = 0,30 M</t>
  </si>
  <si>
    <t>86,84</t>
  </si>
  <si>
    <t>ANEL DE CONCRETO ARMADO, D = 0,60 M, H = 0,10 M</t>
  </si>
  <si>
    <t>ANEL DE CONCRETO ARMADO, D = 0,60 M, H = 0,15 M</t>
  </si>
  <si>
    <t>43,33</t>
  </si>
  <si>
    <t>ANEL DE CONCRETO ARMADO, D = 0,60 M, H = 0,30 M</t>
  </si>
  <si>
    <t>52,79</t>
  </si>
  <si>
    <t>ANEL DE CONCRETO ARMADO, D = 0,60 M, H = 0,40 M</t>
  </si>
  <si>
    <t>59,05</t>
  </si>
  <si>
    <t>ANEL DE CONCRETO ARMADO, D = 0,60 M, H = 0,50 M</t>
  </si>
  <si>
    <t>72,22</t>
  </si>
  <si>
    <t>ANEL DE CONCRETO ARMADO, D = 0,80 M, H = 0,30 M</t>
  </si>
  <si>
    <t>ANEL DE CONCRETO ARMADO, D = 0,80 M, H = 0,50 M</t>
  </si>
  <si>
    <t>105,23</t>
  </si>
  <si>
    <t>ANEL DE CONCRETO ARMADO, D = 1,00 M, H = 0,40 M</t>
  </si>
  <si>
    <t>ANEL DE CONCRETO ARMADO, D = 1,00 M, H = 0,50 M</t>
  </si>
  <si>
    <t>126,68</t>
  </si>
  <si>
    <t>ANEL DE CONCRETO ARMADO, D = 1,20 M, H = 0,50 M</t>
  </si>
  <si>
    <t>137,94</t>
  </si>
  <si>
    <t>ANEL DE CONCRETO ARMADO, D = 1,50 M, H = 0,50 M</t>
  </si>
  <si>
    <t>216,66</t>
  </si>
  <si>
    <t>ANEL DE CONCRETO ARMADO, D = 2,00 M, H = 0,50 M</t>
  </si>
  <si>
    <t>340,94</t>
  </si>
  <si>
    <t>ANEL DE CONCRETO ARMADO, D = 2,50 M, H = 0,50 M</t>
  </si>
  <si>
    <t>443,64</t>
  </si>
  <si>
    <t>ANEL DE CONCRETO ARMADO, D = 3,00 M, H = 0,50 M</t>
  </si>
  <si>
    <t>732,53</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</si>
  <si>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</si>
  <si>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</si>
  <si>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</si>
  <si>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</si>
  <si>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</si>
  <si>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</si>
  <si>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</si>
  <si>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121,92</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</si>
  <si>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</si>
  <si>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</si>
  <si>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</si>
  <si>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</si>
  <si>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</si>
  <si>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</si>
  <si>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</si>
  <si>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</si>
  <si>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</si>
  <si>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</si>
  <si>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84,62</t>
  </si>
  <si>
    <t>APARELHO DE APOIO DE NEOPRENE SIMPLES/ NAO FRETADO, 100 X 100 CM, ESPESSURA 6,3 MM</t>
  </si>
  <si>
    <t>55,26</t>
  </si>
  <si>
    <t>APARELHO SINALIZADOR LUMINOSO COM LED, PARA SAIDA GARAGEM, COM 2 LENTES EM POLICARBONATO, BIVOLT (INCLUI SUPORTE DE FIXACAO)</t>
  </si>
  <si>
    <t>APOIO DO PORTA DENTE PARA FRESADORA DE ASFALTO</t>
  </si>
  <si>
    <t>APONTADOR OU APROPRIADOR</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</si>
  <si>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</si>
  <si>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</si>
  <si>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</si>
  <si>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</si>
  <si>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</si>
  <si>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</si>
  <si>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</si>
  <si>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</si>
  <si>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202.992,51</t>
  </si>
  <si>
    <t>AQUECEDOR SOLAR  CAPACIDADE DO RESERVATORIO 800 L, INCLUI 8 PLACAS COLETORAS DE 1,42 M2</t>
  </si>
  <si>
    <t>4.258,02</t>
  </si>
  <si>
    <t>AQUECEDOR SOLAR CAPACIDADE DO RESERVATORIO 1000 L, INCLUI 10 PLACAS COLETORAS DE 1,42 M2</t>
  </si>
  <si>
    <t>6.586,63</t>
  </si>
  <si>
    <t>AQUECEDOR SOLAR CAPACIDADE DO RESERVATORIO 200 L, INCLUI 2 PLACAS COLETORAS DE 1,42 M2</t>
  </si>
  <si>
    <t>2.026,50</t>
  </si>
  <si>
    <t>AQUECEDOR SOLAR CAPACIDADE DO RESERVATORIO 400L, INCLUI 4 PLACAS COLETORAS DE 1,42 M2</t>
  </si>
  <si>
    <t>3.435,20</t>
  </si>
  <si>
    <t>AQUECEDOR SOLAR CAPACIDADE DO RESERVATORIO 600 L, INCLUI 6 PLACAS COLETORAS DE 1,42 M2</t>
  </si>
  <si>
    <t>4.559,18</t>
  </si>
  <si>
    <t>AR-CONDICIONADO FRIO SPLIT HI-WALL (PAREDE) 12000 BTU/H</t>
  </si>
  <si>
    <t>AR-CONDICIONADO FRIO SPLIT HI-WALL (PAREDE) 18000 BTU/H</t>
  </si>
  <si>
    <t>AR-CONDICIONADO FRIO SPLIT HI-WALL (PAREDE) 9000 BTU/H</t>
  </si>
  <si>
    <t>AR-CONDICIONADO FRIO SPLIT PISO-TETO 18000 BTU/H</t>
  </si>
  <si>
    <t>AR-CONDICIONADO FRIO SPLIT PISO-TETO 24000 BTU/H</t>
  </si>
  <si>
    <t>AR-CONDICIONADO FRIO SPLIT PISO-TETO 36000 BTU/H</t>
  </si>
  <si>
    <t>AR-CONDICIONADO FRIO SPLIT PISO-TETO 48000 BTU/H</t>
  </si>
  <si>
    <t>AR-CONDICIONADO FRIO SPLIT PISO-TETO 60000 BTU/H</t>
  </si>
  <si>
    <t>AR-CONDICIONADO FRIO SPLITAO INVERTER 30 TR</t>
  </si>
  <si>
    <t>AR-CONDICIONADO FRIO SPLITAO MODULAR 10 TR</t>
  </si>
  <si>
    <t>AR-CONDICIONADO FRIO SPLITAO MODULAR 15 TR</t>
  </si>
  <si>
    <t>AR-CONDICIONADO FRIO SPLITAO MODULAR 20 TR</t>
  </si>
  <si>
    <t>AR-CONDICIONADO QUENTE/FRIO SPLIT CASSETE (TETO)  4 VIAS 24000 BTU/H</t>
  </si>
  <si>
    <t>AR-CONDICIONADO QUENTE/FRIO SPLIT CASSETE (TETO)  4 VIAS 30000 BTU/H</t>
  </si>
  <si>
    <t>AR-CONDICIONADO QUENTE/FRIO SPLIT CASSETE (TETO)  4 VIAS 36000 BTU/H</t>
  </si>
  <si>
    <t>AR-CONDICIONADO QUENTE/FRIO SPLIT CASSETE (TETO)  4 VIAS 48000 BTU/H</t>
  </si>
  <si>
    <t>AR-CONDICIONADO QUENTE/FRIO SPLIT CASSETE (TETO)  4 VIAS 60000 BTU/H</t>
  </si>
  <si>
    <t>AR-CONDICIONADO QUENTE/FRIO SPLIT CASSETE (TETO) 4 VIAS 18000 BTU/H</t>
  </si>
  <si>
    <t>AR-CONDICIONADO QUENTE/FRIO SPLIT HI-WALL (PAREDE) 12000 BTU/H</t>
  </si>
  <si>
    <t>AR-CONDICIONADO QUENTE/FRIO SPLIT HI-WALL (PAREDE) 18000 BTU/H</t>
  </si>
  <si>
    <t>AR-CONDICIONADO QUENTE/FRIO SPLIT HI-WALL (PAREDE) 24000 BTU/H</t>
  </si>
  <si>
    <t>AR-CONDICIONADO QUENTE/FRIO SPLIT HI-WALL (PAREDE) 7000 BTU/H</t>
  </si>
  <si>
    <t>AR-CONDICIONADO QUENTE/FRIO SPLIT HI-WALL (PAREDE) 9000 BTU/H</t>
  </si>
  <si>
    <t>AR-CONDICIONADO QUENTE/FRIO SPLIT PISO-TETO 24000 BTU/H</t>
  </si>
  <si>
    <t>ARADO REVERSIVEL COM 3 DISCOS DE 26" X 6MM REBOCAVEL</t>
  </si>
  <si>
    <t>ARAME DE ACO OVALADO 15 X 17 ( 45,7 KG, 700 KGF), ROLO 1000 M</t>
  </si>
  <si>
    <t>ARAME DE AMARRACAO PARA GABIAO GALVANIZADO, DIAMETRO 2,2 MM</t>
  </si>
  <si>
    <t>ARAME FARPADO GALVANIZADO 14 BWG, CLASSE 250</t>
  </si>
  <si>
    <t>ARAME FARPADO GALVANIZADO, 16 BWG (1,65 MM), CLASSE 250</t>
  </si>
  <si>
    <t>ARAME FARPADO 16 BWG (0,047 KG/M)</t>
  </si>
  <si>
    <t>ARAME GALVANIZADO  8 BWG, D = 4,19MM (0,101 KG/M)</t>
  </si>
  <si>
    <t>ARAME GALVANIZADO 10 BWG, 3,40 MM (0,0713 KG/M)</t>
  </si>
  <si>
    <t>8,64</t>
  </si>
  <si>
    <t>ARAME GALVANIZADO 12 BWG, 2,76 MM (0,048 KG/M)</t>
  </si>
  <si>
    <t>9,77</t>
  </si>
  <si>
    <t>ARAME GALVANIZADO 14 BWG, D = 2,11 MM (0,026 KG/M)</t>
  </si>
  <si>
    <t>ARAME GALVANIZADO 14 BWG, 2,10MM (0,0272 KG/M)</t>
  </si>
  <si>
    <t>ARAME GALVANIZADO 16 BWG, 1,65MM (0,0166 KG/M)</t>
  </si>
  <si>
    <t>10,81</t>
  </si>
  <si>
    <t>13,22</t>
  </si>
  <si>
    <t>ARAME GALVANIZADO 6 BWG, 5,16 MM (0,157 KG/M)</t>
  </si>
  <si>
    <t>8,58</t>
  </si>
  <si>
    <t>ARAME RECOZIDO 16 BWG, 1,60 MM (0,016 KG/M)</t>
  </si>
  <si>
    <t>ARAME RECOZIDO 18 BWG, 1,25 MM (0,01 KG/M)</t>
  </si>
  <si>
    <t>AREIA AMARELA, AREIA BARRADA OU ARENOSO (RETIRADA NO AREAL, SEM TRANSPORTE)</t>
  </si>
  <si>
    <t>AREIA FINA - POSTO JAZIDA/FORNECEDOR (RETIRADO NA JAZIDA, SEM TRANSPORTE)</t>
  </si>
  <si>
    <t>AREIA GROSSA - POSTO JAZIDA/FORNECEDOR (RETIRADO NA JAZIDA, SEM TRANSPORTE)</t>
  </si>
  <si>
    <t>AREIA MEDIA - POSTO JAZIDA/FORNECEDOR (RETIRADO NA JAZIDA, SEM TRANSPORTE)</t>
  </si>
  <si>
    <t>43,00</t>
  </si>
  <si>
    <t>AREIA PARA ATERRO - POSTO JAZIDA/FORNECEDOR (RETIRADO NA JAZIDA, SEM TRANSPORTE)</t>
  </si>
  <si>
    <t>AREIA PARA LEITO FILTRANTE (0,42 A 1,68 MM) - POSTO JAZIDA/FORNECEDOR (RETIRADO NA JAZIDA, SEM TRANSPORTE)</t>
  </si>
  <si>
    <t>AREIA PRETA PARA EMBOCO - POSTO JAZIDA/FORNECEDOR (RETIRADO NA JAZIDA, SEM TRANSPORTE)</t>
  </si>
  <si>
    <t>ARGAMASSA COLANTE AC I PARA CERAMICAS</t>
  </si>
  <si>
    <t>ARGAMASSA COLANTE AC-II</t>
  </si>
  <si>
    <t>1,04</t>
  </si>
  <si>
    <t>ARGAMASSA COLANTE TIPO ACIII E</t>
  </si>
  <si>
    <t>2,36</t>
  </si>
  <si>
    <t>ARGAMASSA INDUSTRIALIZADA MULTIUSO, PARA REVESTIMENTO INTERNO E EXTERNO E ASSENTAMENTO DE BLOCOS DIVERSOS</t>
  </si>
  <si>
    <t>ARGAMASSA INDUSTRIALIZADA PARA CHAPISCO COLANTE</t>
  </si>
  <si>
    <t>ARGAMASSA INDUSTRIALIZADA PARA CHAPISCO ROLADO</t>
  </si>
  <si>
    <t>ARGAMASSA PARA REVESTIMENTO DECORATIVO MONOCAMADA, CORES CLARAS</t>
  </si>
  <si>
    <t>1,75</t>
  </si>
  <si>
    <t>ARGAMASSA PISO SOBRE PISO</t>
  </si>
  <si>
    <t>ARGAMASSA POLIMERICA DE REPARO ESTRUTURAL, BICOMPONENTE</t>
  </si>
  <si>
    <t>ARGAMASSA POLIMERICA IMPERMEABILIZANTE SEMIFLEXIVEL, BICOMPONENTE (MEMBRANA IMPERMEABILIZANTE ACRILICA)</t>
  </si>
  <si>
    <t>ARGAMASSA PRONTA PARA CONTRAPISO</t>
  </si>
  <si>
    <t>ARGAMASSA PRONTA PARA REVESTIMENTO INTERNO EM PAREDES</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</si>
  <si>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</si>
  <si>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</si>
  <si>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</si>
  <si>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</si>
  <si>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</si>
  <si>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</si>
  <si>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</si>
  <si>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</si>
  <si>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29,58</t>
  </si>
  <si>
    <t>ARMACAO VERTICAL COM HASTE E CONTRA-PINO, EM CHAPA DE ACO GALVANIZADO 3/16", COM 2 ESTRIBOS, SEM ISOLADOR</t>
  </si>
  <si>
    <t>ARMACAO VERTICAL COM HASTE E CONTRA-PINO, EM CHAPA DE ACO GALVANIZADO 3/16", COM 3 ESTRIBOS E 3 ISOLADORES</t>
  </si>
  <si>
    <t>53,45</t>
  </si>
  <si>
    <t>ARMACAO VERTICAL COM HASTE E CONTRA-PINO, EM CHAPA DE ACO GALVANIZADO 3/16", COM 3 ESTRIBOS, SEM ISOLADOR</t>
  </si>
  <si>
    <t>38,27</t>
  </si>
  <si>
    <t>ARMACAO VERTICAL COM HASTE E CONTRA-PINO, EM CHAPA DE ACO GALVANIZADO 3/16", COM 4 ESTRIBOS E 4 ISOLADORES</t>
  </si>
  <si>
    <t>68,88</t>
  </si>
  <si>
    <t>ARMACAO VERTICAL COM HASTE E CONTRA-PINO, EM CHAPA DE ACO GALVANIZADO 3/16", COM 4 ESTRIBOS, SEM ISOLADOR</t>
  </si>
  <si>
    <t>58,47</t>
  </si>
  <si>
    <t>ARMADOR</t>
  </si>
  <si>
    <t>ARMADOR (MENSALISTA)</t>
  </si>
  <si>
    <t>ARQUITETO JUNIOR</t>
  </si>
  <si>
    <t>52,63</t>
  </si>
  <si>
    <t>ARQUITETO JUNIOR (MENSALISTA)</t>
  </si>
  <si>
    <t>9.297,54</t>
  </si>
  <si>
    <t>ARQUITETO PAISAGISTA</t>
  </si>
  <si>
    <t>52,61</t>
  </si>
  <si>
    <t>ARQUITETO PAISAGISTA (MENSALISTA)</t>
  </si>
  <si>
    <t>9.295,56</t>
  </si>
  <si>
    <t>ARQUITETO PLENO</t>
  </si>
  <si>
    <t>74,76</t>
  </si>
  <si>
    <t>ARQUITETO PLENO (MENSALISTA)</t>
  </si>
  <si>
    <t>13.206,37</t>
  </si>
  <si>
    <t>ARQUITETO SENIOR</t>
  </si>
  <si>
    <t>98,84</t>
  </si>
  <si>
    <t>ARQUITETO SENIOR (MENSALISTA)</t>
  </si>
  <si>
    <t>17.460,01</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</si>
  <si>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</si>
  <si>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</si>
  <si>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</si>
  <si>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</si>
  <si>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</si>
  <si>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</si>
  <si>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</si>
  <si>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</si>
  <si>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</si>
  <si>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</si>
  <si>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</si>
  <si>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</si>
  <si>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ARRUELA REDONDA DE LATAO, DIAMETRO EXTERNO = 34 MM, ESPESSURA = 2,5 MM, DIAMETRO DO FURO = 17 MM</t>
  </si>
  <si>
    <t>7,27</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</si>
  <si>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</si>
  <si>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</si>
  <si>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</si>
  <si>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6,98</t>
  </si>
  <si>
    <t>ASFALTO MODIFICADO TIPO III - NBR 9910 (ASFALTO OXIDADO PARA IMPERMEABILIZACAO, COEFICIENTE DE PENETRACAO 15-25)</t>
  </si>
  <si>
    <t>ASSENTADOR DE MANILHAS</t>
  </si>
  <si>
    <t>9,42</t>
  </si>
  <si>
    <t>ASSENTADOR DE MANILHAS (MENSALISTA)</t>
  </si>
  <si>
    <t>1.665,58</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</si>
  <si>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</si>
  <si>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</si>
  <si>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</si>
  <si>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</si>
  <si>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</si>
  <si>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</si>
  <si>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</si>
  <si>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</si>
  <si>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8,74</t>
  </si>
  <si>
    <t>AUXILIAR DE ENCANADOR OU BOMBEIRO HIDRAULICO (MENSALISTA)</t>
  </si>
  <si>
    <t>1.546,91</t>
  </si>
  <si>
    <t>AUXILIAR DE ESCRITORIO</t>
  </si>
  <si>
    <t>AUXILIAR DE ESCRITORIO (MENSALISTA)</t>
  </si>
  <si>
    <t>AUXILIAR DE LABORATORISTA DE SOLOS E CONCRETO</t>
  </si>
  <si>
    <t>AUXILIAR DE LABORATORISTA DE SOLOS E DE CONCRETO (MENSALISTA)</t>
  </si>
  <si>
    <t>AUXILIAR DE MECANICO</t>
  </si>
  <si>
    <t>AUXILIAR DE MECANICO (MENSALISTA)</t>
  </si>
  <si>
    <t>1.944,80</t>
  </si>
  <si>
    <t>AUXILIAR DE PEDREIRO</t>
  </si>
  <si>
    <t>AUXILIAR DE PEDREIRO (MENSALISTA)</t>
  </si>
  <si>
    <t>AUXILIAR DE SERVICOS GERAIS</t>
  </si>
  <si>
    <t>AUXILIAR DE SERVICOS GERAIS (MENSALISTA)</t>
  </si>
  <si>
    <t>1.598,86</t>
  </si>
  <si>
    <t>AUXILIAR DE TOPOGRAFO</t>
  </si>
  <si>
    <t>AUXILIAR DE TOPOGRAFO (MENSALISTA)</t>
  </si>
  <si>
    <t>AUXILIAR TECNICO / ASSISTENTE DE ENGENHARIA</t>
  </si>
  <si>
    <t>19,09</t>
  </si>
  <si>
    <t>AUXILIAR TECNICO / ASSISTENTE DE ENGENHARIA (MENSALISTA)</t>
  </si>
  <si>
    <t>3.372,63</t>
  </si>
  <si>
    <t>AVENTAL DE SEGURANCA DE RASPA DE COURO 1,00 X 0,60 M</t>
  </si>
  <si>
    <t>34,71</t>
  </si>
  <si>
    <t>AZULEJISTA OU LADRILHEIRO (MENSALISTA)</t>
  </si>
  <si>
    <t>AZULEJISTA OU LADRILHISTA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</si>
  <si>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</si>
  <si>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</si>
  <si>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</si>
  <si>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</si>
  <si>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TURCA DE LOUCA BRANCA</t>
  </si>
  <si>
    <t>BALDE PLASTICO CAPACIDADE *10* L</t>
  </si>
  <si>
    <t>BALDE VERMELHO PARA SINALIZACAO DE VIAS</t>
  </si>
  <si>
    <t>BANCADA DE MARMORE SINTETICO COM UMA CUBA, 120 X *60* CM</t>
  </si>
  <si>
    <t>71,00</t>
  </si>
  <si>
    <t>BANCADA DE MARMORE SINTETICO COM UMA CUBA, 150 X *60* CM</t>
  </si>
  <si>
    <t>88,99</t>
  </si>
  <si>
    <t>BANCADA DE MARMORE SINTETICO COM UMA CUBA, 200 X *60* CM</t>
  </si>
  <si>
    <t>200,55</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</si>
  <si>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</si>
  <si>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</si>
  <si>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</si>
  <si>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</si>
  <si>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</si>
  <si>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</si>
  <si>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</si>
  <si>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</si>
  <si>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</si>
  <si>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</si>
  <si>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</si>
  <si>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78,72</t>
  </si>
  <si>
    <t>BANCO ARTICULADO PARA BANHO, EM ACO INOX POLIDO, 70* CM X 45* CM</t>
  </si>
  <si>
    <t>881,50</t>
  </si>
  <si>
    <t>BANCO COM ENCOSTO, 1,60M* DE COMPRIMENTO, EM TUBO DE ACO CARBONO E PINTURA NO PROCESSO ELETROSTATICO - PARA ACADEMIA AO AR LIVRE / ACADEMIA DA TERCEIRA IDADE - ATI</t>
  </si>
  <si>
    <t>BANDEJA DE PINTURA PARA ROLO 23 CM</t>
  </si>
  <si>
    <t>BARRA ANTIPANICO DUPLA, CEGA LADO OPOSTO, COR CINZA</t>
  </si>
  <si>
    <t>BARRA ANTIPANICO DUPLA, PARA PORTA DE VIDRO, COR CINZA</t>
  </si>
  <si>
    <t>BARRA ANTIPANICO SIMPLES, CEGA LADO OPOSTO, COR CINZA</t>
  </si>
  <si>
    <t>BARRA ANTIPANICO SIMPLES, COM FECHADURA LADO OPOSTO, COR CINZA</t>
  </si>
  <si>
    <t>BARRA ANTIPANICO SIMPLES, PARA PORTA DE VIDRO, COR CINZA</t>
  </si>
  <si>
    <t>BARRA DE APOIO EM "L", EM ACO INOX POLIDO 70 X 70 CM, DIAMETRO MINIMO 3 CM</t>
  </si>
  <si>
    <t>390,44</t>
  </si>
  <si>
    <t>BARRA DE APOIO EM "L", EM ACO INOX POLIDO 80 X 80 CM, DIAMETRO MINIMO 3 CM</t>
  </si>
  <si>
    <t>448,10</t>
  </si>
  <si>
    <t>BARRA DE APOIO LATERAL ARTICULADA, COM TRAVA, EM ACO INOX POLIDO, 70 CM, DIAMETRO MINIMO 3 CM</t>
  </si>
  <si>
    <t>484,82</t>
  </si>
  <si>
    <t>BARRA DE APOIO RETA, EM ACO INOX POLIDO, COMPRIMENTO 60CM, DIAMETRO MINIMO 3 CM</t>
  </si>
  <si>
    <t>171,90</t>
  </si>
  <si>
    <t>BARRA DE APOIO RETA, EM ACO INOX POLIDO, COMPRIMENTO 70CM, DIAMETRO MINIMO 3 CM</t>
  </si>
  <si>
    <t>190,91</t>
  </si>
  <si>
    <t>BARRA DE APOIO RETA, EM ACO INOX POLIDO, COMPRIMENTO 80CM, DIAMETRO MINIMO 3 CM</t>
  </si>
  <si>
    <t>203,56</t>
  </si>
  <si>
    <t>BARRA DE APOIO RETA, EM ACO INOX POLIDO, COMPRIMENTO 90 CM, DIAMETRO MINIMO 3 CM</t>
  </si>
  <si>
    <t>213,26</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</si>
  <si>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</si>
  <si>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</si>
  <si>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</si>
  <si>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</si>
  <si>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BARRA DE FERRO RETANGULAR, BARRA CHATA (QUALQUER DIMENSAO)</t>
  </si>
  <si>
    <t>5,44</t>
  </si>
  <si>
    <t>BARRA DE FERRO RETANGULAR, BARRA CHATA, 1 1/2"  X 1/2" (L X E), 3,79 KG/M</t>
  </si>
  <si>
    <t>BARRA DE FERRO RETANGULAR, BARRA CHATA, 1 1/2" X 1/4" (L X E), 1,89 KG/M</t>
  </si>
  <si>
    <t>BARRA DE FERRO RETANGULAR, BARRA CHATA, 1" X 1/4" (L X E), 1,2265 KG/M</t>
  </si>
  <si>
    <t>BARRA DE FERRO RETANGULAR, BARRA CHATA, 1" X 3/16" (L X E), 1,73 KG/M</t>
  </si>
  <si>
    <t>BARRA DE FERRO RETANGULAR, BARRA CHATA, 2" X 1/2" (L X E), 5,06 KG/M</t>
  </si>
  <si>
    <t>27,52</t>
  </si>
  <si>
    <t>BARRA DE FERRO RETANGULAR, BARRA CHATA, 2" X 1/4" (L X E), 2,53 KG/M</t>
  </si>
  <si>
    <t>BARRA DE FERRO RETANGULAR, BARRA CHATA, 2" X 1" (L X E), 10,12 KG/M</t>
  </si>
  <si>
    <t>BARRA DE FERRO RETANGULAR, BARRA CHATA, 2" X 3/8" (L X E), 3,79KG/M</t>
  </si>
  <si>
    <t>BARRA DE FERRO RETANGULAR, BARRA CHATA, 2" X 5/16" (L X E), 3,162 KG/M</t>
  </si>
  <si>
    <t>17,42</t>
  </si>
  <si>
    <t>BARRA DE FERRO RETANGULAR, BARRA CHATA, 3/4" X 1/8" (L X E), 0,47 KG/M</t>
  </si>
  <si>
    <t>BARRA DE FERRO RETANGULAR, BARRA CHATA, 3/8" X 1 1/2" (L X E), 2,84 KG/M</t>
  </si>
  <si>
    <t>BASE DE MISTURADOR MONOCOMANDO PARA CHUVEIRO</t>
  </si>
  <si>
    <t>315,60</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</si>
  <si>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</si>
  <si>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</si>
  <si>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</si>
  <si>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</si>
  <si>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</si>
  <si>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</si>
  <si>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</si>
  <si>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</si>
  <si>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</si>
  <si>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</si>
  <si>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</si>
  <si>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</si>
  <si>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166,39</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</si>
  <si>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</si>
  <si>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</si>
  <si>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</si>
  <si>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</si>
  <si>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</si>
  <si>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</si>
  <si>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</si>
  <si>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</si>
  <si>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</si>
  <si>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2.242,63</t>
  </si>
  <si>
    <t>BLOCO CERAMICO (ALVENARIA DE VEDACAO), DE 9 X 19 X 19 CM</t>
  </si>
  <si>
    <t>BLOCO CERAMICO (ALVENARIA DE VEDACAO), 4 FUROS, DE 9 X 9 X 19 CM</t>
  </si>
  <si>
    <t>BLOCO CERAMICO (ALVENARIA DE VEDACAO), 6 FUROS, DE 9 X 9 X 19 CM</t>
  </si>
  <si>
    <t>BLOCO CERAMICO (ALVENARIA DE VEDACAO), 8 FUROS, DE 9 X 19 X 19 CM</t>
  </si>
  <si>
    <t>BLOCO CERAMICO (ALVENARIA DE VEDACAO), 8 FUROS, DE 9 X 19 X 29 CM</t>
  </si>
  <si>
    <t>BLOCO CERAMICO (ALVENARIA VEDACAO), 6 FUROS, DE 9 X 14 X 19 CM</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</si>
  <si>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</si>
  <si>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</si>
  <si>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</si>
  <si>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</si>
  <si>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CONCRETO ESTRUTURAL 14 X 19 X 29 CM, FBK 10 MPA (NBR 6136)</t>
  </si>
  <si>
    <t>BLOCO CONCRETO ESTRUTURAL 14 X 19 X 29 CM, FBK 12 MPA  (NBR 6136)</t>
  </si>
  <si>
    <t>BLOCO CONCRETO ESTRUTURAL 14 X 19 X 29 CM, FBK 14 MPA (NBR 6136)</t>
  </si>
  <si>
    <t>BLOCO CONCRETO ESTRUTURAL 14 X 19 X 29 CM, FBK 16 MPA (NBR 6136)</t>
  </si>
  <si>
    <t>2,98</t>
  </si>
  <si>
    <t>BLOCO CONCRETO ESTRUTURAL 14 X 19 X 29 CM, FBK 4,5 MPA (NBR 6136)</t>
  </si>
  <si>
    <t>BLOCO CONCRETO ESTRUTURAL 14 X 19 X 29 CM, FBK 6 MPA (NBR 6136)</t>
  </si>
  <si>
    <t>BLOCO CONCRETO ESTRUTURAL 14 X 19 X 29 CM, FBK 8 MPA (NBR 6136)</t>
  </si>
  <si>
    <t>BLOCO CONCRETO ESTRUTURAL 14 X 19 X 34 CM, FBK 4,5 MPA (NBR 6136)</t>
  </si>
  <si>
    <t>1,96</t>
  </si>
  <si>
    <t>BLOCO CONCRETO ESTRUTURAL 14 X 19 X 39 CM, FBK 10 MPA (NBR 6136)</t>
  </si>
  <si>
    <t>BLOCO CONCRETO ESTRUTURAL 14 X 19 X 39 CM, FBK 12 MPA (NBR 6136)</t>
  </si>
  <si>
    <t>2,42</t>
  </si>
  <si>
    <t>BLOCO CONCRETO ESTRUTURAL 14 X 19 X 39 CM, FBK 14 MPA (NBR 6136)</t>
  </si>
  <si>
    <t>BLOCO CONCRETO ESTRUTURAL 14 X 19 X 39 CM, FBK 4,5 MPA (NBR 6136)</t>
  </si>
  <si>
    <t>BLOCO CONCRETO ESTRUTURAL 14 X 19 X 39 CM, FBK 6 MPA (NBR 6136)</t>
  </si>
  <si>
    <t>BLOCO CONCRETO ESTRUTURAL 14 X 19 X 39 CM, FBK 8 MPA (NBR 6136)</t>
  </si>
  <si>
    <t>BLOCO CONCRETO ESTRUTURAL 14 X 19 X 39, FCK 16 MPA - NBR 6136/2007</t>
  </si>
  <si>
    <t>BLOCO CONCRETO ESTRUTURAL 19 X 19 X 39 CM, FBK 10 MPA (NBR 6136)</t>
  </si>
  <si>
    <t>2,94</t>
  </si>
  <si>
    <t>BLOCO CONCRETO ESTRUTURAL 19 X 19 X 39 CM, FBK 12 MPA (NBR 6136)</t>
  </si>
  <si>
    <t>BLOCO CONCRETO ESTRUTURAL 19 X 19 X 39 CM, FBK 14 MPA (NBR 6136)</t>
  </si>
  <si>
    <t>BLOCO CONCRETO ESTRUTURAL 19 X 19 X 39 CM, FBK 16 MPA (NBR 6136)</t>
  </si>
  <si>
    <t>BLOCO CONCRETO ESTRUTURAL 19 X 19 X 39 CM, FBK 4,5 MPA (NBR 6136)</t>
  </si>
  <si>
    <t>BLOCO CONCRETO ESTRUTURAL 19 X 19 X 39 CM, FBK 8 MPA (NBR 6136)</t>
  </si>
  <si>
    <t>BLOCO CONCRETO ESTRUTURAL 9 X 19 X 39 CM, FBK 4,5 MPA (NBR 6136)</t>
  </si>
  <si>
    <t>BLOCO DE ESPUMA MULTIUSO *23 X 13 X 8* CM</t>
  </si>
  <si>
    <t>BLOCO DE GESSO COMPACTO, BRANCO, E = 10 CM, *67 X 50* CM</t>
  </si>
  <si>
    <t>BLOCO DE GESSO VAZADO BRANCO, E = *7* CM, *67 X 50*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</si>
  <si>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</si>
  <si>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</si>
  <si>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</si>
  <si>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</si>
  <si>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</si>
  <si>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- 14 X 19 X 29 CM - 4,0 MPA -  NBR 15270</t>
  </si>
  <si>
    <t>BLOCO ESTRUTURAL CERAMICO 14 X 19 X 29 CM, 3,0 MPA (NBR 15270)</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</si>
  <si>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</si>
  <si>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</si>
  <si>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</si>
  <si>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</si>
  <si>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</si>
  <si>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BLOCO VEDACAO CONCRETO APARENTE 14 X 19 X 39 CM (CLASSE C - NBR 6136)</t>
  </si>
  <si>
    <t>BLOCO VEDACAO CONCRETO APARENTE 19 X 19 X 39 CM  (CLASSE C - NBR 6136)</t>
  </si>
  <si>
    <t>BLOCO VEDACAO CONCRETO APARENTE 9 X 19 X 39 CM (CLASSE C - NBR 6136)</t>
  </si>
  <si>
    <t>BLOCO VEDACAO CONCRETO CELULAR AUTOCLAVADO 10 X 30 X 60 CM (E X A X C)</t>
  </si>
  <si>
    <t>BLOCO VEDACAO CONCRETO CELULAR AUTOCLAVADO 15 X 30 X 60 CM (E X A X C)</t>
  </si>
  <si>
    <t>BLOCO VEDACAO CONCRETO CELULAR AUTOCLAVADO 20 X 30 X 60 CM</t>
  </si>
  <si>
    <t>BLOCO VEDACAO CONCRETO 14 X 19 X 29 CM (CLASSE C - NBR 6136)</t>
  </si>
  <si>
    <t>BLOCO VEDACAO CONCRETO 14 X 19 X 39 CM (CLASSE C - NBR 6136)</t>
  </si>
  <si>
    <t>1,64</t>
  </si>
  <si>
    <t>BLOCO VEDACAO CONCRETO 19 X 19 X 39 CM (CLASSE C - NBR 6136)</t>
  </si>
  <si>
    <t>BLOCO VEDACAO CONCRETO 9 X 19 X 39 CM (CLASSE C - NBR 6136)</t>
  </si>
  <si>
    <t>BLOQUETE/PISO DE CONCRETO - MODELO BLOCO PISOGRAMA/CONCREGRAMA 2 FUROS, *35  CM X 15* CM, E =  *6* CM, COR NATURAL</t>
  </si>
  <si>
    <t>BLOQUETE/PISO DE CONCRETO - MODELO BLOCO PISOGRAMA/CONCREGRAMA 2 FUROS, *35  CM X 15* CM, E =  *8* CM, COR NATURAL</t>
  </si>
  <si>
    <t>BLOQUETE/PISO DE CONCRETO - MODELO PISOGRAMA/CONCREGRAMA/PAVI-GRADE/GRAMEIRO, *60  CM X 45* CM, E =  *7* CM, COR NATURAL</t>
  </si>
  <si>
    <t>BLOQUETE/PISO DE CONCRETO - MODELO PISOGRAMA/CONCREGRAMA/PAVI-GRADE/GRAMEIRO, *60  CM X 45* CM, E =  *9* CM, COR NATURAL</t>
  </si>
  <si>
    <t>BLOQUETE/PISO INTERTRAVADO DE CONCRETO - MODELO ONDA/16 FACES/RETANGULAR/TIJOLINHO/PAVER/HOLANDES/PARALELEPIPEDO, *22 CM X *11 CM, E = 10 CM, RESISTENCIA DE 50 MPA (NBR 9781), COR NATURAL</t>
  </si>
  <si>
    <t>BLOQUETE/PISO INTERTRAVADO DE CONCRETO - MODELO ONDA/16 FACES/RETANGULAR/TIJOLINHO/PAVER/HOLANDES/PARALELEPIPEDO, *22 CM X 11* CM, E = 8 CM, RESISTENCIA DE 35 MPA (NBR 9781), COR NATURAL</t>
  </si>
  <si>
    <t>BLOQUETE/PISO INTERTRAVADO DE CONCRETO - MODELO ONDA/16 FACES/RETANGULAR/TIJOLINHO/PAVER/HOLANDES/PARALELEPIPEDO, 20 CM X 10 CM, E = 10 CM, RESISTENCIA DE 35 MPA (NBR 9781), COR NATURAL</t>
  </si>
  <si>
    <t>BLOQUETE/PISO INTERTRAVADO DE CONCRETO - MODELO ONDA/16 FACES/RETANGULAR/TIJOLINHO/PAVER/HOLANDES/PARALELEPIPEDO, 20 CM X 10 CM, E = 6 CM, RESISTENCIA DE 35 MPA (NBR 9781), COLORIDO</t>
  </si>
  <si>
    <t>BLOQUETE/PISO INTERTRAVADO DE CONCRETO - MODELO ONDA/16 FACES/RETANGULAR/TIJOLINHO/PAVER/HOLANDES/PARALELEPIPEDO, 20 CM X 10 CM, E = 6 CM, RESISTENCIA DE 35 MPA (NBR 9781), COR NATURAL</t>
  </si>
  <si>
    <t>BLOQUETE/PISO INTERTRAVADO DE CONCRETO - MODELO ONDA/16 FACES/RETANGULAR/TIJOLINHO/PAVER/HOLANDES/PARALELEPIPEDO, 20 CM X 10 CM, E = 8 CM, RESISTENCIA DE 35 MPA (NBR 9781), COLORIDO</t>
  </si>
  <si>
    <t>BLOQUETE/PISO INTERTRAVADO DE CONCRETO - MODELO RAQUETE, *22 CM X 13,5* CM, E = 6 CM, RESISTENCIA DE 35 MPA (NBR 9781), COR NATURAL</t>
  </si>
  <si>
    <t>BLOQUETE/PISO INTERTRAVADO DE CONCRETO - MODELO SEXTAVADO, 25 CM X 25 CM, E = 10 CM, RESISTENCIA DE 35 MPA (NBR 9781), COR NATURAL</t>
  </si>
  <si>
    <t>BLOQUETE/PISO INTERTRAVADO DE CONCRETO - MODELO SEXTAVADO, 25 CM X 25 CM, E = 6 CM, RESISTENCIA DE 35 MPA (NBR 9781), COR NATURAL</t>
  </si>
  <si>
    <t>BLOQUETE/PISO INTERTRAVADO DE CONCRETO - MODELO SEXTAVADO, 25 CM X 25 CM, E = 8 CM, RESISTENCIA DE 35 MPA (NBR 9781), COR NATURAL</t>
  </si>
  <si>
    <t>BOCAL PVC, PARA CALHA PLUVIAL, DIAMETRO DA SAIDA ENTRE 80 E 100 MM, PARA DRENAGEM PREDIAL</t>
  </si>
  <si>
    <t>18,40</t>
  </si>
  <si>
    <t>BOLSA DE LIGACAO EM PVC FLEXIVEL PARA VASO SANITARIO 1.1/2 " (40 MM)</t>
  </si>
  <si>
    <t>BOLSA DE LONA PARA FERRAMENTAS *50 X 35 X 25* CM</t>
  </si>
  <si>
    <t>148,28</t>
  </si>
  <si>
    <t>BOMBA CENTRIFUGA  MOTOR ELETRICO TRIFASICO 1,48HP  DIAMETRO DE SUCCAO X ELEVACAO 1" X 1", 4 ESTAGIOS, DIAMETRO DOS ROTORES 3 X 107 MM + 1 X 100 MM, HM/Q: 10 M / 5,3 M3/H A 70 M / 1,8 M3/H</t>
  </si>
  <si>
    <t>1.681,05</t>
  </si>
  <si>
    <t>BOMBA CENTRIFUGA  MOTOR ELETRICO TRIFASICO 2,96HP, DIAMETRO DE SUCCAO X ELEVACAO 1 1/2" X 1 1/4", DIAMETRO DO ROTOR 148 MM, HM/Q: 34 M / 14,80 M3/H A 40 M / 8,60 M3/H</t>
  </si>
  <si>
    <t>1.413,46</t>
  </si>
  <si>
    <t>BOMBA CENTRIFUGA COM MOTOR ELETRICO MONOFASICO, POTENCIA 0,33 HP,  BOCAIS 1" X 3/4", DIAMETRO DO ROTOR 99 MM, HM/Q = 4 MCA / 8,5 M3/H A 18 MCA / 0,90 M3/H</t>
  </si>
  <si>
    <t>576,00</t>
  </si>
  <si>
    <t>BOMBA CENTRIFUGA MONOESTAGIO COM MOTOR ELETRICO MONOFASICO, POTENCIA 15 HP,  DIAMETRO DO ROTOR *173* MM, HM/Q = *30* MCA / *90* M3/H A *45* MCA / *55* M3/H</t>
  </si>
  <si>
    <t>8.323,14</t>
  </si>
  <si>
    <t>BOMBA CENTRIFUGA MOTOR ELETRICO MONOFASICO 0,49 HP  BOCAIS 1" X 3/4", DIAMETRO DO ROTOR 110 MM, HM/Q: 6 M / 8,3 M3/H A 20 M / 1,2 M3/H</t>
  </si>
  <si>
    <t>560,59</t>
  </si>
  <si>
    <t>BOMBA CENTRIFUGA MOTOR ELETRICO MONOFASICO 0,50 CV DIAMETRO DE SUCCAO X ELEVACAO 3/4" X 3/4", MONOESTAGIO, DIAMETRO DOS ROTORES 114 MM, HM/Q: 2 M / 2,99 M3/H A 24 M / 0,71 M3/H</t>
  </si>
  <si>
    <t>874,84</t>
  </si>
  <si>
    <t>BOMBA CENTRIFUGA MOTOR ELETRICO MONOFASICO 0,74HP  DIAMETRO DE SUCCAO X ELEVACAO 1 1/4" X 1", DIAMETRO DO ROTOR 120 MM, HM/Q: 8 M / 7,70 M3/H A 24 M / 2,80 M3/H</t>
  </si>
  <si>
    <t>957,84</t>
  </si>
  <si>
    <t>BOMBA CENTRIFUGA MOTOR ELETRICO TRIFASICO 0,99HP  DIAMETRO DE SUCCAO X ELEVACAO 1" X 1", DIAMETRO DO ROTOR 145 MM, HM/Q: 14 M / 8,4 M3/H A 40 M / 0,60 M3/H</t>
  </si>
  <si>
    <t>944,97</t>
  </si>
  <si>
    <t>BOMBA CENTRIFUGA MOTOR ELETRICO TRIFASICO 14,8 HP, DIAMETRO DE SUCCAO X ELEVACAO 2 1/2" X 2", DIAMETRO DO ROTOR 195 MM, HM/Q: 62 M / 55,5 M3/H A 80 M / 31,50 M3/H</t>
  </si>
  <si>
    <t>5.299,10</t>
  </si>
  <si>
    <t>BOMBA CENTRIFUGA MOTOR ELETRICO TRIFASICO 5HP, DIAMETRO DE SUCCAO X ELEVACAO 2" X 1 1/2", DIAMETRO DO ROTOR 155 MM, HM/Q: 40 M / 20,40 M3/H A 46 M / 9,20 M3/H</t>
  </si>
  <si>
    <t>2.457,15</t>
  </si>
  <si>
    <t>BOMBA CENTRIFUGA MOTOR ELETRICO TRIFASICO 9,86 DIAMETRO DE SUCCAO X ELEVACAO 1" X 1", 4 ESTAGIOS, DIAMETRO DOS ROTORES 4 X 146 MM, HM/Q: 85 M / 14,9 M3/H A 140 M / 4,2 M3/H</t>
  </si>
  <si>
    <t>4.985,06</t>
  </si>
  <si>
    <t>BOMBA CENTRIFUGA,  MOTOR ELETRICO TRIFASICO 1,48HP  DIAMETRO DE SUCCAO X ELEVACAO 1 1/2" X 1", DIAMETRO DO ROTOR 117 MM, HM/Q: 10 M / 21,9 M3/H A 24 M / 6,1 M3/H</t>
  </si>
  <si>
    <t>1.013,00</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</si>
  <si>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</si>
  <si>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</si>
  <si>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</si>
  <si>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2.488,99</t>
  </si>
  <si>
    <t>BOMBA SUBMERSA PARA POCOS TUBULARES PROFUNDOS DIAMETRO DE 4 POLEGADAS, ELETRICA, TRIFASICA, POTENCIA 1,97 HP, 20 ESTAGIOS, BOCAL DE DESCARGA DIAMETRO DE UMA POLEGADA E MEIA, HM/Q = 18 M / 5,40 M3/H A 164 M / 0,80 M3/H</t>
  </si>
  <si>
    <t>3.578,68</t>
  </si>
  <si>
    <t>BOMBA SUBMERSA PARA POCOS TUBULARES PROFUNDOS DIAMETRO DE 4 POLEGADAS, ELETRICA, TRIFASICA, POTENCIA 5,42 HP, 15 ESTAGIOS, BOCAL DE DESCARGA DIAMETRO DE 2 POLEGADAS, HM/Q = 18 M / 18,10 M3/H A 121 M / 2,90 M3/H</t>
  </si>
  <si>
    <t>6.066,17</t>
  </si>
  <si>
    <t>BOMBA SUBMERSA PARA POCOS TUBULARES PROFUNDOS DIAMETRO DE 4 POLEGADAS, ELETRICA, TRIFASICA, POTENCIA 5,42 HP, 29 ESTAGIOS, BOCAL DE DESCARGA DE UMA POLEGADA E MEIA, HM/Q = 18 M / 8,10 M3/H A 201 M / 3,2 M3/H</t>
  </si>
  <si>
    <t>5.759,34</t>
  </si>
  <si>
    <t>BOMBA SUBMERSA PARA POCOS TUBULARES PROFUNDOS DIAMETRO DE 6 POLEGADAS, ELETRICA, TRIFASICA, POTENCIA 27,12 HP, 7 ESTAGIOS, BOCAL DE DESCARGA DIAMETRO DE 4 POLEGADAS, HM/Q = 13,9 M / 90 M3/H A 44,0 M / 25,0 M3/H</t>
  </si>
  <si>
    <t>23.633,55</t>
  </si>
  <si>
    <t>BOMBA SUBMERSA PARA POCOS TUBULARES PROFUNDOS DIAMETRO DE 6 POLEGADAS, ELETRICA, TRIFASICA, POTENCIA 3,45 HP, 5 ESTAGIOS, BOCAL DE DESCARGA DIAMETRO DE 2 POLEGADAS, HM/Q = 68,5 M / 6,12 M3/H A 39,5 M / 14,04 M3/H</t>
  </si>
  <si>
    <t>8.691,98</t>
  </si>
  <si>
    <t>BOMBA SUBMERSA PARA POCOS TUBULARES PROFUNDOS DIAMETRO DE 6 POLEGADAS, ELETRICA, TRIFASICA, POTENCIA 32 HP, 9 ESTAGIOS, BOCAL DE DESCARGA DIAMETRO DE 4 POLEGADAS, HM/Q = 114,0 M / 13,9 M3/H A 57,0 M / 25,0 M3/H</t>
  </si>
  <si>
    <t>25.775,55</t>
  </si>
  <si>
    <t>BOMBA SUBMERSIVEL,  ELETRICA, TRIFASICA, POTENCIA 6 HP, DIAMETRO DO ROTOR 127 MM, BOCAL DE SAIDA DIAMETRO DE 3 POLEGADAS, HM/Q = 7 M / 66,90 M3/H A 26 M / 2,88 M3/H</t>
  </si>
  <si>
    <t>11.703,75</t>
  </si>
  <si>
    <t>BOMBA SUBMERSIVEL, ELETRICA, TRIFASICA, POTENCIA 0,98 HP, DIAMETRO DO ROTOR 142 MM SEMIABERTO, BOCAL DE SAIDA DIAMETRO DE 2 POLEGADAS, HM/Q = 2 M / 32 M3/H A 8 M / 16 M3/H</t>
  </si>
  <si>
    <t>2.583,89</t>
  </si>
  <si>
    <t>BOMBA SUBMERSIVEL, ELETRICA, TRIFASICA, POTENCIA 0,99 HP, DIAMETRO ROTOR 98 MM SEMIABERTO, BOCAL DE SAIDA DIAMETRO 2 POLEGADAS, HM/Q = 2 M / 28,90 M3/H A 14 M / 7 M3/H</t>
  </si>
  <si>
    <t>3.121,00</t>
  </si>
  <si>
    <t>BOMBA SUBMERSIVEL, ELETRICA, TRIFASICA, POTENCIA 1,97 HP, DIAMETRO DO ROTOR 144 MM SEMIABERTO, BOCAL DE SAIDA DIAMETRO DE 2 POLEGADAS, HM/Q = 2 M / 26,8 M3/H A 28 M / 4,6 M3/H</t>
  </si>
  <si>
    <t>4.192,86</t>
  </si>
  <si>
    <t>BOMBA SUBMERSIVEL, ELETRICA, TRIFASICA, POTENCIA 13 HP, DIAMETRO DO ROTOR 170 MM, BOCAL DE SAIDA DIAMETRO DE 3 POLEGADAS, HM/Q = 11 M / 68,40 M3/H A 72 M / 3,6 M3/H</t>
  </si>
  <si>
    <t>23.407,50</t>
  </si>
  <si>
    <t>BOMBA SUBMERSIVEL, ELETRICA, TRIFASICA, POTENCIA 2,96 HP, DIAMETRO DO ROTOR 144 MM SEMIABERTO, BOCAL DE SAIDA DIAMETRO DE DUAS POLEGADAS, HM/Q = 2 M / 38,8 M3/H A 28 M / 5 M3/H</t>
  </si>
  <si>
    <t>3.686,68</t>
  </si>
  <si>
    <t>BOMBA SUBMERSIVEL, ELETRICA, TRIFASICA, POTENCIA 3,75 HP, DIAMETRO DO ROTOR 90 MM SEMIABERTO, BOCAL DE SAIDA DIAMETRO DE 2 POLEGADAS, HM/Q = 5 M / 61,2 M3/H A 25,5 M / 3,6 M3/H</t>
  </si>
  <si>
    <t>5.851,87</t>
  </si>
  <si>
    <t>BOMBA TRIPLEX COM MOTOR A DIESEL, NACIONAL, DIAMETRO DE SUCCAO DE 2 1/2''</t>
  </si>
  <si>
    <t>143.193,34</t>
  </si>
  <si>
    <t>BOMBA TRIPLEX, PARA INJECAO DE CALDA DE CIMENTO, VAZAO MAXIMA DE *100* LITROS/MINUTO, PRESSAO MAXIMA DE *70* BAR, POTENCIA DE 15 CV</t>
  </si>
  <si>
    <t>BORBOLETA EM LATAO FUNDIDO CROMADO, PARA TRAVAR JANELA TIPO GUILHOTINA</t>
  </si>
  <si>
    <t>18,73</t>
  </si>
  <si>
    <t>BORBOLETA EM ZAMAC CROMADO, PARA TRAVAR JANELA TIPO GUILHOTINA</t>
  </si>
  <si>
    <t>BOTA DE PVC PRETA, CANO MEDIO, SEM FORRO</t>
  </si>
  <si>
    <t>33,66</t>
  </si>
  <si>
    <t>BOTA DE SEGURANCA COM BIQUEIRA DE ACO E COLARINHO ACOLCHOADO</t>
  </si>
  <si>
    <t>56,11</t>
  </si>
  <si>
    <t>BRACO / CANO PARA CHUVEIRO ELETRICO, EM ALUMINIO, 30 CM X 1/2 "</t>
  </si>
  <si>
    <t>14,06</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</si>
  <si>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</si>
  <si>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</si>
  <si>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</si>
  <si>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</si>
  <si>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</si>
  <si>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</si>
  <si>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</si>
  <si>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</si>
  <si>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</si>
  <si>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</si>
  <si>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</si>
  <si>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</si>
  <si>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</si>
  <si>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</si>
  <si>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</si>
  <si>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</si>
  <si>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11,01</t>
  </si>
  <si>
    <t>BUCHA DE REDUCAO DE COBRE (REF 600-2) SEM ANEL DE SOLDA, PONTA X BOLSA, 42 X 35 MM</t>
  </si>
  <si>
    <t>18,79</t>
  </si>
  <si>
    <t>BUCHA DE REDUCAO DE COBRE (REF 600-2) SEM ANEL DE SOLDA, PONTA X BOLSA, 54 X 42 MM</t>
  </si>
  <si>
    <t>BUCHA DE REDUCAO DE COBRE (REF 600-2) SEM ANEL DE SOLDA, PONTA X BOLSA, 66 X 54 MM</t>
  </si>
  <si>
    <t>82,58</t>
  </si>
  <si>
    <t>BUCHA DE REDUCAO DE FERRO GALVANIZADO, COM ROSCA BSP, DE 1 1/2" X 1 1/4"</t>
  </si>
  <si>
    <t>9,41</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</si>
  <si>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</si>
  <si>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</si>
  <si>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</si>
  <si>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</si>
  <si>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7,39</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</si>
  <si>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</si>
  <si>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</si>
  <si>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</si>
  <si>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</si>
  <si>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</si>
  <si>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</si>
  <si>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</si>
  <si>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20,32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</si>
  <si>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</si>
  <si>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</si>
  <si>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</si>
  <si>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</si>
  <si>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</si>
  <si>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</si>
  <si>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</si>
  <si>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</si>
  <si>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29,96</t>
  </si>
  <si>
    <t>BUCHA DE REDUCAO DE FERRO GALVANIZADO, COM ROSCA BSP, DE 3" X 1 1/4"</t>
  </si>
  <si>
    <t>29,12</t>
  </si>
  <si>
    <t>BUCHA DE REDUCAO DE FERRO GALVANIZADO, COM ROSCA BSP, DE 3" X 2 1/2"</t>
  </si>
  <si>
    <t>29,27</t>
  </si>
  <si>
    <t>BUCHA DE REDUCAO DE FERRO GALVANIZADO, COM ROSCA BSP, DE 3" X 2"</t>
  </si>
  <si>
    <t>BUCHA DE REDUCAO DE FERRO GALVANIZADO, COM ROSCA BSP, DE 4" X 2 1/2"</t>
  </si>
  <si>
    <t>55,35</t>
  </si>
  <si>
    <t>BUCHA DE REDUCAO DE FERRO GALVANIZADO, COM ROSCA BSP, DE 4" X 2"</t>
  </si>
  <si>
    <t>BUCHA DE REDUCAO DE FERRO GALVANIZADO, COM ROSCA BSP, DE 4" X 3"</t>
  </si>
  <si>
    <t>BUCHA DE REDUCAO DE FERRO GALVANIZADO, COM ROSCA BSP, DE 5" X 4"</t>
  </si>
  <si>
    <t>151,51</t>
  </si>
  <si>
    <t>BUCHA DE REDUCAO DE FERRO GALVANIZADO, COM ROSCA BSP, DE 6" X 4"</t>
  </si>
  <si>
    <t>160,08</t>
  </si>
  <si>
    <t>BUCHA DE REDUCAO DE FERRO GALVANIZADO, COM ROSCA BSP, DE 6" X 5"</t>
  </si>
  <si>
    <t>171,73</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</si>
  <si>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</si>
  <si>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</si>
  <si>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</si>
  <si>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</si>
  <si>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</si>
  <si>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</si>
  <si>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</si>
  <si>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</si>
  <si>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</si>
  <si>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</si>
  <si>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23,99</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</si>
  <si>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</si>
  <si>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</si>
  <si>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</si>
  <si>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</si>
  <si>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</si>
  <si>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</si>
  <si>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</si>
  <si>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6,11</t>
  </si>
  <si>
    <t>BUCHA DE REDUCAO DE PVC, SOLDAVEL, LONGA, COM 60 X 32 MM, PARA AGUA FRIA PREDIAL</t>
  </si>
  <si>
    <t>BUCHA DE REDUCAO DE PVC, SOLDAVEL, LONGA, COM 60 X 40 MM, PARA AGUA FRIA PREDIAL</t>
  </si>
  <si>
    <t>7,98</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</si>
  <si>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</si>
  <si>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</si>
  <si>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</si>
  <si>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</si>
  <si>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</si>
  <si>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</si>
  <si>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</si>
  <si>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</si>
  <si>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12,92</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</si>
  <si>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</si>
  <si>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</si>
  <si>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</si>
  <si>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</si>
  <si>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</si>
  <si>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</si>
  <si>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44,77</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</si>
  <si>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</si>
  <si>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</si>
  <si>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</si>
  <si>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</si>
  <si>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</si>
  <si>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</si>
  <si>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29,04</t>
  </si>
  <si>
    <t>BUCHA DE REDUCAO EM ALUMINIO, COM ROSCA, DE 3/4" X 1/2",  PARA ELETRODUTO</t>
  </si>
  <si>
    <t>3,51</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</si>
  <si>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</si>
  <si>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</si>
  <si>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</si>
  <si>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</si>
  <si>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</si>
  <si>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</si>
  <si>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83,71</t>
  </si>
  <si>
    <t>BUCHA DE REDUCAO EM ALUMINIO, COM ROSCA, DE 4" X 3", PARA ELETRODUTO</t>
  </si>
  <si>
    <t>79,42</t>
  </si>
  <si>
    <t>BUCHA DE REDUCAO PVC ROSCAVEL 1 1/2" X 1"</t>
  </si>
  <si>
    <t>BUCHA DE REDUCAO PVC ROSCAVEL 3/4" X 1/2"</t>
  </si>
  <si>
    <t>BUCHA DE REDUCAO PVC ROSCAVEL, 1 1/2" X 3/4"</t>
  </si>
  <si>
    <t>BUCHA DE REDUCAO PVC ROSCAVEL, 1" X 1/2"</t>
  </si>
  <si>
    <t>2,38</t>
  </si>
  <si>
    <t>BUCHA DE REDUCAO PVC ROSCAVEL, 1" X 3/4"</t>
  </si>
  <si>
    <t>BUCHA DE REDUCAO PVC, ROSCAVEL,  2"  X 1 1/2 "</t>
  </si>
  <si>
    <t>BUCHA DE REDUCAO PVC, ROSCAVEL, 1 1/2"  X1 1/4 "</t>
  </si>
  <si>
    <t>BUCHA DE REDUCAO PVC, ROSCAVEL, 1 1/4"  X 3/4 "</t>
  </si>
  <si>
    <t>BUCHA DE REDUCAO PVC, ROSCAVEL, 1 1/4" X 1 "</t>
  </si>
  <si>
    <t>3,79</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</si>
  <si>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</si>
  <si>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</si>
  <si>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</si>
  <si>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</si>
  <si>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</si>
  <si>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</si>
  <si>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19,20</t>
  </si>
  <si>
    <t>BUCHA DE REDUCAO, PPR, DN 25 X 20 MM, PARA AGUA QUENTE PREDIAL</t>
  </si>
  <si>
    <t>BUCHA DE REDUCAO, PPR, DN 32 X 25 MM, PARA AGUA QUENTE E FRIA PREDIAL</t>
  </si>
  <si>
    <t>BUCHA DE REDUCAO, PPR, DN 40 X 25 MM, PARA AGUA QUENTE E FRIA PREDIAL</t>
  </si>
  <si>
    <t>BUCHA DE REDUCAO, PVC, LONGA, SERIE R, DN 50 X 40 MM, PARA ESGOTO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</si>
  <si>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</si>
  <si>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</si>
  <si>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</si>
  <si>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</si>
  <si>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</si>
  <si>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</si>
  <si>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</si>
  <si>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</si>
  <si>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</si>
  <si>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</si>
  <si>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</si>
  <si>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5,46</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</si>
  <si>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</si>
  <si>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</si>
  <si>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4,63</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</si>
  <si>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</si>
  <si>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</si>
  <si>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</si>
  <si>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</si>
  <si>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</si>
  <si>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</si>
  <si>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</si>
  <si>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</si>
  <si>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43,29</t>
  </si>
  <si>
    <t>CABIDE/GANCHO DE BANHEIRO SIMPLES EM METAL CROMADO</t>
  </si>
  <si>
    <t>CABO DE ACO GALVANIZADO, DIAMETRO 9,53 MM (3/8"), COM ALMA DE FIBRA 6 X 25 F  (COLETADO CAIXA)</t>
  </si>
  <si>
    <t>CABO DE ALUMINIO NU COM ALMA DE ACO, BITOLA 1/0 AWG</t>
  </si>
  <si>
    <t>CABO DE ALUMINIO NU COM ALMA DE ACO, BITOLA 2 AWG</t>
  </si>
  <si>
    <t>CABO DE ALUMINIO NU COM ALMA DE ACO, BITOLA 2/0 AWG</t>
  </si>
  <si>
    <t>22,03</t>
  </si>
  <si>
    <t>CABO DE ALUMINIO NU COM ALMA DE ACO, BITOLA 4 AWG</t>
  </si>
  <si>
    <t>22,76</t>
  </si>
  <si>
    <t>CABO DE ALUMINIO NU SEM ALMA DE ACO, BITOLA 1/0 AWG</t>
  </si>
  <si>
    <t>24,95</t>
  </si>
  <si>
    <t>CABO DE ALUMINIO NU SEM ALMA DE ACO, BITOLA 2 AWG</t>
  </si>
  <si>
    <t>26,65</t>
  </si>
  <si>
    <t>CABO DE ALUMINIO NU SEM ALMA DE ACO, BITOLA 2/0 AWG</t>
  </si>
  <si>
    <t>CABO DE ALUMINIO NU SEM ALMA DE ACO, BITOLA 4 AWG</t>
  </si>
  <si>
    <t>CABO DE COBRE NU 10 MM2 MEIO-DURO</t>
  </si>
  <si>
    <t>4,34</t>
  </si>
  <si>
    <t>CABO DE COBRE NU 120 MM2 MEIO-DURO</t>
  </si>
  <si>
    <t>CABO DE COBRE NU 150 MM2 MEIO-DURO</t>
  </si>
  <si>
    <t>67,97</t>
  </si>
  <si>
    <t>CABO DE COBRE NU 16 MM2 MEIO-DURO</t>
  </si>
  <si>
    <t>6,92</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</si>
  <si>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</si>
  <si>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</si>
  <si>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</si>
  <si>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</si>
  <si>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</si>
  <si>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</si>
  <si>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</si>
  <si>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</si>
  <si>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</si>
  <si>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63,24</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</si>
  <si>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</si>
  <si>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</si>
  <si>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</si>
  <si>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</si>
  <si>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</si>
  <si>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</si>
  <si>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</si>
  <si>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</si>
  <si>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</si>
  <si>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</si>
  <si>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</si>
  <si>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</si>
  <si>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</si>
  <si>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</si>
  <si>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</si>
  <si>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</si>
  <si>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</si>
  <si>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</si>
  <si>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</si>
  <si>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</si>
  <si>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65,15</t>
  </si>
  <si>
    <t>CABO DE COBRE, FLEXIVEL, CLASSE 4 OU 5, ISOLACAO EM PVC/A, ANTICHAMA BWF-B, COBERTURA PVC-ST1, ANTICHAMA BWF-B, 1 CONDUTOR, 0,6/1 KV, SECAO NOMINAL 150 MM2</t>
  </si>
  <si>
    <t>80,73</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</si>
  <si>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</si>
  <si>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</si>
  <si>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98,96</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</si>
  <si>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</si>
  <si>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</si>
  <si>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130,31</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</si>
  <si>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</si>
  <si>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</si>
  <si>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163,07</t>
  </si>
  <si>
    <t>CABO DE COBRE, FLEXIVEL, CLASSE 4 OU 5, ISOLACAO EM PVC/A, ANTICHAMA BWF-B, COBERTURA PVC-ST1, ANTICHAMA BWF-B, 1 CONDUTOR, 0,6/1 KV, SECAO NOMINAL 35 MM2</t>
  </si>
  <si>
    <t>19,08</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</si>
  <si>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</si>
  <si>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</si>
  <si>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212,73</t>
  </si>
  <si>
    <t>CABO DE COBRE, FLEXIVEL, CLASSE 4 OU 5, ISOLACAO EM PVC/A, ANTICHAMA BWF-B, COBERTURA PVC-ST1, ANTICHAMA BWF-B, 1 CONDUTOR, 0,6/1 KV, SECAO NOMINAL 50 MM2</t>
  </si>
  <si>
    <t>27,20</t>
  </si>
  <si>
    <t>CABO DE COBRE, FLEXIVEL, CLASSE 4 OU 5, ISOLACAO EM PVC/A, ANTICHAMA BWF-B, COBERTURA PVC-ST1, ANTICHAMA BWF-B, 1 CONDUTOR, 0,6/1 KV, SECAO NOMINAL 500 MM2</t>
  </si>
  <si>
    <t>273,27</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</si>
  <si>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</si>
  <si>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</si>
  <si>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37,68</t>
  </si>
  <si>
    <t>CABO DE COBRE, FLEXIVEL, CLASSE 4 OU 5, ISOLACAO EM PVC/A, ANTICHAMA BWF-B, COBERTURA PVC-ST1, ANTICHAMA BWF-B, 1 CONDUTOR, 0,6/1 KV, SECAO NOMINAL 95 MM2</t>
  </si>
  <si>
    <t>50,05</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</si>
  <si>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</si>
  <si>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</si>
  <si>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</si>
  <si>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</si>
  <si>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</si>
  <si>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</si>
  <si>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64,47</t>
  </si>
  <si>
    <t>CABO DE COBRE, FLEXIVEL, CLASSE 4 OU 5, ISOLACAO EM PVC/A, ANTICHAMA BWF-B, 1 CONDUTOR, 450/750 V, SECAO NOMINAL 150 MM2</t>
  </si>
  <si>
    <t>80,49</t>
  </si>
  <si>
    <t>CABO DE COBRE, FLEXIVEL, CLASSE 4 OU 5, ISOLACAO EM PVC/A, ANTICHAMA BWF-B, 1 CONDUTOR, 450/750 V, SECAO NOMINAL 16 MM2</t>
  </si>
  <si>
    <t>CABO DE COBRE, FLEXIVEL, CLASSE 4 OU 5, ISOLACAO EM PVC/A, ANTICHAMA BWF-B, 1 CONDUTOR, 450/750 V, SECAO NOMINAL 185 MM2</t>
  </si>
  <si>
    <t>97,96</t>
  </si>
  <si>
    <t>CABO DE COBRE, FLEXIVEL, CLASSE 4 OU 5, ISOLACAO EM PVC/A, ANTICHAMA BWF-B, 1 CONDUTOR, 450/750 V, SECAO NOMINAL 2,5 MM2</t>
  </si>
  <si>
    <t>CABO DE COBRE, FLEXIVEL, CLASSE 4 OU 5, ISOLACAO EM PVC/A, ANTICHAMA BWF-B, 1 CONDUTOR, 450/750 V, SECAO NOMINAL 240 MM2</t>
  </si>
  <si>
    <t>129,47</t>
  </si>
  <si>
    <t>CABO DE COBRE, FLEXIVEL, CLASSE 4 OU 5, ISOLACAO EM PVC/A, ANTICHAMA BWF-B, 1 CONDUTOR, 450/750 V, SECAO NOMINAL 25 MM2</t>
  </si>
  <si>
    <t>13,44</t>
  </si>
  <si>
    <t>CABO DE COBRE, FLEXIVEL, CLASSE 4 OU 5, ISOLACAO EM PVC/A, ANTICHAMA BWF-B, 1 CONDUTOR, 450/750 V, SECAO NOMINAL 35 MM2</t>
  </si>
  <si>
    <t>18,48</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</si>
  <si>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</si>
  <si>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</si>
  <si>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</si>
  <si>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</si>
  <si>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38,15</t>
  </si>
  <si>
    <t>CABO DE COBRE, FLEXIVEL, CLASSE 4 OU 5, ISOLACAO EM PVC/A, ANTICHAMA BWF-B, 1 CONDUTOR, 450/750 V, SECAO NOMINAL 95 MM2</t>
  </si>
  <si>
    <t>50,01</t>
  </si>
  <si>
    <t>CABO DE COBRE, RIGIDO, CLASSE 2, COMPACTADO, BLINDADO, ISOLACAO EM EPR OU XLPE, COBERTURA ANTICHAMA EM PVC, PEAD OU HFFR, 1 CONDUTOR, 20/35 KV, SECAO NOMINAL 120 MM2</t>
  </si>
  <si>
    <t>129,11</t>
  </si>
  <si>
    <t>CABO DE COBRE, RIGIDO, CLASSE 2, COMPACTADO, BLINDADO, ISOLACAO EM EPR OU XLPE, COBERTURA ANTICHAMA EM PVC, PEAD OU HFFR, 1 CONDUTOR, 20/35 KV, SECAO NOMINAL 150 MM2</t>
  </si>
  <si>
    <t>151,78</t>
  </si>
  <si>
    <t>CABO DE COBRE, RIGIDO, CLASSE 2, COMPACTADO, BLINDADO, ISOLACAO EM EPR OU XLPE, COBERTURA ANTICHAMA EM PVC, PEAD OU HFFR, 1 CONDUTOR, 20/35 KV, SECAO NOMINAL 185 MM2</t>
  </si>
  <si>
    <t>165,39</t>
  </si>
  <si>
    <t>CABO DE COBRE, RIGIDO, CLASSE 2, COMPACTADO, BLINDADO, ISOLACAO EM EPR OU XLPE, COBERTURA ANTICHAMA EM PVC, PEAD OU HFFR, 1 CONDUTOR, 20/35 KV, SECAO NOMINAL 240 MM2</t>
  </si>
  <si>
    <t>205,62</t>
  </si>
  <si>
    <t>CABO DE COBRE, RIGIDO, CLASSE 2, COMPACTADO, BLINDADO, ISOLACAO EM EPR OU XLPE, COBERTURA ANTICHAMA EM PVC, PEAD OU HFFR, 1 CONDUTOR, 20/35 KV, SECAO NOMINAL 300 MM2</t>
  </si>
  <si>
    <t>242,35</t>
  </si>
  <si>
    <t>CABO DE COBRE, RIGIDO, CLASSE 2, COMPACTADO, BLINDADO, ISOLACAO EM EPR OU XLPE, COBERTURA ANTICHAMA EM PVC, PEAD OU HFFR, 1 CONDUTOR, 20/35 KV, SECAO NOMINAL 400 MM2</t>
  </si>
  <si>
    <t>285,16</t>
  </si>
  <si>
    <t>CABO DE COBRE, RIGIDO, CLASSE 2, COMPACTADO, BLINDADO, ISOLACAO EM EPR OU XLPE, COBERTURA ANTICHAMA EM PVC, PEAD OU HFFR, 1 CONDUTOR, 20/35 KV, SECAO NOMINAL 50 MM2</t>
  </si>
  <si>
    <t>86,70</t>
  </si>
  <si>
    <t>CABO DE COBRE, RIGIDO, CLASSE 2, COMPACTADO, BLINDADO, ISOLACAO EM EPR OU XLPE, COBERTURA ANTICHAMA EM PVC, PEAD OU HFFR, 1 CONDUTOR, 20/35 KV, SECAO NOMINAL 500 MM2</t>
  </si>
  <si>
    <t>389,76</t>
  </si>
  <si>
    <t>CABO DE COBRE, RIGIDO, CLASSE 2, COMPACTADO, BLINDADO, ISOLACAO EM EPR OU XLPE, COBERTURA ANTICHAMA EM PVC, PEAD OU HFFR, 1 CONDUTOR, 20/35 KV, SECAO NOMINAL 70 MM2</t>
  </si>
  <si>
    <t>102,90</t>
  </si>
  <si>
    <t>CABO DE COBRE, RIGIDO, CLASSE 2, COMPACTADO, BLINDADO, ISOLACAO EM EPR OU XLPE, COBERTURA ANTICHAMA EM PVC, PEAD OU HFFR, 1 CONDUTOR, 20/35 KV, SECAO NOMINAL 95 MM2</t>
  </si>
  <si>
    <t>122,77</t>
  </si>
  <si>
    <t>CABO DE COBRE, RIGIDO, CLASSE 2, ISOLACAO EM PVC/A, ANTICHAMA BWF-B, 1 CONDUTOR, 450/750 V, SECAO NOMINAL 1,5 MM2</t>
  </si>
  <si>
    <t>CABO DE COBRE, RIGIDO, CLASSE 2, ISOLACAO EM PVC/A, ANTICHAMA BWF-B, 1 CONDUTOR, 450/750 V, SECAO NOMINAL 10 MM2</t>
  </si>
  <si>
    <t>5,76</t>
  </si>
  <si>
    <t>CABO DE COBRE, RIGIDO, CLASSE 2, ISOLACAO EM PVC/A, ANTICHAMA BWF-B, 1 CONDUTOR, 450/750 V, SECAO NOMINAL 150 MM2</t>
  </si>
  <si>
    <t>78,92</t>
  </si>
  <si>
    <t>CABO DE COBRE, RIGIDO, CLASSE 2, ISOLACAO EM PVC/A, ANTICHAMA BWF-B, 1 CONDUTOR, 450/750 V, SECAO NOMINAL 16 MM2</t>
  </si>
  <si>
    <t>CABO DE COBRE, RIGIDO, CLASSE 2, ISOLACAO EM PVC/A, ANTICHAMA BWF-B, 1 CONDUTOR, 450/750 V, SECAO NOMINAL 185 MM2</t>
  </si>
  <si>
    <t>96,87</t>
  </si>
  <si>
    <t>CABO DE COBRE, RIGIDO, CLASSE 2, ISOLACAO EM PVC/A, ANTICHAMA BWF-B, 1 CONDUTOR, 450/750 V, SECAO NOMINAL 2,5 MM2</t>
  </si>
  <si>
    <t>CABO DE COBRE, RIGIDO, CLASSE 2, ISOLACAO EM PVC/A, ANTICHAMA BWF-B, 1 CONDUTOR, 450/750 V, SECAO NOMINAL 240 MM2</t>
  </si>
  <si>
    <t>128,00</t>
  </si>
  <si>
    <t>CABO DE COBRE, RIGIDO, CLASSE 2, ISOLACAO EM PVC/A, ANTICHAMA BWF-B, 1 CONDUTOR, 450/750 V, SECAO NOMINAL 25 MM2</t>
  </si>
  <si>
    <t>CABO DE COBRE, RIGIDO, CLASSE 2, ISOLACAO EM PVC/A, ANTICHAMA BWF-B, 1 CONDUTOR, 450/750 V, SECAO NOMINAL 300 MM2</t>
  </si>
  <si>
    <t>158,42</t>
  </si>
  <si>
    <t>CABO DE COBRE, RIGIDO, CLASSE 2, ISOLACAO EM PVC/A, ANTICHAMA BWF-B, 1 CONDUTOR, 450/750 V, SECAO NOMINAL 35 MM2</t>
  </si>
  <si>
    <t>CABO DE COBRE, RIGIDO, CLASSE 2, ISOLACAO EM PVC/A, ANTICHAMA BWF-B, 1 CONDUTOR, 450/750 V, SECAO NOMINAL 4 MM2</t>
  </si>
  <si>
    <t>2,91</t>
  </si>
  <si>
    <t>CABO DE COBRE, RIGIDO, CLASSE 2, ISOLACAO EM PVC/A, ANTICHAMA BWF-B, 1 CONDUTOR, 450/750 V, SECAO NOMINAL 400 MM2</t>
  </si>
  <si>
    <t>204,96</t>
  </si>
  <si>
    <t>CABO DE COBRE, RIGIDO, CLASSE 2, ISOLACAO EM PVC/A, ANTICHAMA BWF-B, 1 CONDUTOR, 450/750 V, SECAO NOMINAL 50 MM2</t>
  </si>
  <si>
    <t>CABO DE COBRE, RIGIDO, CLASSE 2, ISOLACAO EM PVC/A, ANTICHAMA BWF-B, 1 CONDUTOR, 450/750 V, SECAO NOMINAL 500 MM2</t>
  </si>
  <si>
    <t>253,95</t>
  </si>
  <si>
    <t>CABO DE COBRE, RIGIDO, CLASSE 2, ISOLACAO EM PVC/A, ANTICHAMA BWF-B, 1 CONDUTOR, 450/750 V, SECAO NOMINAL 6 MM2</t>
  </si>
  <si>
    <t>CABO DE COBRE, RIGIDO, CLASSE 2, ISOLACAO EM PVC/A, ANTICHAMA BWF-B, 1 CONDUTOR, 450/750 V, SECAO NOMINAL 70 MM2</t>
  </si>
  <si>
    <t>36,71</t>
  </si>
  <si>
    <t>CABO DE COBRE, RIGIDO, CLASSE 2, ISOLACAO EM PVC/A, ANTICHAMA BWF-B, 1 CONDUTOR, 450/750 V, SECAO NOMINAL 95 MM2</t>
  </si>
  <si>
    <t>49,73</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</si>
  <si>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</si>
  <si>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</si>
  <si>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</si>
  <si>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</si>
  <si>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</si>
  <si>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</si>
  <si>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</si>
  <si>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</si>
  <si>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13,86</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</si>
  <si>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</si>
  <si>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</si>
  <si>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</si>
  <si>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</si>
  <si>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</si>
  <si>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</si>
  <si>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</si>
  <si>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</si>
  <si>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18,50</t>
  </si>
  <si>
    <t>CABO MULTIPOLAR DE COBRE, FLEXIVEL, CLASSE 4 OU 5, ISOLACAO EM HEPR, COBERTURA EM PVC-ST2, ANTICHAMA BWF-B, 0,6/1 KV, 3 CONDUTORES DE 120 MM2</t>
  </si>
  <si>
    <t>213,46</t>
  </si>
  <si>
    <t>CABO MULTIPOLAR DE COBRE, FLEXIVEL, CLASSE 4 OU 5, ISOLACAO EM HEPR, COBERTURA EM PVC-ST2, ANTICHAMA BWF-B, 0,6/1 KV, 3 CONDUTORES DE 16 MM2</t>
  </si>
  <si>
    <t>28,93</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</si>
  <si>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</si>
  <si>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</si>
  <si>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</si>
  <si>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60,60</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</si>
  <si>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</si>
  <si>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</si>
  <si>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89,27</t>
  </si>
  <si>
    <t>CABO MULTIPOLAR DE COBRE, FLEXIVEL, CLASSE 4 OU 5, ISOLACAO EM HEPR, COBERTURA EM PVC-ST2, ANTICHAMA BWF-B, 0,6/1 KV, 3 CONDUTORES DE 6 MM2</t>
  </si>
  <si>
    <t>11,16</t>
  </si>
  <si>
    <t>CABO MULTIPOLAR DE COBRE, FLEXIVEL, CLASSE 4 OU 5, ISOLACAO EM HEPR, COBERTURA EM PVC-ST2, ANTICHAMA BWF-B, 0,6/1 KV, 3 CONDUTORES DE 70 MM2</t>
  </si>
  <si>
    <t>125,27</t>
  </si>
  <si>
    <t>CABO MULTIPOLAR DE COBRE, FLEXIVEL, CLASSE 4 OU 5, ISOLACAO EM HEPR, COBERTURA EM PVC-ST2, ANTICHAMA BWF-B, 0,6/1 KV, 3 CONDUTORES DE 95 MM2</t>
  </si>
  <si>
    <t>164,21</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</si>
  <si>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</si>
  <si>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</si>
  <si>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</si>
  <si>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</si>
  <si>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</si>
  <si>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</si>
  <si>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</si>
  <si>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</si>
  <si>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</si>
  <si>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</si>
  <si>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</si>
  <si>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</si>
  <si>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</si>
  <si>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</si>
  <si>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</si>
  <si>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</si>
  <si>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</si>
  <si>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</si>
  <si>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</si>
  <si>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</si>
  <si>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CADEADO EM ACO INOX, LARGURA DE *50* MM, COM HASTE EM ACO TEMPERADO, SEM MOLA - CHAVES INCLUIDAS</t>
  </si>
  <si>
    <t>130,06</t>
  </si>
  <si>
    <t>CADEADO SIMPLES/COMUM, EM LATAO MACICO CROMADO, LARGURA DE 25 MM,  HASTE DE ACO TEMPERADO, CEMENTADO (NAO LONGA), INCLUI 2 CHAVES</t>
  </si>
  <si>
    <t>CADEADO SIMPLES, EM LATAO MACICO CROMADO, LARGURA DE 35 MM,  HASTE DE ACO TEMPERADO, CEMENTADO (NAO LONGA), INCLUI 2 CHAVES</t>
  </si>
  <si>
    <t>CADEIRA SUSPENSA MANUAL / BALANCIM INDIVIDUAL (NBR 14751)</t>
  </si>
  <si>
    <t>843,96</t>
  </si>
  <si>
    <t>CAIBRO DE MADEIRA APARELHADA *6 X 8* CM, MACARANDUBA, ANGELIM OU EQUIVALENTE DA REGIAO</t>
  </si>
  <si>
    <t>CAIBRO DE MADEIRA NAO APARELHADA *5 X 6* CM, MACARANDUBA, ANGELIM OU EQUIVALENTE DA REGIAO</t>
  </si>
  <si>
    <t>CAIBRO DE MADEIRA NAO APARELHADA *6 X 8* CM, MACARANDUBA, ANGELIM OU EQUIVALENTE DA REGIAO</t>
  </si>
  <si>
    <t>CAIBRO DE MADEIRA NAO APARELHADA *7,5 X 10 CM (3 X 4 ") PINUS, MISTA OU EQUIVALENTE DA REGIAO</t>
  </si>
  <si>
    <t>CAIBRO DE MADEIRA NAO APARELHADA 5 X 5 CM (2 X 2 ") PINUS, MISTA OU EQUIVALENTE DA REGIAO</t>
  </si>
  <si>
    <t>CAIBRO DE MADEIRA NAO APARELHADA 5 X 5 CM, CEDRINHO OU EQUIVALENTE DA REGIAO</t>
  </si>
  <si>
    <t>CAIXA D'AGUA DE FIBRA DE VIDRO, PARA 500 LITROS, COM TAMPA</t>
  </si>
  <si>
    <t>231,25</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</si>
  <si>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</si>
  <si>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</si>
  <si>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</si>
  <si>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</si>
  <si>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</si>
  <si>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</si>
  <si>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317,82</t>
  </si>
  <si>
    <t>CAIXA D'AGUA FIBRA DE VIDRO PARA 10000 LITROS, COM TAMPA</t>
  </si>
  <si>
    <t>3.069,79</t>
  </si>
  <si>
    <t>CAIXA D'AGUA FIBRA DE VIDRO PARA 1500 LITROS, COM TAMPA</t>
  </si>
  <si>
    <t>515,66</t>
  </si>
  <si>
    <t>CAIXA D'AGUA FIBRA DE VIDRO PARA 2000 LITROS, COM TAMPA</t>
  </si>
  <si>
    <t>664,71</t>
  </si>
  <si>
    <t>CAIXA D'AGUA FIBRA DE VIDRO PARA 5000 LITROS, COM TAMPA</t>
  </si>
  <si>
    <t>1.480,43</t>
  </si>
  <si>
    <t>CAIXA DE CONCRETO PRE-MOLDADO PARA AR-CONDICIONADO DE JANELA, DE *80 X 54 X 76,5* CM (L X A X P)</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</si>
  <si>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</si>
  <si>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</si>
  <si>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</si>
  <si>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</si>
  <si>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</si>
  <si>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</si>
  <si>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</si>
  <si>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</si>
  <si>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</si>
  <si>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</si>
  <si>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DE PAREDE, DE EMBUTIR, EM PVC, DIMENSOES *120 X 120 X 75* MM</t>
  </si>
  <si>
    <t>CAIXA DE PASSAGEM DE PAREDE, DE EMBUTIR, EM PVC, DIMENSOES *150 X 150 X 75* MM</t>
  </si>
  <si>
    <t>CAIXA DE PASSAGEM DE PAREDE, DE EMBUTIR, EM PVC, DIMENSOES *200 X 200 X 90* MM</t>
  </si>
  <si>
    <t>CAIXA DE PASSAGEM METALICA DE SOBREPOR COM TAMPA PARAFUSADA, DIMENSOES 15 X 15 X 10 CM</t>
  </si>
  <si>
    <t>CAIXA DE PASSAGEM METALICA DE SOBREPOR COM TAMPA PARAFUSADA, DIMENSOES 20 X 20 X 10 CM</t>
  </si>
  <si>
    <t>CAIXA DE PASSAGEM METALICA DE SOBREPOR COM TAMPA PARAFUSADA, DIMENSOES 25 X 25 X 10 CM</t>
  </si>
  <si>
    <t>CAIXA DE PASSAGEM METALICA DE SOBREPOR COM TAMPA PARAFUSADA, DIMENSOES 30 X 30 X 10 CM</t>
  </si>
  <si>
    <t>CAIXA DE PASSAGEM METALICA DE SOBREPOR COM TAMPA PARAFUSADA, DIMENSOES 35 X 35 X 12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</si>
  <si>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</si>
  <si>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</si>
  <si>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</si>
  <si>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</si>
  <si>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</si>
  <si>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N 2, DE EMBUTIR, PADRAO TELEBRAS, DIMENSOES 20 X 20 X 12 CM, EM CHAPA DE ACO GALVANIZADO</t>
  </si>
  <si>
    <t>CAIXA DE PASSAGEM N 2, DE SOBREPOR, PADRAO TELEBRAS, DIMENSOES 20 X 20 X *12* CM, EM CHAPA DE ACO GALVANIZADO</t>
  </si>
  <si>
    <t>CAIXA DE PASSAGEM N 3, DE EMBUTIR, PADRAO TELEBRAS, DIMENSOES 40 X 40 X 12 CM, EM CHAPA DE ACO GALVANIZADO</t>
  </si>
  <si>
    <t>CAIXA DE PASSAGEM N 3, DE SOBREPOR,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</si>
  <si>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</si>
  <si>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</si>
  <si>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</si>
  <si>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</si>
  <si>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CAIXA DE PASSAGEM N 6, DE EMBUTIR, PADRAO TELEBRAS, DIMENSOES 120 X 120 X 12 CM, EM CHAPA DE ACO GALVANIZADO</t>
  </si>
  <si>
    <t>CAIXA DE PASSAGEM N 6, DE SOBREPOR, PADRAO TELEBRAS, DIMENSOES 120 X 120 X *12* CM, EM CHAPA DE ACO GALVANIZADO</t>
  </si>
  <si>
    <t>CAIXA DE PASSAGEM N 7, DE EMBUTIR, PADRAO TELEBRAS, DIMENSOES 150 X 150 X 15 CM, EM CHAPA DE ACO GALVANIZADO</t>
  </si>
  <si>
    <t>CAIXA DE PASSAGEM N 7, DE SOBREPOR, PADRAO TELEBRAS, DIMENSOES 150 X 150 X *15* CM, EM CHAPA DE ACO GALVANIZADO</t>
  </si>
  <si>
    <t>CAIXA DE PASSAGEM N 8, DE EMBUTIR, PADRAO TELEBRAS, DIMENSOES 200 X 200 X 20 CM, EM CHAPA DE ACO GALVANIZADO</t>
  </si>
  <si>
    <t>CAIXA DE PASSAGEM N 8, DE SOBREPOR, PADRAO TELEBRAS, DIMENSOES 200 X 200 X *20* CM, EM CHAPA DE ACO GALVANIZADO</t>
  </si>
  <si>
    <t>CAIXA DE PASSAGEM OCTOGONAL 4 X4, EM ACO ESMALTADA, COM FUNDO MOVEL SIMPLES</t>
  </si>
  <si>
    <t>CAIXA DE PASSAGEM, EM PVC, DE 4" X 2", PARA ELETRODUTO FLEXIVEL CORRUGADO</t>
  </si>
  <si>
    <t>CAIXA DE PASSAGEM, EM PVC, DE 4" X 4", PARA ELETRODUTO FLEXIVEL CORRUGADO</t>
  </si>
  <si>
    <t>2,90</t>
  </si>
  <si>
    <t>CAIXA DE PROTECAO EXTERNA PARA MEDIDOR HOROSAZONAL, DE BAIXA TENSAO, COM MODULO, EM CHAPA DE ACO (PADRAO DA CONCESSIONARIA LOCAL)</t>
  </si>
  <si>
    <t>CAIXA DE PROTECAO PARA TRANSFORMADOR CORRENTE, EM CHAPA DE ACO 18 USG (PADRAO DA CONCESSIONARIA LOCAL)</t>
  </si>
  <si>
    <t>CAIXA DE PROTECAO PARA 1 MEDIDOR BIFASICO, EM CHAPA DE ACO 20 USG (PADRAO DA CONCESSIONARIA LOCAL)</t>
  </si>
  <si>
    <t>CAIXA DE PROTECAO PARA 1 MEDIDOR MONOFASICO, EM CHAPA DE ACO 20 USG (PADRAO DA CONCESSIONARIA LOCAL)</t>
  </si>
  <si>
    <t>CAIXA DE PROTECAO PARA 1 MEDIDOR TRIFASICO, EM CHAPA DE ACO 20 USG (PADRAO DA CONCESSIONARIA LOCAL)</t>
  </si>
  <si>
    <t>CAIXA EXTERNA DE MEDICAO PARA 1 MEDIDOR TRIFASICO, COM VISOR, EM CHAPA DE ACO 18 USG (PADRAO DA CONCESSIONARIA LOCAL)</t>
  </si>
  <si>
    <t>CAIXA EXTERNA DE MEDICAO PARA 4 MEDIDORES MONOFASICOS, COM VISOR, EM CHAPA DE ACO 18 USG (PADRAO DA CONCESSIONARIA LOCAL)</t>
  </si>
  <si>
    <t>CAIXA GORDURA DUPLA, CONCRETO PRE MOLDADO, CIRCULAR, COM TAMPA, D = 60* CM</t>
  </si>
  <si>
    <t>137,73</t>
  </si>
  <si>
    <t>CAIXA GORDURA, SIMPLES, CONCRETO PRE MOLDADO, CIRCULAR, COM TAMPA, D = 40 CM</t>
  </si>
  <si>
    <t>63,96</t>
  </si>
  <si>
    <t>CAIXA INSPECAO EM CONCRETO PARA ATERRAMENTO E PARA RAIOS DIAMETRO = 300 MM</t>
  </si>
  <si>
    <t>CAIXA INSPECAO EM POLIETILENO PARA ATERRAMENTO E PARA RAIOS DIAMETRO = 300 MM</t>
  </si>
  <si>
    <t>CAIXA INSPECAO, CONCRETO PRE MOLDADO, CIRCULAR, COM TAMPA, D = 40* CM</t>
  </si>
  <si>
    <t>CAIXA INSPECAO, CONCRETO PRE MOLDADO, CIRCULAR, COM TAMPA, D = 60* CM, H= 60* CM</t>
  </si>
  <si>
    <t>CAIXA INTERNA DE MEDICAO PARA 1 MEDIDOR TRIFASICO, COM VISOR, EM CHAPA DE ACO 18 USG (PADRAO DA CONCESSIONARIA LOCAL)</t>
  </si>
  <si>
    <t>CAIXA INTERNA DE MEDICAO PARA 4 MEDIDORES MONOFASICOS, COM VISOR, EM CHAPA DE ACO 18 USG (PADRAO DA CONCESSIONARIA LOCAL)</t>
  </si>
  <si>
    <t>CAIXA INTERNA/EXTERNA DE MEDICAO PARA 1 MEDIDOR MONOFASICO, COM VISOR, EM CHAPA DE ACO 18 USG (PADRAO DA CONCESSIONARIA LOCAL)</t>
  </si>
  <si>
    <t>CAIXA OCTOGONAL DE FUNDO MOVEL, EM PVC, DE 3" X 3", PARA ELETRODUTO FLEXIVEL CORRUGADO</t>
  </si>
  <si>
    <t>CAIXA OCTOGONAL DE FUNDO MOVEL, EM PVC, DE 4" X 4", PARA ELETRODUTO FLEXIVEL CORRUGADO</t>
  </si>
  <si>
    <t>3,77</t>
  </si>
  <si>
    <t>CAIXA PARA HIDROMETRO CONCRETO PRE MOLDADO</t>
  </si>
  <si>
    <t>CAIXA PARA MEDICAO COLETIVA TIPO H, PADRAO BIFASICO OU TRIFASICO, PARA ATE 6 MEDIDORES (PADRAO DA CONCESSIONARIA LOCAL)</t>
  </si>
  <si>
    <t>CAIXA PARA MEDICAO COLETIVA TIPO K, PADRAO BIFASICO OU TRIFASICO, PARA ATE 2 MEDIDORES (PADRAO DA CONCESSIONARIA LOCAL)</t>
  </si>
  <si>
    <t>CAIXA PARA MEDICAO COLETIVA TIPO L, PADRAO BIFASICO OU TRIFASICO, PARA ATE 4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</si>
  <si>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</si>
  <si>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</si>
  <si>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PARA MEDIDOR MONOFASICO, EM POLICARBONATO (TERMOPLASTICO), COM DISJUNTOR</t>
  </si>
  <si>
    <t>CAIXA PARA MEDIDOR POLIFASICO, EM POLICARBONATO (TERMOPLASTICO), COM DISJUNTOR</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</si>
  <si>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</si>
  <si>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</si>
  <si>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</si>
  <si>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</si>
  <si>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</si>
  <si>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</si>
  <si>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</si>
  <si>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</si>
  <si>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</si>
  <si>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</si>
  <si>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CALAFETADOR / CALAFATE</t>
  </si>
  <si>
    <t>CALAFETADOR / CALAFATE (MENSALISTA)</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</si>
  <si>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</si>
  <si>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</si>
  <si>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</si>
  <si>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</si>
  <si>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</si>
  <si>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</si>
  <si>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</si>
  <si>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</si>
  <si>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43,89</t>
  </si>
  <si>
    <t>CALHA QUADRADA DE CHAPA DE ACO GALVANIZADA NUM 24, CORTE 100 CM (COLETADO CAIXA)</t>
  </si>
  <si>
    <t>CALHA QUADRADA DE CHAPA DE ACO GALVANIZADA NUM 24, CORTE 33 CM (COLETADO CAIXA)</t>
  </si>
  <si>
    <t>CALHA QUADRADA DE CHAPA DE ACO GALVANIZADA NUM 24, CORTE 50 CM (COLETADO CAIXA)</t>
  </si>
  <si>
    <t>CALHA QUADRADA DE CHAPA DE ACO GALVANIZADA NUM 26, CORTE 33 CM</t>
  </si>
  <si>
    <t>CALHA QUADRADA DE CHAPA DE ACO GALVANIZADA NUM 28, CORTE 25 CM</t>
  </si>
  <si>
    <t>CALHA/CANALETA DE CONCRETO SIMPLES, TIPO MEIA CANA, D = 20 CM, PARA AGUA PLUVIAL</t>
  </si>
  <si>
    <t>CALHA/CANALETA DE CONCRETO SIMPLES, TIPO MEIA CANA, D = 30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</si>
  <si>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</si>
  <si>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</si>
  <si>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</si>
  <si>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CALHA/CANALETA DE CONCRETO SIMPLES, TIPO MEIA CANA, D= 40 CM, PARA AGUA PLUVIAL</t>
  </si>
  <si>
    <t>CAMADA SEPARADORA DE FILME DE POLIETILENO 20 A 25 MICRA</t>
  </si>
  <si>
    <t>CAMINHAO TOCO, PESO BRUTO TOTAL 13000 KG, CARGA UTIL MAXIMA 7925 KG, DISTANCIA ENTRE EIXOS 4,80 M, POTENCIA 189 CV (INCLUI CABINE E CHASSI, NAO INCLUI CARROCERIA)</t>
  </si>
  <si>
    <t>229.287,78</t>
  </si>
  <si>
    <t>CAMINHAO TOCO, PESO BRUTO TOTAL 14300 KG, CARGA UTIL MAXIMA 9590 KG, DISTANCIA ENTRE EIXOS 4,76 M, POTENCIA 185 CV (INCLUI CABINE E CHASSI, NAO INCLUI CARROCERIA)</t>
  </si>
  <si>
    <t>239.446,09</t>
  </si>
  <si>
    <t>CAMINHAO TOCO, PESO BRUTO TOTAL 14300 KG, CARGA UTIL MAXIMA 9710 KG, DISTANCIA ENTRE EIXOS 3,56 M, POTENCIA 185 CV (INCLUI CABINE E CHASSI, NAO INCLUI CARROCERIA)</t>
  </si>
  <si>
    <t>243.763,38</t>
  </si>
  <si>
    <t>CAMINHAO TOCO, PESO BRUTO TOTAL 16000 KG, CARGA UTIL MAXIMA DE 10685 KG, DISTANCIA ENTRE EIXOS 4,8M, POTENCIA 189 CV (INCLUI CABINE E CHASSI, NAO INCLUI CARROCERIA)</t>
  </si>
  <si>
    <t>201.715,19</t>
  </si>
  <si>
    <t>CAMINHAO TOCO, PESO BRUTO TOTAL 16000 KG, CARGA UTIL MAXIMA 10600 KG, DISTANCIA ENTRE EIXOS 4,80 M, POTENCIA 275 CV (INCLUI CABINE E CHASSI, NAO INCLUI CARROCERIA)</t>
  </si>
  <si>
    <t>280.804,96</t>
  </si>
  <si>
    <t>CAMINHAO TOCO, PESO BRUTO TOTAL 16000 KG, CARGA UTIL MAXIMA 10780 KG, DISTANCIA ENTRE EIXOS 3,56 M, POTENCIA 275 CV (INCLUI CABINE E CHASSI, NAO INCLUI CARROCERIA)</t>
  </si>
  <si>
    <t>281.893,36</t>
  </si>
  <si>
    <t>CAMINHAO TOCO, PESO BRUTO TOTAL 16000 KG, CARGA UTIL MAXIMA 11030 KG, DISTANCIA ENTRE EIXOS 3,56M, POTENCIA 186 CV (INCLUI CABINE E CHASSI, NAO INCLUI CARROCERIA)</t>
  </si>
  <si>
    <t>281.893,34</t>
  </si>
  <si>
    <t>CAMINHAO TOCO, PESO BRUTO TOTAL 16000 KG, CARGA UTIL MAXIMA 11130 KG, DISTANCIA ENTRE EIXOS 5,36 M, POTENCIA 185 CV (INCLUI CABINE E CHASSI, NAO INCLUI CARROCERIA)</t>
  </si>
  <si>
    <t>255.626,84</t>
  </si>
  <si>
    <t>CAMINHAO TOCO, PESO BRUTO TOTAL 16000 KG, CARGA UTIL MAXIMA 13071 KG, DISTANCIA ENTRE EIXOS 4,80 M, POTENCIA 230 CV (INCLUI CABINE E CHASSI, NAO INCLUI CARROCERIA)</t>
  </si>
  <si>
    <t>269.195,45</t>
  </si>
  <si>
    <t>CAMINHAO TOCO, PESO BRUTO TOTAL 8250 KG, CARGA UTIL MAXIMA 5110 KG, DISTANCIA ENTRE EIXOS 4,30 M, POTENCIA 162 CV (INCLUI CABINE E CHASSI, NAO INCLUI CARROCERIA)</t>
  </si>
  <si>
    <t>187.928,91</t>
  </si>
  <si>
    <t>CAMINHAO TOCO, PESO BRUTO TOTAL 9000 KG, CARGA UTIL MAXIMA 5940 KG, DISTANCIA ENTRE EIXOS 3,69 M, POTENCIA 177 CV (INCLUI CABINE E CHASSI, NAO INCLUI CARROCERIA)</t>
  </si>
  <si>
    <t>206.032,47</t>
  </si>
  <si>
    <t>CAMINHAO TOCO, PESO BRUTO TOTAL 9600 KG, CARGA UTIL MAXIMA 6110 KG, DISTANCIA ENTRE EIXOS 3,70 M, POTENCIA 156 CV (INCLUI CABINE E CHASSI, NAO INCLUI CARROCERIA)</t>
  </si>
  <si>
    <t>205.306,89</t>
  </si>
  <si>
    <t>CAMINHAO TOCO, PESO BRUTO TOTAL 9600 KG, CARGA UTIL MAXIMA 6200 KG, DISTANCIA ENTRE EIXOS 3,10 M, POTENCIA 156 CV (INCLUI CABINE E CHASSI, NAO INCLUI CARROCERIA)</t>
  </si>
  <si>
    <t>204.581,28</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</si>
  <si>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</si>
  <si>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</si>
  <si>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293.140,07</t>
  </si>
  <si>
    <t>CAMINHAO TRUCADO, PESO BRUTO TOTAL 23000 KG, CARGA UTIL MAXIMA 15378 KG, DISTANCIA ENTRE EIXOS 4,80 M, POTENCIA 326 CV (INCLUI CABINE E CHASSI, NAO INCLUI CARROCERIA)</t>
  </si>
  <si>
    <t>330.870,97</t>
  </si>
  <si>
    <t>CAMINHAO TRUCADO, PESO BRUTO TOTAL 23000 KG, CARGA UTIL MAXIMA 15935 KG, DISTANCIA ENTRE EIXOS 4,80 M, POTENCIA 230 CV (INCLUI CABINE E CHASSI, NAO INCLUI CARROCERIA)</t>
  </si>
  <si>
    <t>297.711,31</t>
  </si>
  <si>
    <t>CAMINHAO TRUCADO, PESO BRUTO TOTAL 23000 KG, CARGA UTIL MAXIMA 15940 KG, DISTANCIA ENTRE EIXOS 3,60 M, POTENCIA 286 CV (INCLUI CABINE E CHASSI, NAO INCLUI CARROCERIA)</t>
  </si>
  <si>
    <t>314.182,31</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</si>
  <si>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</si>
  <si>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</si>
  <si>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310.554,33</t>
  </si>
  <si>
    <t>CAMINHONETE CABINE SIMPLES COM MOTOR 1.6 FLEX, CAMBIO  MANUAL, POTENCIA 101/104 CV, 2 PORTAS</t>
  </si>
  <si>
    <t>CAMINHONETE COM MOTOR A DIESEL, POTENCIA 180 CV, CABINE DUPLA, 4X4</t>
  </si>
  <si>
    <t>CAMPAINHA ALTA POTENCIA 110V / 220V, DIAMETRO 150 MM</t>
  </si>
  <si>
    <t>CAMPAINHA CIGARRA 127 V / 220 V (APENAS MODULO)</t>
  </si>
  <si>
    <t>CAMPAINHA CIGARRA 127 V / 220 V, CONJUNTO MONTADO PARA EMBUTIR 4" X 2" (PLACA + SUPORTE + MODULO)</t>
  </si>
  <si>
    <t>CANALETA CONCRETO ESTRUTURAL 14 X 19 X 29 CM, FBK 14 MPA (NBR 6136)</t>
  </si>
  <si>
    <t>CANALETA CONCRETO ESTRUTURAL 14 X 19 X 29 CM, FBK 4,5 MPA (NBR 6136)</t>
  </si>
  <si>
    <t>CANALETA CONCRETO ESTRUTURAL 14 X 19 X 39 CM, FBK 14 MPA (NBR 6136)</t>
  </si>
  <si>
    <t>CANALETA CONCRETO ESTRUTURAL 14 X 19 X 39 CM, FBK 4,5 MPA (NBR 6136)</t>
  </si>
  <si>
    <t>CANALETA CONCRETO 14 X 19 X 19 CM (CLASSE C - NBR 6136)</t>
  </si>
  <si>
    <t>1,08</t>
  </si>
  <si>
    <t>CANALETA CONCRETO 19 X 19 X 19 CM (CLASSE C - NBR 6136)</t>
  </si>
  <si>
    <t>CANALETA CONCRETO 9 X 19 X 19 CM (CLASSE C - NBR 6136)</t>
  </si>
  <si>
    <t>CANALETA ESTRUTURAL CERAMICA, 14 X 19 X 19 CM, 6,0 MPA (NBR 15270)</t>
  </si>
  <si>
    <t>CANALETA ESTRUTURAL CERAMICA, 14 X 19 X 29 CM, 4,0 MPA (NBR 15270)</t>
  </si>
  <si>
    <t>CANALETA ESTRUTURAL CERAMICA, 14 X 19 X 29 CM, 6,0 MPA (NBR 15270)</t>
  </si>
  <si>
    <t>CANALETA ESTRUTURAL CERAMICA, 14 X 19 X 39 CM, 4,0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</si>
  <si>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</si>
  <si>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</si>
  <si>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</si>
  <si>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</si>
  <si>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</si>
  <si>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</si>
  <si>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17,15</t>
  </si>
  <si>
    <t>CANTONEIRA ALUMINIO ABAS IGUAIS 1 ", E = 1/8 ", 25,40 X 3,17 MM (0,408 KG/M)</t>
  </si>
  <si>
    <t>CANTONEIRA ALUMINIO ABAS IGUAIS 1 ", E = 3 /16 "</t>
  </si>
  <si>
    <t>CANTONEIRA ALUMINIO ABAS IGUAIS 1 1/2 ", E = 3/16 "</t>
  </si>
  <si>
    <t>CANTONEIRA ALUMINIO ABAS IGUAIS 1 1/4 ", E = 3/16 "</t>
  </si>
  <si>
    <t>16,50</t>
  </si>
  <si>
    <t>CANTONEIRA ALUMINIO ABAS IGUAIS 2 ", E = 1/4 "</t>
  </si>
  <si>
    <t>CANTONEIRA ALUMINIO ABAS IGUAIS 2 ", E = 1/8 "</t>
  </si>
  <si>
    <t>CANTONEIRA DE ACO 3 "  X  3 "  X  1/4 "</t>
  </si>
  <si>
    <t>6,10</t>
  </si>
  <si>
    <t>CANTONEIRA FERRO GALVANIZADO DE ABAS IGUAIS, 1 1/2" X 1/4" (L X E), 3,40 KG/M</t>
  </si>
  <si>
    <t>CANTONEIRA FERRO GALVANIZADO DE ABAS IGUAIS, 1" X 1/8" (L X E) , 1,20KG/M</t>
  </si>
  <si>
    <t>CANTONEIRA FERRO GALVANIZADO DE ABAS IGUAIS, 2" X 3/8" (L X E), 6,9 KG/M</t>
  </si>
  <si>
    <t>CANTONEIRA FERRO GALVANIZADO DE ABAS IGUAIS, 3/4" X 1/8" (L X E)</t>
  </si>
  <si>
    <t>CAP OU TAMPAO DE FERRO GALVANIZADO, COM ROSCA BSP, DE 1 1/2"</t>
  </si>
  <si>
    <t>CAP OU TAMPAO DE FERRO GALVANIZADO, COM ROSCA BSP, DE 1 1/4"</t>
  </si>
  <si>
    <t>7,06</t>
  </si>
  <si>
    <t>CAP OU TAMPAO DE FERRO GALVANIZADO, COM ROSCA BSP, DE 1/2"</t>
  </si>
  <si>
    <t>CAP OU TAMPAO DE FERRO GALVANIZADO, COM ROSCA BSP, DE 1/4"</t>
  </si>
  <si>
    <t>CAP OU TAMPAO DE FERRO GALVANIZADO, COM ROSCA BSP, DE 1"</t>
  </si>
  <si>
    <t>CAP OU TAMPAO DE FERRO GALVANIZADO, COM ROSCA BSP, DE 2 1/2"</t>
  </si>
  <si>
    <t>22,73</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</si>
  <si>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</si>
  <si>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</si>
  <si>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</si>
  <si>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</si>
  <si>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</si>
  <si>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54,20</t>
  </si>
  <si>
    <t>CAP PPR DN 20 MM, PARA AGUA QUENTE PREDIAL</t>
  </si>
  <si>
    <t>CAP PPR DN 25 MM, PARA AGUA QUENTE PREDIAL</t>
  </si>
  <si>
    <t>CAP PVC, ROSCAVEL, 1 1/2",  AGUA FRIA PREDIAL</t>
  </si>
  <si>
    <t>8,18</t>
  </si>
  <si>
    <t>CAP PVC, ROSCAVEL, 1 1/4",  AGUA FRIA PREDIAL</t>
  </si>
  <si>
    <t>CAP PVC, ROSCAVEL, 1/2", PARA AGUA FRIA PREDIAL</t>
  </si>
  <si>
    <t>CAP PVC, ROSCAVEL, 1",  PARA AGUA FRIA PREDIAL</t>
  </si>
  <si>
    <t>CAP PVC, ROSCAVEL, 2 1/2",  AGUA FRIA PREDIAL</t>
  </si>
  <si>
    <t>CAP PVC, ROSCAVEL, 2",  AGUA FRIA PREDIAL</t>
  </si>
  <si>
    <t>8,32</t>
  </si>
  <si>
    <t>CAP PVC, ROSCAVEL, 3/4",  PARA AGUA FRIA PREDIAL</t>
  </si>
  <si>
    <t>CAP PVC, ROSCAVEL, 3",  AGUA FRIA PREDIAL</t>
  </si>
  <si>
    <t>CAP PVC, SERIE R, DN 100 MM, PARA ESGOTO PREDIAL</t>
  </si>
  <si>
    <t>CAP PVC, SERIE R, DN 150 MM, PARA ESGOTO PREDIAL</t>
  </si>
  <si>
    <t>CAP PVC, SERIE R, DN 75 MM, PARA ESGOTO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</si>
  <si>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</si>
  <si>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</si>
  <si>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</si>
  <si>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</si>
  <si>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</si>
  <si>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</si>
  <si>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</si>
  <si>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</si>
  <si>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</si>
  <si>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</si>
  <si>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</si>
  <si>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</si>
  <si>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</si>
  <si>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</si>
  <si>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6,21</t>
  </si>
  <si>
    <t>CAP, PVC PBA, JE, DN 75 / DE 85 MM,  PARA REDE DE AGUA (NBR 10351)</t>
  </si>
  <si>
    <t>CAP, PVC, JE, OCRE, DN 150 MM (CONEXAO PARA TUBO COLETOR DE ESGOTO)</t>
  </si>
  <si>
    <t>CAP, PVC, JE, OCRE, DN 200 MM (CONEXAO PARA TUBO COLETOR DE ESGOTO)</t>
  </si>
  <si>
    <t>CAPA PARA CHUVA EM PVC COM FORRO DE POLIESTER, COM CAPUZ (AMARELA OU AZUL)</t>
  </si>
  <si>
    <t>15,19</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</si>
  <si>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</si>
  <si>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</si>
  <si>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</si>
  <si>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</si>
  <si>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</si>
  <si>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</si>
  <si>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17,35</t>
  </si>
  <si>
    <t>CARPETE DE NYLON EM MANTA PARA TRAFEGO COMERCIAL PESADO, E = 6 A 7 MM (INSTALADO)</t>
  </si>
  <si>
    <t>CARPETE DE NYLON EM MANTA PARA TRAFEGO COMERCIAL PESADO, E = 9 A 10 MM (INSTALADO)</t>
  </si>
  <si>
    <t>109,21</t>
  </si>
  <si>
    <t>CARPETE DE NYLON EM PLACAS 50 X 50 CM PARA TRAFEGO COMERCIAL PESADO, E = 6,5 MM (INSTALADO)</t>
  </si>
  <si>
    <t>CARPETE DE POLIESTER EM MANTA PARA TRAFEGO COMERCIAL PESADO, E = 4 A 5 MM (INSTALADO)</t>
  </si>
  <si>
    <t>34,41</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</si>
  <si>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</si>
  <si>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</si>
  <si>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</si>
  <si>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</si>
  <si>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</si>
  <si>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</si>
  <si>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</si>
  <si>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</si>
  <si>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14,55</t>
  </si>
  <si>
    <t>CARRINHO COM 2 PNEUS PARA TRANSPORTAR TUBO CONCRETO, ALTURA ATE 1,0 M E DIAMETRO ATE 1000MM, COM ESTRUTURA EM PERFIL OU TUBO METALICO</t>
  </si>
  <si>
    <t>CARRINHO DE MAO DE ACO CAPACIDADE 50 A 60 L, PNEU COM CAMARA</t>
  </si>
  <si>
    <t>120,00</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</si>
  <si>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</si>
  <si>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</si>
  <si>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</si>
  <si>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</si>
  <si>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</si>
  <si>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</si>
  <si>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</si>
  <si>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</si>
  <si>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</si>
  <si>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</si>
  <si>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</si>
  <si>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</si>
  <si>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</si>
  <si>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</si>
  <si>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</si>
  <si>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</si>
  <si>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</si>
  <si>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</si>
  <si>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</si>
  <si>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1.964,41</t>
  </si>
  <si>
    <t>CENTRALIZADOR DE BARRA DE ACO (CHUMBADOR TIPO CARAMBOLA), PARA ACO ATE 20 MM</t>
  </si>
  <si>
    <t>CERA  LIQUIDA</t>
  </si>
  <si>
    <t>CHAPA ACO INOX AISI 304 NUMERO 4 (E = 6 MM), ACABAMENTO NUMERO 1 (LAMINADO A QUENTE, FOSCO)</t>
  </si>
  <si>
    <t>CHAPA ACO INOX AISI 304 NUMERO 9 (E = 4 MM), ACABAMENTO NUMERO 1 (LAMINADO A QUENTE, FOSCO)</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</si>
  <si>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</si>
  <si>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</si>
  <si>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</si>
  <si>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</si>
  <si>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</si>
  <si>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</si>
  <si>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</si>
  <si>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</si>
  <si>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</si>
  <si>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</si>
  <si>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</si>
  <si>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</si>
  <si>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</si>
  <si>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</si>
  <si>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</si>
  <si>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0,65 MM (5,20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</si>
  <si>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</si>
  <si>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</si>
  <si>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</si>
  <si>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</si>
  <si>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</si>
  <si>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</si>
  <si>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</si>
  <si>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</si>
  <si>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</si>
  <si>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</si>
  <si>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</si>
  <si>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ALUMINIO, E = 3 MM, L = 1000 MM - 8,10 KG/M2 (LIGA 1200 - H14)</t>
  </si>
  <si>
    <t>21,85</t>
  </si>
  <si>
    <t>CHAPA DE ALUMINIO, E = 4 MM, L = 1000 MM - 10,8 KG/M2 (LIGA 1200 - H14)</t>
  </si>
  <si>
    <t>CHAPA DE ALUMINIO, E = 5 MM, L = 1060 MM - 13,5 KG/M2 (LIGA 1200 - H14)</t>
  </si>
  <si>
    <t>CHAPA DE GESSO ACARTONADO, RESISTENTE A UMIDADE (RU), COR VERDE, E = 12,5 MM, 1200 X 1800 MM (L X C)</t>
  </si>
  <si>
    <t>CHAPA DE GESSO ACARTONADO, RESISTENTE A UMIDADE (RU), COR VERDE, E = 12,5 MM, 1200 X 2400 MM (L X C)</t>
  </si>
  <si>
    <t>CHAPA DE GESSO ACARTONADO, RESISTENTE AO FOGO (RF), COR ROSA, E = 12,5 MM, 1200 X 1800 MM (L X C)</t>
  </si>
  <si>
    <t>CHAPA DE GESSO ACARTONADO, RESISTENTE AO FOGO (RF), COR ROSA, E = 12,5 MM, 1200 X 2400 MM (L X C)</t>
  </si>
  <si>
    <t>CHAPA DE GESSO ACARTONADO, STANDARD (ST), COR BRANCA, E = 12,5 MM, 1200 X 1800 MM (L X C)</t>
  </si>
  <si>
    <t>CHAPA DE GESSO ACARTONADO, STANDARD (ST), COR BRANCA, E = 12,5 MM, 1200 X 2400 MM (L X C)</t>
  </si>
  <si>
    <t>CHAPA DE LAMINADO MELAMINICO, LISO BRILHANTE, DE *1,25 X 3,08* M, E = 0,8 MM</t>
  </si>
  <si>
    <t>CHAPA DE LAMINADO MELAMINICO, LISO FOSCO, DE *1,25 X 3,08* M, E = 0,8 MM</t>
  </si>
  <si>
    <t>CHAPA DE LAMINADO MELAMINICO, TEXTURIZADO, DE *1,25 X 3,08* M, E = 0,8 MM</t>
  </si>
  <si>
    <t>CHAPA DE MADEIRA COMPENSADA DE PINUS, VIROLA OU EQUIVALENTE, DE *2,2 X 1,6* M, E = 10 MM</t>
  </si>
  <si>
    <t>CHAPA DE MADEIRA COMPENSADA DE PINUS, VIROLA OU EQUIVALENTE, DE *2,2 X 1,6* M, E = 12 MM</t>
  </si>
  <si>
    <t>85,26</t>
  </si>
  <si>
    <t>CHAPA DE MADEIRA COMPENSADA DE PINUS, VIROLA OU EQUIVALENTE, DE *2,2 X 1,6* M, E = 15 MM</t>
  </si>
  <si>
    <t>CHAPA DE MADEIRA COMPENSADA DE PINUS, VIROLA OU EQUIVALENTE, DE *2,2 X 1,6* M, E = 20 MM</t>
  </si>
  <si>
    <t>36,42</t>
  </si>
  <si>
    <t>CHAPA DE MADEIRA COMPENSADA DE PINUS, VIROLA OU EQUIVALENTE, DE *2,2 X 1,6* M, E = 25 MM</t>
  </si>
  <si>
    <t>43,06</t>
  </si>
  <si>
    <t>CHAPA DE MADEIRA COMPENSADA DE PINUS, VIROLA OU EQUIVALENTE, DE *2,2 X 1,6* M, E = 6 MM</t>
  </si>
  <si>
    <t>CHAPA DE MADEIRA COMPENSADA DE PINUS, VIROLA OU EQUIVALENTE, DE *2,2 X 1,6* M, E = 8 MM</t>
  </si>
  <si>
    <t>18,34</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</si>
  <si>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</si>
  <si>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</si>
  <si>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</si>
  <si>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</si>
  <si>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</si>
  <si>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</si>
  <si>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</si>
  <si>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</si>
  <si>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</si>
  <si>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</si>
  <si>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6 MM</t>
  </si>
  <si>
    <t>CHAPA DE MADEIRA COMPENSADA PLASTIFICADA PARA FORMA DE CONCRETO, DE 2,20 X 1,10 m, E = 14 MM</t>
  </si>
  <si>
    <t>CHAPA DE MADEIRA COMPENSADA PLASTIFICADA PARA FORMA DE CONCRETO, DE 2,20 X 1,10 M, E = 12 MM</t>
  </si>
  <si>
    <t>22,84</t>
  </si>
  <si>
    <t>CHAPA DE MADEIRA COMPENSADA PLASTIFICADA PARA FORMA DE CONCRETO, DE 2,20 X 1,10 M, E = 20 MM</t>
  </si>
  <si>
    <t>83,96</t>
  </si>
  <si>
    <t>CHAPA DE MADEIRA COMPENSADA RESINADA PARA FORMA DE CONCRETO, DE *2,2 X 1,1* M, E = 10 MM</t>
  </si>
  <si>
    <t>39,71</t>
  </si>
  <si>
    <t>CHAPA DE MADEIRA COMPENSADA RESINADA PARA FORMA DE CONCRETO, DE *2,2 X 1,1* M, E = 12 MM</t>
  </si>
  <si>
    <t>50,58</t>
  </si>
  <si>
    <t>CHAPA DE MADEIRA COMPENSADA RESINADA PARA FORMA DE CONCRETO, DE *2,2 X 1,1* M, E = 14 MM</t>
  </si>
  <si>
    <t>23,28</t>
  </si>
  <si>
    <t>CHAPA DE MADEIRA COMPENSADA RESINADA PARA FORMA DE CONCRETO, DE *2,2 X 1,1* M, E = 17 MM</t>
  </si>
  <si>
    <t>26,97</t>
  </si>
  <si>
    <t>CHAPA DE MADEIRA COMPENSADA RESINADA PARA FORMA DE CONCRETO, DE *2,2 X 1,1* M, E = 20 MM</t>
  </si>
  <si>
    <t>78,15</t>
  </si>
  <si>
    <t>CHAPA DE MADEIRA COMPENSADA RESINADA PARA FORMA DE CONCRETO, DE *2,2 X 1,1* M, E = 6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</si>
  <si>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</si>
  <si>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</si>
  <si>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</si>
  <si>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</si>
  <si>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</si>
  <si>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</si>
  <si>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</si>
  <si>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</si>
  <si>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</si>
  <si>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44,21</t>
  </si>
  <si>
    <t>CHAPA DE MDF BRANCO LISO 2 FACES, E = 25 MM, DE *2,75 X 1,85* M</t>
  </si>
  <si>
    <t>CHAPA DE MDF BRANCO LISO 2 FACES, E = 6 MM, DE *2,75 X 1,85* M</t>
  </si>
  <si>
    <t>CHAPA DE MDF BRANCO LISO 2 FACES, E = 9 MM, DE *2,75 X 1,85* M</t>
  </si>
  <si>
    <t>CHAPA DE MDF CRU, E = 12 MM, DE *2,75 X 1,85* M</t>
  </si>
  <si>
    <t>25,00</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</si>
  <si>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</si>
  <si>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</si>
  <si>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</si>
  <si>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</si>
  <si>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</si>
  <si>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</si>
  <si>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PARA EMENDA DE VIGA, EM ACO GROSSO, QUALIDADE ESTRUTURAL, BITOLA 3/16 ", E= 4,75 MM, 4 FUROS, LARGURA 45 MM, COMPRIMENTO 500 MM</t>
  </si>
  <si>
    <t>CHAPA/BOBINA ALUMINIO, E = 0,5 MM, L = 300 MM - 0,41 KG/M (LIGA 1200 - H14)</t>
  </si>
  <si>
    <t>CHAPA/BOBINA ALUMINIO, E = 0,8 MM, L = 1000 MM - 2,16 KG/M (LIGA 1200 - H14)</t>
  </si>
  <si>
    <t>CHAPA/BOBINA ALUMINIO, E = 0,8 MM, L = 500 MM - 1,08 KG/M (LIGA 1200 - H14)</t>
  </si>
  <si>
    <t>CHAPA/BOBINA ALUMINIO, E = 0,8 MM, L = 600 MM - 1,30 KG/M (LIGA 1200 - H14)</t>
  </si>
  <si>
    <t>16,80</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</si>
  <si>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</si>
  <si>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</si>
  <si>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</si>
  <si>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</si>
  <si>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</si>
  <si>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</si>
  <si>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</si>
  <si>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</si>
  <si>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</si>
  <si>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</si>
  <si>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</si>
  <si>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</si>
  <si>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</si>
  <si>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</si>
  <si>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</si>
  <si>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</si>
  <si>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64,90</t>
  </si>
  <si>
    <t>CHUVEIRO COMUM EM PLASTICO CROMADO, COM CANO, 4 TEMPERATURAS (110/220 V)</t>
  </si>
  <si>
    <t>209,93</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</si>
  <si>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</si>
  <si>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</si>
  <si>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</si>
  <si>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CIMENTO IMPERMEABILIZANTE DE PEGA ULTRARRAPIDA PARA TAMPONAMENTOS</t>
  </si>
  <si>
    <t>CIMENTO PORTLAND COMPOSTO CP II-32 (SACO DE 50 KG)</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</si>
  <si>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</si>
  <si>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</si>
  <si>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</si>
  <si>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</si>
  <si>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</si>
  <si>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20,75</t>
  </si>
  <si>
    <t>CINTA CIRCULAR EM ACO GALVANIZADO DE 210 MM DE DIAMETRO PARA INSTALACAO DE TRANSFORMADOR EM POSTE DE CONCRETO</t>
  </si>
  <si>
    <t>24,72</t>
  </si>
  <si>
    <t>CINTURAO DE SEGURANCA TIPO PARAQUEDISTA, FIVELA EM ACO, AJUSTE NO SUSPENSARIO, CINTURA E PERNAS</t>
  </si>
  <si>
    <t>COBRE ELETROLITICO EM BARRA OU CHAPA</t>
  </si>
  <si>
    <t>COLA A BASE DE RESINA SINTETICA PARA CHAPA DE LAMINADO MELAMINICO</t>
  </si>
  <si>
    <t>25,30</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</si>
  <si>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</si>
  <si>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</si>
  <si>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</si>
  <si>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</si>
  <si>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</si>
  <si>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5,04</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</si>
  <si>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</si>
  <si>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</si>
  <si>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</si>
  <si>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</si>
  <si>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11,32</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</si>
  <si>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</si>
  <si>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</si>
  <si>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</si>
  <si>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</si>
  <si>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</si>
  <si>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</si>
  <si>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</si>
  <si>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</si>
  <si>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</si>
  <si>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</si>
  <si>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</si>
  <si>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SOLOS DE PERCURSAO (SOQUETE) COM MOTOR A GASOLINA 4 TEMPOS DE 4 HP (4 CV)</t>
  </si>
  <si>
    <t>COMPRESSOR DE AR ESTACIONARIO, VAZAO 620 PCM, PRESSAO EFETIVA DE TRABALHO 109 PSI, MOTOR ELETRICO, POTENCIA 127 CV</t>
  </si>
  <si>
    <t>71.727,46</t>
  </si>
  <si>
    <t>COMPRESSOR DE AR REBOCAVEL VAZAO 400 PCM, PRESSAO EFETIVA DE TRABALHO 102 PSI, MOTOR DIESEL, POTENCIA 110 CV</t>
  </si>
  <si>
    <t>57.800,91</t>
  </si>
  <si>
    <t>COMPRESSOR DE AR REBOCAVEL VAZAO 748 PCM, PRESSAO EFETIVA DE TRABALHO 102 PSI, MOTOR DIESEL, POTENCIA 210 CV</t>
  </si>
  <si>
    <t>123.743,95</t>
  </si>
  <si>
    <t>COMPRESSOR DE AR REBOCAVEL VAZAO 860 PCM, PRESSAO EFETIVA DE TRABALHO 102 PSI, MOTOR DIESEL, POTENCIA 250 CV</t>
  </si>
  <si>
    <t>134.411,42</t>
  </si>
  <si>
    <t>COMPRESSOR DE AR REBOCAVEL, VAZAO *89* PCM, PRESSAO EFETIVA DE TRABALHO *102* PSI, MOTOR DIESEL, POTENCIA *20* CV</t>
  </si>
  <si>
    <t>48.602,00</t>
  </si>
  <si>
    <t>COMPRESSOR DE AR REBOCAVEL, VAZAO 152 PCM, PRESSAO EFETIVA DE TRABALHO 102 PSI, MOTOR DIESEL, POTENCIA 31,5 KW</t>
  </si>
  <si>
    <t>31.294,42</t>
  </si>
  <si>
    <t>COMPRESSOR DE AR REBOCAVEL, VAZAO 189 PCM, PRESSAO EFETIVA DE TRABALHO 102 PSI, MOTOR DIESEL, POTENCIA 63 CV</t>
  </si>
  <si>
    <t>36.395,04</t>
  </si>
  <si>
    <t>COMPRESSOR DE AR REBOCAVEL, VAZAO 250 PCM, PRESSAO EFETIVA DE TRABALHO 102 PSI, MOTOR DIESEL, POTENCIA 81 CV</t>
  </si>
  <si>
    <t>48.741,46</t>
  </si>
  <si>
    <t>COMPRESSOR DE AR, VAZAO DE 10 PCM, RESERVATORIO 100 L, PRESSAO DE TRABALHO ENTRE 6,9 E 9,7 BAR,  POTENCIA 2 HP, TENSAO 110/220 V (COLETADO CAIXA)</t>
  </si>
  <si>
    <t>1.801,06</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</si>
  <si>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</si>
  <si>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</si>
  <si>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</si>
  <si>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</si>
  <si>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</si>
  <si>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</si>
  <si>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</si>
  <si>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283,54</t>
  </si>
  <si>
    <t>CONCRETO BETUMINOSO USINADO A QUENTE (CBUQ) PARA PAVIMENTACAO ASFALTICA, PADRAO DNIT, FAIXA C, COM CAP 50/70 - AQUISICAO POSTO USINA</t>
  </si>
  <si>
    <t>306,00</t>
  </si>
  <si>
    <t>CONCRETO BETUMINOSO USINADO A QUENTE (CBUQ) PARA PAVIMENTACAO ASFALTICA, PADRAO DNIT, PARA BINDER, COM CAP 50/70 - AQUISICAO POSTO USINA</t>
  </si>
  <si>
    <t>296,45</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</si>
  <si>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</si>
  <si>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</si>
  <si>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</si>
  <si>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</si>
  <si>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</si>
  <si>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</si>
  <si>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</si>
  <si>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</si>
  <si>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</si>
  <si>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</si>
  <si>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</si>
  <si>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</si>
  <si>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</si>
  <si>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</si>
  <si>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</si>
  <si>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</si>
  <si>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</si>
  <si>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</si>
  <si>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</si>
  <si>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</si>
  <si>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BOMBEAVEL, CLASSE DE RESISTENCIA C80, COM BRITA 0 E 1, SLUMP = 100 +/- 20 MM, EXCLUI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</si>
  <si>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</si>
  <si>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</si>
  <si>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</si>
  <si>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8,36</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</si>
  <si>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</si>
  <si>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</si>
  <si>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</si>
  <si>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</si>
  <si>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</si>
  <si>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</si>
  <si>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</si>
  <si>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</si>
  <si>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</si>
  <si>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</si>
  <si>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</si>
  <si>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</si>
  <si>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</si>
  <si>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</si>
  <si>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</si>
  <si>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</si>
  <si>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18,33</t>
  </si>
  <si>
    <t>CONDULETE DE ALUMINIO TIPO LR, PARA ELETRODUTO ROSCAVEL DE 1/2", COM TAMPA CEGA</t>
  </si>
  <si>
    <t>CONDULETE DE ALUMINIO TIPO LR, PARA ELETRODUTO ROSCAVEL DE 1", COM TAMPA CEGA</t>
  </si>
  <si>
    <t>CONDULETE DE ALUMINIO TIPO LR, PARA ELETRODUTO ROSCAVEL DE 2", COM TAMPA CEGA</t>
  </si>
  <si>
    <t>35,15</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</si>
  <si>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</si>
  <si>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</si>
  <si>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</si>
  <si>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</si>
  <si>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</si>
  <si>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</si>
  <si>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</si>
  <si>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</si>
  <si>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</si>
  <si>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</si>
  <si>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</si>
  <si>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</si>
  <si>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</si>
  <si>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</si>
  <si>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</si>
  <si>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</si>
  <si>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</si>
  <si>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39,60</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</si>
  <si>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</si>
  <si>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</si>
  <si>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</si>
  <si>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</si>
  <si>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</si>
  <si>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</si>
  <si>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</si>
  <si>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7,54</t>
  </si>
  <si>
    <t>CONDULETE EM PVC, TIPO "C", SEM TAMPA, DE 3/4"</t>
  </si>
  <si>
    <t>CONDULETE EM PVC, TIPO "E", SEM TAMPA, DE 1/2"</t>
  </si>
  <si>
    <t>CONDULETE EM PVC, TIPO "E", SEM TAMPA, DE 1"</t>
  </si>
  <si>
    <t>CONDULETE EM PVC, TIPO "E", SEM TAMPA, DE 3/4"</t>
  </si>
  <si>
    <t>CONDULETE EM PVC, TIPO "LB", SEM TAMPA, DE 1/2" OU 3/4"</t>
  </si>
  <si>
    <t>6,76</t>
  </si>
  <si>
    <t>CONDULETE EM PVC, TIPO "LB", SEM TAMPA, DE 1"</t>
  </si>
  <si>
    <t>7,87</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</si>
  <si>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</si>
  <si>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</si>
  <si>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</si>
  <si>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</si>
  <si>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</si>
  <si>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</si>
  <si>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9,83</t>
  </si>
  <si>
    <t>CONDULETE EM PVC, TIPO "T", SEM TAMPA, DE 3/4"</t>
  </si>
  <si>
    <t>CONDULETE EM PVC, TIPO "TB", SEM TAMPA, DE 1/2" OU 3/4"</t>
  </si>
  <si>
    <t>CONDULETE EM PVC, TIPO "TB", SEM TAMPA, DE 1"</t>
  </si>
  <si>
    <t>CONDULETE EM PVC, TIPO "X", SEM TAMPA, DE 1/2"</t>
  </si>
  <si>
    <t>CONDULETE EM PVC, TIPO "X", SEM TAMPA, DE 1"</t>
  </si>
  <si>
    <t>11,23</t>
  </si>
  <si>
    <t>CONDULETE EM PVC, TIPO "X", SEM TAMPA, DE 3/4"</t>
  </si>
  <si>
    <t>CONDUTOR PLUVIAL, PVC, CIRCULAR, DIAMETRO ENTRE 80 E 100 MM, PARA DRENAGEM PREDIAL</t>
  </si>
  <si>
    <t>11,43</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</si>
  <si>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</si>
  <si>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</si>
  <si>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</si>
  <si>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</si>
  <si>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</si>
  <si>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</si>
  <si>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</si>
  <si>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</si>
  <si>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</si>
  <si>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</si>
  <si>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13,30</t>
  </si>
  <si>
    <t>CONECTOR CURVO 90 GRAUS DE ALUMINIO, BITOLA 1 1/2", PARA ADAPTAR ENTRADA DE ELETRODUTO METALICO FLEXIVEL EM QUADROS</t>
  </si>
  <si>
    <t>15,97</t>
  </si>
  <si>
    <t>CONECTOR CURVO 90 GRAUS DE ALUMINIO, BITOLA 1 1/4", PARA ADAPTAR ENTRADA DE ELETRODUTO METALICO FLEXIVEL EM QUADROS</t>
  </si>
  <si>
    <t>CONECTOR CURVO 90 GRAUS DE ALUMINIO, BITOLA 1/2", PARA ADAPTAR ENTRADA DE ELETRODUTO METALICO FLEXIVEL EM QUADROS</t>
  </si>
  <si>
    <t>6,35</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</si>
  <si>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</si>
  <si>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</si>
  <si>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</si>
  <si>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</si>
  <si>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</si>
  <si>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</si>
  <si>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</si>
  <si>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26,22</t>
  </si>
  <si>
    <t>CONECTOR DE ALUMINIO TIPO PRENSA CABO, BITOLA 1 1/4", PARA CABOS DE DIAMETRO DE 31 A 34 MM</t>
  </si>
  <si>
    <t>23,37</t>
  </si>
  <si>
    <t>CONECTOR DE ALUMINIO TIPO PRENSA CABO, BITOLA 1/2", PARA CABOS DE DIAMETRO DE 12,5 A 15 MM</t>
  </si>
  <si>
    <t>6,91</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</si>
  <si>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</si>
  <si>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</si>
  <si>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</si>
  <si>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</si>
  <si>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</si>
  <si>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</si>
  <si>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</si>
  <si>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</si>
  <si>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</si>
  <si>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5,34</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</si>
  <si>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</si>
  <si>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</si>
  <si>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</si>
  <si>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</si>
  <si>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18,42</t>
  </si>
  <si>
    <t>CONECTOR METALICO TIPO PARAFUSO FENDIDO (SPLIT BOLT), PARA CABOS ATE 150 MM2</t>
  </si>
  <si>
    <t>22,86</t>
  </si>
  <si>
    <t>CONECTOR METALICO TIPO PARAFUSO FENDIDO (SPLIT BOLT), PARA CABOS ATE 16 MM2</t>
  </si>
  <si>
    <t>CONECTOR METALICO TIPO PARAFUSO FENDIDO (SPLIT BOLT), PARA CABOS ATE 185 MM2</t>
  </si>
  <si>
    <t>31,10</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</si>
  <si>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</si>
  <si>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</si>
  <si>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</si>
  <si>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</si>
  <si>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</si>
  <si>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11,35</t>
  </si>
  <si>
    <t>CONECTOR METALICO TIPO PARAFUSO FENDIDO (SPLIT BOLT), PARA CABOS ATE 95 MM2</t>
  </si>
  <si>
    <t>17,16</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</si>
  <si>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</si>
  <si>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</si>
  <si>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</si>
  <si>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</si>
  <si>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</si>
  <si>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</si>
  <si>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</si>
  <si>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</si>
  <si>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20,90</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</si>
  <si>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</si>
  <si>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</si>
  <si>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</si>
  <si>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</si>
  <si>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13,55</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</si>
  <si>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</si>
  <si>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</si>
  <si>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</si>
  <si>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</si>
  <si>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8,48</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</si>
  <si>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</si>
  <si>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</si>
  <si>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</si>
  <si>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</si>
  <si>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12,41</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</si>
  <si>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</si>
  <si>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</si>
  <si>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</si>
  <si>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</si>
  <si>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6,78</t>
  </si>
  <si>
    <t>CONEXAO FIXA, ROSCA FEMEA, METALICA, COM ANEL DESLIZANTE, DN 20 MM X 3/4", PARA TUBO PEX</t>
  </si>
  <si>
    <t>CONEXAO FIXA, ROSCA FEMEA, METALICA, COM ANEL DESLIZANTE, DN 25 MM X 1", PARA TUBO PEX</t>
  </si>
  <si>
    <t>11,59</t>
  </si>
  <si>
    <t>CONEXAO FIXA, ROSCA FEMEA, METALICA, COM ANEL DESLIZANTE, DN 25 MM X 3/4", PARA TUBO PEX</t>
  </si>
  <si>
    <t>9,70</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</si>
  <si>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</si>
  <si>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</si>
  <si>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</si>
  <si>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</si>
  <si>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</si>
  <si>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</si>
  <si>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</si>
  <si>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13,48</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</si>
  <si>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</si>
  <si>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</si>
  <si>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</si>
  <si>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</si>
  <si>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</si>
  <si>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</si>
  <si>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</si>
  <si>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</si>
  <si>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10,01</t>
  </si>
  <si>
    <t>CONEXAO MOVEL, ROSCA FEMEA, METALICA, COM ANEL DESLIZANTE, PARA TUBO PEX, DN 32 MM X 1"</t>
  </si>
  <si>
    <t>CONJUNTO ARRUELAS DE VEDACAO 5/16" PARA TELHA FIBROCIMENTO (UMA ARRUELA METALICA E UMA ARRUELA PVC - CONICAS)</t>
  </si>
  <si>
    <t>CONJUNTO DE FECHADURA DE SOBREPOR EM FERRO PINTADO, SEM MACANETA, COM CHAVE GRANDE (SEM CILINDRO) - TIPO CAIXAO - COMPLETA</t>
  </si>
  <si>
    <t>CONJUNTO DE FERRAGENS PIVO, PARA PORTA PIVOTANTE DE ATE 100 KG, REGULAVEL COM ESFERA , CROMADO - SUPERIOR E INFERIOR - COMPLETO</t>
  </si>
  <si>
    <t>58,88</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</si>
  <si>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</si>
  <si>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</si>
  <si>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</si>
  <si>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17,36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</si>
  <si>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</si>
  <si>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</si>
  <si>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</si>
  <si>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10.343,50</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</si>
  <si>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</si>
  <si>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</si>
  <si>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</si>
  <si>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</si>
  <si>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</si>
  <si>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</si>
  <si>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</si>
  <si>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</si>
  <si>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</si>
  <si>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</si>
  <si>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</si>
  <si>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</si>
  <si>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</si>
  <si>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</si>
  <si>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</si>
  <si>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</si>
  <si>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</si>
  <si>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</si>
  <si>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</si>
  <si>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</si>
  <si>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104,67</t>
  </si>
  <si>
    <t>COORDENADOR / GERENTE DE OBRA (MENSALISTA)</t>
  </si>
  <si>
    <t>18.490,49</t>
  </si>
  <si>
    <t>CORANTE LIQUIDO PARA TINTA PVA, BISNAGA 50 ML</t>
  </si>
  <si>
    <t>CORDA DE POLIAMIDA 12 MM TIPO BOMBEIRO, PARA TRABALHO EM ALTURA</t>
  </si>
  <si>
    <t>498,96</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</si>
  <si>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</si>
  <si>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</si>
  <si>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</si>
  <si>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</si>
  <si>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</si>
  <si>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</si>
  <si>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</si>
  <si>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</si>
  <si>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</si>
  <si>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</si>
  <si>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</si>
  <si>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</si>
  <si>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</si>
  <si>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</si>
  <si>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12,77</t>
  </si>
  <si>
    <t>COTOVELO DE COBRE 90 GRAUS (REF 607) SEM ANEL DE SOLDA, BOLSA X BOLSA, 104 MM</t>
  </si>
  <si>
    <t>427,35</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</si>
  <si>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</si>
  <si>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</si>
  <si>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</si>
  <si>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</si>
  <si>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21,26</t>
  </si>
  <si>
    <t>COTOVELO DE COBRE 90 GRAUS (REF 607) SEM ANEL DE SOLDA, BOLSA X BOLSA, 42 MM</t>
  </si>
  <si>
    <t>32,63</t>
  </si>
  <si>
    <t>COTOVELO DE COBRE 90 GRAUS (REF 607) SEM ANEL DE SOLDA, BOLSA X BOLSA, 54 MM</t>
  </si>
  <si>
    <t>51,79</t>
  </si>
  <si>
    <t>COTOVELO DE COBRE 90 GRAUS (REF 607) SEM ANEL DE SOLDA, BOLSA X BOLSA, 66 MM</t>
  </si>
  <si>
    <t>180,35</t>
  </si>
  <si>
    <t>COTOVELO DE COBRE 90 GRAUS (REF 607) SEM ANEL DE SOLDA, BOLSA X BOLSA, 79 MM</t>
  </si>
  <si>
    <t>172,94</t>
  </si>
  <si>
    <t>COTOVELO DE REDUCAO 90 GRAUS DE FERRO GALVANIZADO, COM ROSCA BSP, DE 1 1/2" X 1"</t>
  </si>
  <si>
    <t>19,30</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</si>
  <si>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</si>
  <si>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</si>
  <si>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</si>
  <si>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</si>
  <si>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</si>
  <si>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49,01</t>
  </si>
  <si>
    <t>COTOVELO DE REDUCAO 90 GRAUS DE FERRO GALVANIZADO, COM ROSCA BSP, DE 2" X 1 1/2"</t>
  </si>
  <si>
    <t>COTOVELO DE REDUCAO 90 GRAUS DE FERRO GALVANIZADO, COM ROSCA BSP, DE 3/4" X 1/2"</t>
  </si>
  <si>
    <t>COTOVELO 45 GRAUS DE FERRO GALVANIZADO, COM ROSCA BSP, DE 1 1/2"</t>
  </si>
  <si>
    <t>16,31</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</si>
  <si>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</si>
  <si>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</si>
  <si>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</si>
  <si>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</si>
  <si>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45,86</t>
  </si>
  <si>
    <t>COTOVELO 45 GRAUS DE FERRO GALVANIZADO, COM ROSCA BSP, DE 2"</t>
  </si>
  <si>
    <t>23,73</t>
  </si>
  <si>
    <t>COTOVELO 45 GRAUS DE FERRO GALVANIZADO, COM ROSCA BSP, DE 3/4"</t>
  </si>
  <si>
    <t>COTOVELO 45 GRAUS DE FERRO GALVANIZADO, COM ROSCA BSP, DE 3"</t>
  </si>
  <si>
    <t>67,05</t>
  </si>
  <si>
    <t>COTOVELO 45 GRAUS DE FERRO GALVANIZADO, COM ROSCA BSP, DE 4"</t>
  </si>
  <si>
    <t>117,49</t>
  </si>
  <si>
    <t>COTOVELO 45 GRAUS, PEAD PE 100, DE 125 MM, PARA ELETROFUSAO</t>
  </si>
  <si>
    <t>COTOVELO 45 GRAUS, PEAD PE 100, DE 200 MM, PARA ELETROFUSAO</t>
  </si>
  <si>
    <t>COTOVELO 45 GRAUS, PEAD PE 100, DE 32 MM, PARA ELETROFUSAO</t>
  </si>
  <si>
    <t>COTOVELO 45 GRAUS, PEAD PE 100, DE 40 MM, PARA ELETROFUSAO</t>
  </si>
  <si>
    <t>21,80</t>
  </si>
  <si>
    <t>COTOVELO 45 GRAUS, PEAD PE 100, DE 63 MM, PARA ELETROFUSAO</t>
  </si>
  <si>
    <t>COTOVELO 90 GRAUS DE FERRO GALVANIZADO, COM ROSCA BSP MACHO/FEMEA, DE 1 1/2"</t>
  </si>
  <si>
    <t>18,45</t>
  </si>
  <si>
    <t>COTOVELO 90 GRAUS DE FERRO GALVANIZADO, COM ROSCA BSP MACHO/FEMEA, DE 1 1/4"</t>
  </si>
  <si>
    <t>15,20</t>
  </si>
  <si>
    <t>COTOVELO 90 GRAUS DE FERRO GALVANIZADO, COM ROSCA BSP MACHO/FEMEA, DE 1/2"</t>
  </si>
  <si>
    <t>COTOVELO 90 GRAUS DE FERRO GALVANIZADO, COM ROSCA BSP MACHO/FEMEA, DE 1"</t>
  </si>
  <si>
    <t>9,46</t>
  </si>
  <si>
    <t>COTOVELO 90 GRAUS DE FERRO GALVANIZADO, COM ROSCA BSP MACHO/FEMEA, DE 2 1/2"</t>
  </si>
  <si>
    <t>53,85</t>
  </si>
  <si>
    <t>COTOVELO 90 GRAUS DE FERRO GALVANIZADO, COM ROSCA BSP MACHO/FEMEA, DE 2"</t>
  </si>
  <si>
    <t>COTOVELO 90 GRAUS DE FERRO GALVANIZADO, COM ROSCA BSP MACHO/FEMEA, DE 3/4"</t>
  </si>
  <si>
    <t>COTOVELO 90 GRAUS DE FERRO GALVANIZADO, COM ROSCA BSP MACHO/FEMEA, DE 3"</t>
  </si>
  <si>
    <t>81,90</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</si>
  <si>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</si>
  <si>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</si>
  <si>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</si>
  <si>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</si>
  <si>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</si>
  <si>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41,29</t>
  </si>
  <si>
    <t>COTOVELO 90 GRAUS DE FERRO GALVANIZADO, COM ROSCA BSP, DE 2"</t>
  </si>
  <si>
    <t>22,69</t>
  </si>
  <si>
    <t>COTOVELO 90 GRAUS DE FERRO GALVANIZADO, COM ROSCA BSP, DE 3/4"</t>
  </si>
  <si>
    <t>COTOVELO 90 GRAUS DE FERRO GALVANIZADO, COM ROSCA BSP, DE 3"</t>
  </si>
  <si>
    <t>58,24</t>
  </si>
  <si>
    <t>COTOVELO 90 GRAUS DE FERRO GALVANIZADO, COM ROSCA BSP, DE 4"</t>
  </si>
  <si>
    <t>110,76</t>
  </si>
  <si>
    <t>COTOVELO 90 GRAUS DE FERRO GALVANIZADO, COM ROSCA BSP, DE 5"</t>
  </si>
  <si>
    <t>161,62</t>
  </si>
  <si>
    <t>COTOVELO 90 GRAUS DE FERRO GALVANIZADO, COM ROSCA BSP, DE 6"</t>
  </si>
  <si>
    <t>413,09</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</si>
  <si>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</si>
  <si>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</si>
  <si>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</si>
  <si>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</si>
  <si>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</si>
  <si>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</si>
  <si>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</si>
  <si>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</si>
  <si>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</si>
  <si>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3,24</t>
  </si>
  <si>
    <t>COTOVELO/JOELHO 90 GRAUS, EM POLIPROPILENO, PN 16, PARA TUBOS PEAD, 32 X 32 MM - LIGACAO PREDIAL DE AGUA</t>
  </si>
  <si>
    <t>CREMONA COM CASTANHA BIPARTIDA, COM VARA DE 1.20 M, EM LATAO CROMADO, PARA PORTAS E JANELAS - COMPLETA</t>
  </si>
  <si>
    <t>49,25</t>
  </si>
  <si>
    <t>CREMONA COM CASTANHA BIPARTIDA, COM VARA DE 1.50 M, EM LATAO CROMADO, PARA PORTAS E JANELAS - COMPLETA</t>
  </si>
  <si>
    <t>56,74</t>
  </si>
  <si>
    <t>CREMONA LATAO CROMADO, COM CASTANHA BIPARTIDA E PRESILHAS, MEDIDAS APROXIMADAS DE 113 X 40 X 35 MM (NAO INCL VARA FERRO)</t>
  </si>
  <si>
    <t>CRUZETA DE CONCRETO LEVE, COMP. 2000 MM SECAO, 90 X 90 MM</t>
  </si>
  <si>
    <t>CRUZETA DE EUCALIPTO TRATADO, OU EQUIVALENTE DA REGIAO, *2,4* M, SECAO *9 X 11,5* CM</t>
  </si>
  <si>
    <t>CRUZETA DE FERRO GALVANIZADO, COM ROSCA BSP, DE 1 1/2"</t>
  </si>
  <si>
    <t>34,87</t>
  </si>
  <si>
    <t>CRUZETA DE FERRO GALVANIZADO, COM ROSCA BSP, DE 1 1/4"</t>
  </si>
  <si>
    <t>27,31</t>
  </si>
  <si>
    <t>CRUZETA DE FERRO GALVANIZADO, COM ROSCA BSP, DE 1/2"</t>
  </si>
  <si>
    <t>CRUZETA DE FERRO GALVANIZADO, COM ROSCA BSP, DE 1"</t>
  </si>
  <si>
    <t>CRUZETA DE FERRO GALVANIZADO, COM ROSCA BSP, DE 2 1/2"</t>
  </si>
  <si>
    <t>87,13</t>
  </si>
  <si>
    <t>CRUZETA DE FERRO GALVANIZADO, COM ROSCA BSP, DE 2"</t>
  </si>
  <si>
    <t>48,16</t>
  </si>
  <si>
    <t>CRUZETA DE FERRO GALVANIZADO, COM ROSCA BSP, DE 3/4"</t>
  </si>
  <si>
    <t>13,42</t>
  </si>
  <si>
    <t>CRUZETA DE FERRO GALVANIZADO, COM ROSCA BSP, DE 3"</t>
  </si>
  <si>
    <t>125,05</t>
  </si>
  <si>
    <t>CUBA ACO INOX (AISI 304) DE EMBUTIR COM VALVULA DE 3 1/2 ", DE *56 X 33 X 12* CM</t>
  </si>
  <si>
    <t>CUBA ACO INOX (AISI 304) DE EMBUTIR COM VALVULA 3 1/2 ", DE *40 X 34 X 12* CM</t>
  </si>
  <si>
    <t>CUBA ACO INOX (AISI 304) DE EMBUTIR COM VALVULA 3 1/2 ", DE *46 X 30 X 12* CM</t>
  </si>
  <si>
    <t>CUMEEIRA ALUMINIO ONDULADA, COMPRIMENTO = *1,12* M, E = 0,8 MM</t>
  </si>
  <si>
    <t>50,85</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</si>
  <si>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</si>
  <si>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</si>
  <si>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</si>
  <si>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</si>
  <si>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29,56</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</si>
  <si>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</si>
  <si>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</si>
  <si>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</si>
  <si>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</si>
  <si>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PARA TELHA DE CONCRETO, PARA 2 AGUAS DE TELHADO, COR CINZA, RENDIMENTO DE *3* TELHAS/M (COLETADO CAIXA)</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</si>
  <si>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</si>
  <si>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</si>
  <si>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</si>
  <si>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4,22</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</si>
  <si>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</si>
  <si>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</si>
  <si>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</si>
  <si>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</si>
  <si>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18,82</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</si>
  <si>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</si>
  <si>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</si>
  <si>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</si>
  <si>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</si>
  <si>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</si>
  <si>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</si>
  <si>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</si>
  <si>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</si>
  <si>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</si>
  <si>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</si>
  <si>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</si>
  <si>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</si>
  <si>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</si>
  <si>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</si>
  <si>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8,42</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</si>
  <si>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</si>
  <si>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</si>
  <si>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</si>
  <si>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</si>
  <si>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51,83</t>
  </si>
  <si>
    <t>CURVA DE PVC, 45 GRAUS, SERIE R, DN 100 MM, PARA ESGOTO PREDIAL</t>
  </si>
  <si>
    <t>15,99</t>
  </si>
  <si>
    <t>CURVA DE PVC, 90 GRAUS, SERIE R, DN 100 MM, PARA ESGOTO PREDIAL</t>
  </si>
  <si>
    <t>CURVA DE PVC, 90 GRAUS, SERIE R, DN 50 MM, PARA ESGOTO PREDIAL</t>
  </si>
  <si>
    <t>CURVA DE PVC, 90 GRAUS, SERIE R, DN 75 MM, PARA ESGOTO PREDIAL</t>
  </si>
  <si>
    <t>CURVA DE TRANSPOSICAO BRONZE/LATAO (REF 736) SEM ANEL DE SOLDA, BOLSA X BOLSA, 15 MM</t>
  </si>
  <si>
    <t>CURVA DE TRANSPOSICAO BRONZE/LATAO (REF 736) SEM ANEL DE SOLDA, BOLSA X BOLSA, 22 MM</t>
  </si>
  <si>
    <t>21,93</t>
  </si>
  <si>
    <t>CURVA DE TRANSPOSICAO BRONZE/LATAO (REF 736) SEM ANEL DE SOLDA, BOLSA X BOLSA, 28 MM</t>
  </si>
  <si>
    <t>39,51</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</si>
  <si>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</si>
  <si>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</si>
  <si>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</si>
  <si>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</si>
  <si>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</si>
  <si>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</si>
  <si>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</si>
  <si>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90 GRAUS, DN 100 MM, PARA REDE COLETORA ESGOTO (NBR 10569)</t>
  </si>
  <si>
    <t>CURVA LONGA PVC, PB, JE, 90 GRAUS, DN 150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</si>
  <si>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</si>
  <si>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</si>
  <si>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</si>
  <si>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</si>
  <si>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</si>
  <si>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</si>
  <si>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</si>
  <si>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</si>
  <si>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</si>
  <si>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</si>
  <si>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</si>
  <si>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</si>
  <si>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</si>
  <si>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29,26</t>
  </si>
  <si>
    <t>CURVA PVC LONGA 90 GRAUS, 40 MM, PARA ESGOTO PREDIAL</t>
  </si>
  <si>
    <t>CURVA PVC LONGA 90 GRAUS, 50 MM, PARA ESGOTO PREDIAL</t>
  </si>
  <si>
    <t>6,82</t>
  </si>
  <si>
    <t>CURVA PVC LONGA 90 GRAUS, 75 MM, PARA ESGOTO PREDIAL</t>
  </si>
  <si>
    <t>CURVA PVC PBA, JE, PB, 22 GRAUS, DN 100 / DE 110 MM, PARA REDE AGUA (NBR 10351)</t>
  </si>
  <si>
    <t>CURVA PVC PBA, JE, PB, 22 GRAUS, DN 50 / DE 60 MM, PARA REDE AGUA (NBR 10351)</t>
  </si>
  <si>
    <t>22,20</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</si>
  <si>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</si>
  <si>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</si>
  <si>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</si>
  <si>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</si>
  <si>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</si>
  <si>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</si>
  <si>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</si>
  <si>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</si>
  <si>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</si>
  <si>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13,67</t>
  </si>
  <si>
    <t>CURVA PVC 90 GRAUS, ROSCAVEL, 1/2",  AGUA FRIA PREDIAL</t>
  </si>
  <si>
    <t>CURVA PVC 90 GRAUS, ROSCAVEL, 1",  AGUA FRIA PREDIAL</t>
  </si>
  <si>
    <t>CURVA PVC 90 GRAUS, ROSCAVEL, 2",  AGUA FRIA PREDIAL</t>
  </si>
  <si>
    <t>CURVA PVC 90 GRAUS, ROSCAVEL, 3/4",  AGUA FRIA PREDIAL</t>
  </si>
  <si>
    <t>CURVA PVC, BB, JE, 45 GRAUS, DN 200 MM, PARA TUBO CORRUGADO E/OU LISO, REDE COLETORA ESGOTO (NBR 10569)</t>
  </si>
  <si>
    <t>CURVA PVC, BB, JE, 45 GRAUS, DN 250 MM, PARA TUBO CORRUGADO E/OU LISO, REDE COLETORA ESGOTO (NBR 10569)</t>
  </si>
  <si>
    <t>CURVA PVC, BB, JE, 90 GRAUS, DN 200 MM, PARA TUBO CORRUGADO E/OU LISO, REDE COLETORA ESGOTO (NBR 10569)</t>
  </si>
  <si>
    <t>CURVA PVC, BB, JE, 90 GRAUS, DN 250 MM, PARA TUBO CORRUGADO E/OU LISO, REDE COLETORA ESGOTO (NBR 10569)</t>
  </si>
  <si>
    <t>CURVA PVC, SERIE R, 87.30 GRAUS, CURTA, 100 MM, PARA ESGOTO PREDIAL (PARA PE-DE-COLUNA)</t>
  </si>
  <si>
    <t>CURVA PVC, SERIE R, 87.30 GRAUS, CURTA, 150 MM, PARA ESGOTO PREDIAL (PARA PE-DE-COLUNA)</t>
  </si>
  <si>
    <t>CURVA PVC, SERIE R, 87.30 GRAUS, CURTA, 75 MM, PARA ESGOTO PREDIAL (PARA PE-DE-COLUNA)</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</si>
  <si>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</si>
  <si>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</si>
  <si>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</si>
  <si>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</si>
  <si>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186,23</t>
  </si>
  <si>
    <t>CURVA 135 GRAUS, PARA ELETRODUTO, EM ACO GALVANIZADO ELETROLITICO, DIAMETRO DE 15 MM (1/2")</t>
  </si>
  <si>
    <t>4,42</t>
  </si>
  <si>
    <t>CURVA 135 GRAUS, PARA ELETRODUTO, EM ACO GALVANIZADO ELETROLITICO, DIAMETRO DE 20 MM (3/4")</t>
  </si>
  <si>
    <t>5,32</t>
  </si>
  <si>
    <t>CURVA 135 GRAUS, PARA ELETRODUTO, EM ACO GALVANIZADO ELETROLITICO, DIAMETRO DE 25 MM (1")</t>
  </si>
  <si>
    <t>CURVA 135 GRAUS, PARA ELETRODUTO, EM ACO GALVANIZADO ELETROLITICO, DIAMETRO DE 32 MM (1 1/4")</t>
  </si>
  <si>
    <t>17,87</t>
  </si>
  <si>
    <t>CURVA 135 GRAUS, PARA ELETRODUTO, EM ACO GALVANIZADO ELETROLITICO, DIAMETRO DE 40 MM (1 1/2")</t>
  </si>
  <si>
    <t>26,18</t>
  </si>
  <si>
    <t>CURVA 135 GRAUS, PARA ELETRODUTO, EM ACO GALVANIZADO ELETROLITICO, DIAMETRO DE 50 MM (2")</t>
  </si>
  <si>
    <t>39,82</t>
  </si>
  <si>
    <t>CURVA 135 GRAUS, PARA ELETRODUTO, EM ACO GALVANIZADO ELETROLITICO, DIAMETRO DE 65 MM (2 1/2")</t>
  </si>
  <si>
    <t>70,14</t>
  </si>
  <si>
    <t>CURVA 135 GRAUS, PARA ELETRODUTO, EM ACO GALVANIZADO ELETROLITICO, DIAMETRO DE 80 MM (3")</t>
  </si>
  <si>
    <t>94,87</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</si>
  <si>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</si>
  <si>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</si>
  <si>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</si>
  <si>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</si>
  <si>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</si>
  <si>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</si>
  <si>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</si>
  <si>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</si>
  <si>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</si>
  <si>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9,85</t>
  </si>
  <si>
    <t>CURVA 45 GRAUS DE COBRE (REF 606) SEM ANEL DE SOLDA, BOLSA X BOLSA, 35 MM</t>
  </si>
  <si>
    <t>CURVA 45 GRAUS DE COBRE (REF 606) SEM ANEL DE SOLDA, BOLSA X BOLSA, 42 MM</t>
  </si>
  <si>
    <t>41,45</t>
  </si>
  <si>
    <t>CURVA 45 GRAUS DE COBRE (REF 606) SEM ANEL DE SOLDA, BOLSA X BOLSA, 54 MM</t>
  </si>
  <si>
    <t>CURVA 45 GRAUS DE COBRE (REF 606) SEM ANEL DE SOLDA, BOLSA X BOLSA, 66 MM</t>
  </si>
  <si>
    <t>146,34</t>
  </si>
  <si>
    <t>CURVA 45 GRAUS DE FERRO GALVANIZADO, COM ROSCA BSP FEMEA, DE 1 1/2"</t>
  </si>
  <si>
    <t>CURVA 45 GRAUS DE FERRO GALVANIZADO, COM ROSCA BSP FEMEA, DE 1 1/4"</t>
  </si>
  <si>
    <t>27,35</t>
  </si>
  <si>
    <t>CURVA 45 GRAUS DE FERRO GALVANIZADO, COM ROSCA BSP FEMEA, DE 1/2"</t>
  </si>
  <si>
    <t>CURVA 45 GRAUS DE FERRO GALVANIZADO, COM ROSCA BSP FEMEA, DE 1"</t>
  </si>
  <si>
    <t>CURVA 45 GRAUS DE FERRO GALVANIZADO, COM ROSCA BSP FEMEA, DE 2 1/2"</t>
  </si>
  <si>
    <t>91,01</t>
  </si>
  <si>
    <t>CURVA 45 GRAUS DE FERRO GALVANIZADO, COM ROSCA BSP FEMEA, DE 2"</t>
  </si>
  <si>
    <t>CURVA 45 GRAUS DE FERRO GALVANIZADO, COM ROSCA BSP FEMEA, DE 3/4"</t>
  </si>
  <si>
    <t>11,81</t>
  </si>
  <si>
    <t>CURVA 45 GRAUS DE FERRO GALVANIZADO, COM ROSCA BSP FEMEA, DE 3"</t>
  </si>
  <si>
    <t>132,37</t>
  </si>
  <si>
    <t>CURVA 45 GRAUS DE FERRO GALVANIZADO, COM ROSCA BSP FEMEA, DE 4"</t>
  </si>
  <si>
    <t>272,88</t>
  </si>
  <si>
    <t>CURVA 45 GRAUS DE FERRO GALVANIZADO, COM ROSCA BSP MACHO/FEMEA, DE 1 1/2"</t>
  </si>
  <si>
    <t>28,85</t>
  </si>
  <si>
    <t>CURVA 45 GRAUS DE FERRO GALVANIZADO, COM ROSCA BSP MACHO/FEMEA, DE 1 1/4"</t>
  </si>
  <si>
    <t>22,81</t>
  </si>
  <si>
    <t>CURVA 45 GRAUS DE FERRO GALVANIZADO, COM ROSCA BSP MACHO/FEMEA, DE 1/2"</t>
  </si>
  <si>
    <t>CURVA 45 GRAUS DE FERRO GALVANIZADO, COM ROSCA BSP MACHO/FEMEA, DE 1"</t>
  </si>
  <si>
    <t>CURVA 45 GRAUS DE FERRO GALVANIZADO, COM ROSCA BSP MACHO/FEMEA, DE 2 1/2"</t>
  </si>
  <si>
    <t>81,47</t>
  </si>
  <si>
    <t>CURVA 45 GRAUS DE FERRO GALVANIZADO, COM ROSCA BSP MACHO/FEMEA, DE 2"</t>
  </si>
  <si>
    <t>45,19</t>
  </si>
  <si>
    <t>CURVA 45 GRAUS DE FERRO GALVANIZADO, COM ROSCA BSP MACHO/FEMEA, DE 3/4"</t>
  </si>
  <si>
    <t>CURVA 45 GRAUS DE FERRO GALVANIZADO, COM ROSCA BSP MACHO/FEMEA, DE 3"</t>
  </si>
  <si>
    <t>114,07</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</si>
  <si>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</si>
  <si>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</si>
  <si>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</si>
  <si>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</si>
  <si>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</si>
  <si>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</si>
  <si>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</si>
  <si>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</si>
  <si>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</si>
  <si>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</si>
  <si>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</si>
  <si>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100 MM (4")</t>
  </si>
  <si>
    <t>123,70</t>
  </si>
  <si>
    <t>CURVA 45 GRAUS, PARA ELETRODUTO, EM ACO GALVANIZADO ELETROLITICO, DIAMETRO DE 15 MM (1/2")</t>
  </si>
  <si>
    <t>CURVA 45 GRAUS, PARA ELETRODUTO, EM ACO GALVANIZADO ELETROLITICO, DIAMETRO DE 20 MM (3/4")</t>
  </si>
  <si>
    <t>4,15</t>
  </si>
  <si>
    <t>CURVA 45 GRAUS, PARA ELETRODUTO, EM ACO GALVANIZADO ELETROLITICO, DIAMETRO DE 25 MM (1")</t>
  </si>
  <si>
    <t>CURVA 45 GRAUS, PARA ELETRODUTO, EM ACO GALVANIZADO ELETROLITICO, DIAMETRO DE 40 MM (1 1/2")</t>
  </si>
  <si>
    <t>15,38</t>
  </si>
  <si>
    <t>CURVA 45 GRAUS, PARA ELETRODUTO, EM ACO GALVANIZADO ELETROLITICO, DIAMETRO DE 50 MM (2")</t>
  </si>
  <si>
    <t>CURVA 45 GRAUS, PARA ELETRODUTO, EM ACO GALVANIZADO ELETROLITICO, DIAMETRO DE 65 MM (2 1/2")</t>
  </si>
  <si>
    <t>54,00</t>
  </si>
  <si>
    <t>CURVA 45 GRAUS, PARA ELETRODUTO, EM ACO GALVANIZADO ELETROLITICO, DIAMETRO DE 80 MM (3")</t>
  </si>
  <si>
    <t>75,09</t>
  </si>
  <si>
    <t>CURVA 90 GRAUS DE BARRA CHATA EM ALUMINIO 3/4 " X 1/4 " X 300 MM</t>
  </si>
  <si>
    <t>CURVA 90 GRAUS DE FERRO GALVANIZADO, COM ROSCA BSP FEMEA, DE 1 1/2"</t>
  </si>
  <si>
    <t>CURVA 90 GRAUS DE FERRO GALVANIZADO, COM ROSCA BSP FEMEA, DE 1 1/4"</t>
  </si>
  <si>
    <t>28,92</t>
  </si>
  <si>
    <t>CURVA 90 GRAUS DE FERRO GALVANIZADO, COM ROSCA BSP FEMEA, DE 1/2"</t>
  </si>
  <si>
    <t>CURVA 90 GRAUS DE FERRO GALVANIZADO, COM ROSCA BSP FEMEA, DE 1"</t>
  </si>
  <si>
    <t>17,20</t>
  </si>
  <si>
    <t>CURVA 90 GRAUS DE FERRO GALVANIZADO, COM ROSCA BSP FEMEA, DE 2 1/2"</t>
  </si>
  <si>
    <t>104,29</t>
  </si>
  <si>
    <t>CURVA 90 GRAUS DE FERRO GALVANIZADO, COM ROSCA BSP FEMEA, DE 2"</t>
  </si>
  <si>
    <t>CURVA 90 GRAUS DE FERRO GALVANIZADO, COM ROSCA BSP FEMEA, DE 3/4"</t>
  </si>
  <si>
    <t>CURVA 90 GRAUS DE FERRO GALVANIZADO, COM ROSCA BSP FEMEA, DE 3"</t>
  </si>
  <si>
    <t>140,78</t>
  </si>
  <si>
    <t>CURVA 90 GRAUS DE FERRO GALVANIZADO, COM ROSCA BSP FEMEA, DE 4"</t>
  </si>
  <si>
    <t>284,48</t>
  </si>
  <si>
    <t>CURVA 90 GRAUS DE FERRO GALVANIZADO, COM ROSCA BSP MACHO/FEMEA, DE 1 1/2"</t>
  </si>
  <si>
    <t>33,83</t>
  </si>
  <si>
    <t>CURVA 90 GRAUS DE FERRO GALVANIZADO, COM ROSCA BSP MACHO/FEMEA, DE 1 1/4"</t>
  </si>
  <si>
    <t>27,79</t>
  </si>
  <si>
    <t>CURVA 90 GRAUS DE FERRO GALVANIZADO, COM ROSCA BSP MACHO/FEMEA, DE 1/2"</t>
  </si>
  <si>
    <t>7,02</t>
  </si>
  <si>
    <t>CURVA 90 GRAUS DE FERRO GALVANIZADO, COM ROSCA BSP MACHO/FEMEA, DE 1"</t>
  </si>
  <si>
    <t>16,13</t>
  </si>
  <si>
    <t>CURVA 90 GRAUS DE FERRO GALVANIZADO, COM ROSCA BSP MACHO/FEMEA, DE 2 1/2"</t>
  </si>
  <si>
    <t>95,29</t>
  </si>
  <si>
    <t>CURVA 90 GRAUS DE FERRO GALVANIZADO, COM ROSCA BSP MACHO/FEMEA, DE 2"</t>
  </si>
  <si>
    <t>56,72</t>
  </si>
  <si>
    <t>CURVA 90 GRAUS DE FERRO GALVANIZADO, COM ROSCA BSP MACHO/FEMEA, DE 3/4"</t>
  </si>
  <si>
    <t>CURVA 90 GRAUS DE FERRO GALVANIZADO, COM ROSCA BSP MACHO/FEMEA, DE 3"</t>
  </si>
  <si>
    <t>136,28</t>
  </si>
  <si>
    <t>CURVA 90 GRAUS DE FERRO GALVANIZADO, COM ROSCA BSP MACHO/FEMEA, DE 4"</t>
  </si>
  <si>
    <t>273,22</t>
  </si>
  <si>
    <t>CURVA 90 GRAUS DE FERRO GALVANIZADO, COM ROSCA BSP MACHO, DE 1 1/2"</t>
  </si>
  <si>
    <t>CURVA 90 GRAUS DE FERRO GALVANIZADO, COM ROSCA BSP MACHO, DE 1 1/4"</t>
  </si>
  <si>
    <t>31,43</t>
  </si>
  <si>
    <t>CURVA 90 GRAUS DE FERRO GALVANIZADO, COM ROSCA BSP MACHO, DE 1/2"</t>
  </si>
  <si>
    <t>CURVA 90 GRAUS DE FERRO GALVANIZADO, COM ROSCA BSP MACHO, DE 1"</t>
  </si>
  <si>
    <t>16,92</t>
  </si>
  <si>
    <t>CURVA 90 GRAUS DE FERRO GALVANIZADO, COM ROSCA BSP MACHO, DE 2 1/2"</t>
  </si>
  <si>
    <t>129,92</t>
  </si>
  <si>
    <t>CURVA 90 GRAUS DE FERRO GALVANIZADO, COM ROSCA BSP MACHO, DE 2"</t>
  </si>
  <si>
    <t>58,13</t>
  </si>
  <si>
    <t>CURVA 90 GRAUS DE FERRO GALVANIZADO, COM ROSCA BSP MACHO, DE 3/4"</t>
  </si>
  <si>
    <t>CURVA 90 GRAUS DE FERRO GALVANIZADO, COM ROSCA BSP MACHO, DE 3"</t>
  </si>
  <si>
    <t>169,22</t>
  </si>
  <si>
    <t>CURVA 90 GRAUS DE FERRO GALVANIZADO, COM ROSCA BSP MACHO, DE 4"</t>
  </si>
  <si>
    <t>323,06</t>
  </si>
  <si>
    <t>CURVA 90 GRAUS DE FERRO GALVANIZADO, COM ROSCA BSP MACHO, DE 6"</t>
  </si>
  <si>
    <t>808,11</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</si>
  <si>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</si>
  <si>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</si>
  <si>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</si>
  <si>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</si>
  <si>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</si>
  <si>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</si>
  <si>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</si>
  <si>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</si>
  <si>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</si>
  <si>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</si>
  <si>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</si>
  <si>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</si>
  <si>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</si>
  <si>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</si>
  <si>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</si>
  <si>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</si>
  <si>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</si>
  <si>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1,67</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</si>
  <si>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</si>
  <si>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</si>
  <si>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</si>
  <si>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</si>
  <si>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</si>
  <si>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14,54</t>
  </si>
  <si>
    <t>CURVA 90 GRAUS, LONGA, DE PVC RIGIDO ROSCAVEL, DE 4", PARA ELETRODUTO</t>
  </si>
  <si>
    <t>29,21</t>
  </si>
  <si>
    <t>CURVA 90 GRAUS, PARA ELETRODUTO, EM ACO GALVANIZADO ELETROLITICO, DIAMETRO DE 100 MM (4")</t>
  </si>
  <si>
    <t>131,58</t>
  </si>
  <si>
    <t>CURVA 90 GRAUS, PARA ELETRODUTO, EM ACO GALVANIZADO ELETROLITICO, DIAMETRO DE 15 MM (1/2")</t>
  </si>
  <si>
    <t>3,72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</si>
  <si>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</si>
  <si>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</si>
  <si>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</si>
  <si>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</si>
  <si>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</si>
  <si>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</si>
  <si>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59,09</t>
  </si>
  <si>
    <t>CURVA 90 GRAUS, PARA ELETRODUTO, EM ACO GALVANIZADO ELETROLITICO, DIAMETRO DE 80 MM (3")</t>
  </si>
  <si>
    <t>77,58</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</si>
  <si>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</si>
  <si>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</si>
  <si>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</si>
  <si>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</si>
  <si>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</si>
  <si>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</si>
  <si>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</si>
  <si>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</si>
  <si>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</si>
  <si>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</si>
  <si>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</si>
  <si>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</si>
  <si>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FORMAS METALICAS A BASE DE OLEO VEGETAL</t>
  </si>
  <si>
    <t>DESMOLDANTE PROTETOR PARA FORMAS DE MADEIRA, DE BASE OLEOSA EMULSIONADA EM AGUA</t>
  </si>
  <si>
    <t>DETERGENTE AMONIACO (AMONIA DILUIDA)</t>
  </si>
  <si>
    <t>DILUENTE EPOXI</t>
  </si>
  <si>
    <t>36,35</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</si>
  <si>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</si>
  <si>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</si>
  <si>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</si>
  <si>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</si>
  <si>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</si>
  <si>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</si>
  <si>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</si>
  <si>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</si>
  <si>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</si>
  <si>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</si>
  <si>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</si>
  <si>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</si>
  <si>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</si>
  <si>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</si>
  <si>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</si>
  <si>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</si>
  <si>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</si>
  <si>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</si>
  <si>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</si>
  <si>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</si>
  <si>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</si>
  <si>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</si>
  <si>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</si>
  <si>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</si>
  <si>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</si>
  <si>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</si>
  <si>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</si>
  <si>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</si>
  <si>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</si>
  <si>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</si>
  <si>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</si>
  <si>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</si>
  <si>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25,52</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</si>
  <si>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</si>
  <si>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</si>
  <si>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</si>
  <si>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</si>
  <si>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</si>
  <si>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</si>
  <si>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</si>
  <si>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</si>
  <si>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</si>
  <si>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</si>
  <si>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</si>
  <si>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86,31</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</si>
  <si>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</si>
  <si>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</si>
  <si>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</si>
  <si>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</si>
  <si>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</si>
  <si>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</si>
  <si>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</si>
  <si>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</si>
  <si>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</si>
  <si>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</si>
  <si>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</si>
  <si>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</si>
  <si>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</si>
  <si>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</si>
  <si>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</si>
  <si>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</si>
  <si>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</si>
  <si>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</si>
  <si>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</si>
  <si>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</si>
  <si>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</si>
  <si>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</si>
  <si>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</si>
  <si>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</si>
  <si>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</si>
  <si>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</si>
  <si>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</si>
  <si>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</si>
  <si>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</si>
  <si>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249.588,52</t>
  </si>
  <si>
    <t>DISTRIBUIDOR DE AGREGADOS REBOCAVEL, CAPACIDADE 1,9 M3, LARGURA DE TRABALHO 3,66 M</t>
  </si>
  <si>
    <t>57.408,12</t>
  </si>
  <si>
    <t>DISTRIBUIDOR METALICO, COM ROSCA, 2 SAIDAS, DN 1" X 1/2", PARA CONEXAO COM ANEL DESLIZANTE EM TUBO PEX</t>
  </si>
  <si>
    <t>29,01</t>
  </si>
  <si>
    <t>DISTRIBUIDOR METALICO, COM ROSCA, 2 SAIDAS, DN 3/4" X 1/2", PARA CONEXAO COM ANEL DESLIZANTE EM TUBO PEX</t>
  </si>
  <si>
    <t>DISTRIBUIDOR METALICO, COM ROSCA, 3 SAIDAS, DN 1" X 1/2", PARA CONEXAO COM ANEL DESLIZANTE EM TUBO PEX</t>
  </si>
  <si>
    <t>39,63</t>
  </si>
  <si>
    <t>DISTRIBUIDOR METALICO, COM ROSCA, 3 SAIDAS, DN 3/4" X 1/2", PARA CONEXAO COM ANEL DESLIZANTE EM TUBO PEX</t>
  </si>
  <si>
    <t>31,88</t>
  </si>
  <si>
    <t>DISTRIBUIDOR, PLASTICO, 2 SAIDAS, DN 32 X 16 MM, PARA CONEXAO COM CRIMPAGEM EM TUBO PEX</t>
  </si>
  <si>
    <t>99,29</t>
  </si>
  <si>
    <t>DISTRIBUIDOR, PLASTICO, 2 SAIDAS, DN 32 X 20 MM, PARA CONEXAO COM CRIMPAGEM EM TUBO PEX</t>
  </si>
  <si>
    <t>107,60</t>
  </si>
  <si>
    <t>DISTRIBUIDOR, PLASTICO, 2 SAIDAS, DN 32 X 25 MM, PARA CONEXAO COM CRIMPAGEM EM TUBO PEX</t>
  </si>
  <si>
    <t>109,15</t>
  </si>
  <si>
    <t>DISTRIBUIDOR, PLASTICO, 3 SAIDAS, DN 32 X 16 MM, PARA CONEXAO COM CRIMPAGEM EM TUBO PEX</t>
  </si>
  <si>
    <t>106,77</t>
  </si>
  <si>
    <t>DISTRIBUIDOR, PLASTICO, 3 SAIDAS, DN 32 X 20 MM, PARA CONEXAO COM CRIMPAGEM EM TUBO PEX</t>
  </si>
  <si>
    <t>125,37</t>
  </si>
  <si>
    <t>DISTRIBUIDOR, PLASTICO, 3 SAIDAS, DN 32 X 25 MM, PARA CONEXAO COM CRIMPAGEM EM TUBO PEX</t>
  </si>
  <si>
    <t>133,80</t>
  </si>
  <si>
    <t>DIVISORIA (N2) PAINEL/VIDRO - PAINEL C/ MSO/COMEIA E=35MM - MONTANTE/RODAPE DUPLO ACO GALV PINTADO - COLOCADA</t>
  </si>
  <si>
    <t>91,58</t>
  </si>
  <si>
    <t>DIVISORIA (N2) PAINEL/VIDRO - PAINEL C/ MSO/COMEIA E=35MM - PERFIS SIMPLES ACO GALV PINTADO - COLOCADA</t>
  </si>
  <si>
    <t>DIVISORIA (N2) PAINEL/VIDRO - PAINEL MSO/COMEIA E=35MM - MONTANTE/RODAPE DUPLO ALUMINIO ANOD NAT - COLOCADA</t>
  </si>
  <si>
    <t>DIVISORIA (N2) PAINEL/VIDRO - PAINEL MSO/COMEIA E=35MM - PERFIS SIMPLES ALUMINIO ANOD NAT - COLOCADA</t>
  </si>
  <si>
    <t>DIVISORIA (N2) PAINEL/VIDRO - PAINEL VERMICULITA E=35MM - PERFIS SIMPLES ALUMINIO ANOD NATURAL - COLOCADA</t>
  </si>
  <si>
    <t>DIVISORIA (N3) PAINEL/VIDRO/PAINEL MSO/COMEIA E=35MM - MONTANTE/RODAPE DUPLO ACO GALV PINTADO - COLOCADA</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</si>
  <si>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</si>
  <si>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</si>
  <si>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</si>
  <si>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DIVISORIA (N3) PAINEL/VIDRO/PAINEL VERMICULITA E=35MM - MONTANTE/RODAPE DUPLO ALUMINIO ANOD NATURAL - COLOCADA</t>
  </si>
  <si>
    <t>DIVISORIA (N3) PAINEL/VIDRO/PAINEL VERMICULITA E=35MM - MONTANTE/RODAPE PERFIL DUPLO ACO GALV PINTADO - COLOCADA</t>
  </si>
  <si>
    <t>DIVISORIA CEGA (N1) - PAINEL MSO/COMEIA E=35MM - MONTANTE/RODAPE DUPLO   ACO GALV PINTADO - COLOCADA</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</si>
  <si>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</si>
  <si>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</si>
  <si>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</si>
  <si>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</si>
  <si>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DIVISORIA CEGA (N1) - PAINEL VERMICULITA E=35MM - PERFIS SIMPLES ALUMINIO ANOD NATURAL - COLOCADA</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</si>
  <si>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</si>
  <si>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</si>
  <si>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</si>
  <si>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DOBRADEIRA ELETROMECANICA DE VERGALHAO, PARA ACO DE DIAMETRO ATE 1 1/2 "Â, MOTOR ELETRICO TRIFASICO, POTENCIA DE 3 HP ATE 5 HP</t>
  </si>
  <si>
    <t>DOBRADICA EM ACO/FERRO, 3 1/2" X  3", E= 1,9  A 2 MM, COM ANEL,  CROMADO OU ZINCADO, TAMPA BOLA, COM PARAFUSOS</t>
  </si>
  <si>
    <t>DOBRADICA EM ACO/FERRO, 3" X 2 1/2", E= 1,2 A 1,8 MM, SEM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</si>
  <si>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</si>
  <si>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</si>
  <si>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ACO/FERRO, 4" X 3", E= 2,2 A 3,0 MM, COM ANEL, CROMADO OU ZINCADO,TAMPA BOLA, COM PARAFUSOS</t>
  </si>
  <si>
    <t>DOBRADICA EM LATAO, 3 " X 2 1/2 ", E= 1,9 A 2 MM, COM ANEL, CROMADO, TAMPA BOLA, COM PARAFUSOS</t>
  </si>
  <si>
    <t>DOBRADICA EM LATAO, 4" X 3", E= 2,2 A 3,0 MM, COM ANEL,  TAMPA BOLA, COM PARAFUSOS</t>
  </si>
  <si>
    <t>DOBRADICA TIPO PIANO EM ACO/FERRO, 1'' X 3 M, GALVANIZADO, COM PARAFUSOS</t>
  </si>
  <si>
    <t>DOBRADICA TIPO VAI-E-VEM EM ACO/FERRO, TAMANHO 3'', GALVANIZADO, COM PARAFUSOS</t>
  </si>
  <si>
    <t>DOMOS INDIVIDUAL EM ACRILICO BRANCO *95 X 95* CM, SEM INSTALACAO</t>
  </si>
  <si>
    <t>482,39</t>
  </si>
  <si>
    <t>DOSADOR DE AREIA, CAPACIDADE DE *26* LITROS</t>
  </si>
  <si>
    <t>DUCHA HIGIENICA PLASTICA COM REGISTRO METALICO 1/2 "</t>
  </si>
  <si>
    <t>88,38</t>
  </si>
  <si>
    <t>DUCHA METALICA DE PAREDE, ARTICULAVEL, COM BRACO/CANO, SEM DESVIADOR</t>
  </si>
  <si>
    <t>154,85</t>
  </si>
  <si>
    <t>DUCHA METALICA DE PAREDE, ARTICULAVEL, COM DESVIADOR E DUCHA MANUAL</t>
  </si>
  <si>
    <t>348,21</t>
  </si>
  <si>
    <t>DUMPER COM CAPACIDADE DE CARGA DE 1700 KG, PARTIDA ELETRICA, MOTOR DIESEL COM POTENCIA DE 16 CV</t>
  </si>
  <si>
    <t>ELEMENTO VAZADO CERAMICO 25 X 18 X 7 CM</t>
  </si>
  <si>
    <t>ELEMENTO VAZADO CERAMICO 7 X 20 X 20 CM</t>
  </si>
  <si>
    <t>ELEMENTO VAZADO CERAMICO 9 X 20 X 20 CM</t>
  </si>
  <si>
    <t>ELEMENTO VAZADO DE CONCRETO, QUADRICULADO, 1 FURO *10 X 10 X 10* CM</t>
  </si>
  <si>
    <t>ELEMENTO VAZADO DE CONCRETO, QUADRICULADO, 1 FURO *20 X 10 X 7* CM</t>
  </si>
  <si>
    <t>ELEMENTO VAZADO DE CONCRETO, QUADRICULADO, 1 FURO *20 X 20 X 6,5* CM</t>
  </si>
  <si>
    <t>3,09</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</si>
  <si>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</si>
  <si>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</si>
  <si>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</si>
  <si>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</si>
  <si>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</si>
  <si>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</si>
  <si>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</si>
  <si>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</si>
  <si>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</si>
  <si>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</si>
  <si>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</si>
  <si>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</si>
  <si>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</si>
  <si>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</si>
  <si>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</si>
  <si>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15,61</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</si>
  <si>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</si>
  <si>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</si>
  <si>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</si>
  <si>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</si>
  <si>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</si>
  <si>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</si>
  <si>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</si>
  <si>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</si>
  <si>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19,83</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</si>
  <si>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</si>
  <si>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</si>
  <si>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</si>
  <si>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</si>
  <si>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</si>
  <si>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</si>
  <si>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</si>
  <si>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</si>
  <si>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</si>
  <si>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</si>
  <si>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</si>
  <si>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</si>
  <si>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</si>
  <si>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</si>
  <si>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18,92</t>
  </si>
  <si>
    <t>ELETRODUTO FLEXIVEL, EM ACO GALVANIZADO, REVESTIDO EXTERNAMENTE COM PVC PRETO, DIAMETRO EXTERNO DE 50 MM( 1 1/2"), TIPO SEALTUBO</t>
  </si>
  <si>
    <t>24,36</t>
  </si>
  <si>
    <t>ELETRODUTO FLEXIVEL, EM ACO GALVANIZADO, REVESTIDO EXTERNAMENTE COM PVC PRETO, DIAMETRO EXTERNO DE 60 MM (2"), TIPO SEALTUBO</t>
  </si>
  <si>
    <t>32,44</t>
  </si>
  <si>
    <t>ELETRODUTO FLEXIVEL, EM ACO GALVANIZADO, REVESTIDO EXTERNAMENTE COM PVC PRETO, DIAMETRO EXTERNO DE 75 MM (2 1/2"), TIPO SEALTUBO</t>
  </si>
  <si>
    <t>50,56</t>
  </si>
  <si>
    <t>ELETRODUTO FLEXIVEL, EM ACO, TIPO CONDUITE, DIAMETRO DE 1 1/2"</t>
  </si>
  <si>
    <t>20,43</t>
  </si>
  <si>
    <t>ELETRODUTO FLEXIVEL, EM ACO, TIPO CONDUITE, DIAMETRO DE 1 1/4"</t>
  </si>
  <si>
    <t>ELETRODUTO FLEXIVEL, EM ACO, TIPO CONDUITE, DIAMETRO DE 1/2"</t>
  </si>
  <si>
    <t>ELETRODUTO FLEXIVEL, EM ACO, TIPO CONDUITE, DIAMETRO DE 1"</t>
  </si>
  <si>
    <t>ELETRODUTO FLEXIVEL, EM ACO, TIPO CONDUITE, DIAMETRO DE 2 1/2"</t>
  </si>
  <si>
    <t>45,09</t>
  </si>
  <si>
    <t>ELETRODUTO FLEXIVEL, EM ACO, TIPO CONDUITE, DIAMETRO DE 2"</t>
  </si>
  <si>
    <t>27,53</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</si>
  <si>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</si>
  <si>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</si>
  <si>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</si>
  <si>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</si>
  <si>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</si>
  <si>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</si>
  <si>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</si>
  <si>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</si>
  <si>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</si>
  <si>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</si>
  <si>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6,69</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</si>
  <si>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</si>
  <si>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</si>
  <si>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</si>
  <si>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</si>
  <si>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</si>
  <si>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</si>
  <si>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</si>
  <si>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</si>
  <si>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</si>
  <si>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</si>
  <si>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</si>
  <si>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</si>
  <si>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</si>
  <si>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EMPILHADEIRA SOBRE PNEUS COM TORRE DE TRES ESTAGIOS, 4,80M DE ELEVACAO, C/ DESLOCADOR LATERAL DOS GARFOS, MOTOR GLP 2.2L, CAPACIDADE NOMINAL DE CARGA DE 3T</t>
  </si>
  <si>
    <t>EMPILHADEIRA SOBRE PNEUS COM TORRE DE TRES ESTAGIOS, 4,80M DE ELEVACAO, C/ DESLOCADOR LATERAL DOS GARFOS, MOTOR GLP 2.4L, CAPACIDADE NOMINAL DE CARGA DE 2,5T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</si>
  <si>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</si>
  <si>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</si>
  <si>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EMULSAO ASFALTICA ANIONICA</t>
  </si>
  <si>
    <t>EMULSAO ASFALTICA CATIONICA RL-1C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</si>
  <si>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</si>
  <si>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</si>
  <si>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</si>
  <si>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</si>
  <si>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</si>
  <si>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</si>
  <si>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</si>
  <si>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</si>
  <si>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</si>
  <si>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</si>
  <si>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2.181,87</t>
  </si>
  <si>
    <t>ENCARREGADO GERAL DE OBRAS</t>
  </si>
  <si>
    <t>ENCARREGADO GERAL DE OBRAS (MENSALISTA)</t>
  </si>
  <si>
    <t>ENERGIA ELETRICA ATE 2000 KWH INDUSTRIAL, SEM DEMANDA</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</si>
  <si>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</si>
  <si>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</si>
  <si>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</si>
  <si>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</si>
  <si>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</si>
  <si>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</si>
  <si>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71,41</t>
  </si>
  <si>
    <t>ENGENHEIRO CIVIL DE OBRA JUNIOR (MENSALISTA)</t>
  </si>
  <si>
    <t>12.613,67</t>
  </si>
  <si>
    <t>ENGENHEIRO CIVIL DE OBRA PLENO</t>
  </si>
  <si>
    <t>81,26</t>
  </si>
  <si>
    <t>ENGENHEIRO CIVIL DE OBRA PLENO (MENSALISTA)</t>
  </si>
  <si>
    <t>14.356,95</t>
  </si>
  <si>
    <t>ENGENHEIRO CIVIL DE OBRA SENIOR</t>
  </si>
  <si>
    <t>111,10</t>
  </si>
  <si>
    <t>ENGENHEIRO CIVIL DE OBRA SENIOR (MENSALISTA)</t>
  </si>
  <si>
    <t>19.625,56</t>
  </si>
  <si>
    <t>ENGENHEIRO CIVIL JUNIOR</t>
  </si>
  <si>
    <t>72,45</t>
  </si>
  <si>
    <t>ENGENHEIRO CIVIL JUNIOR (MENSALISTA)</t>
  </si>
  <si>
    <t>12.797,67</t>
  </si>
  <si>
    <t>ENGENHEIRO CIVIL PLENO</t>
  </si>
  <si>
    <t>81,72</t>
  </si>
  <si>
    <t>ENGENHEIRO CIVIL PLENO (MENSALISTA)</t>
  </si>
  <si>
    <t>14.438,30</t>
  </si>
  <si>
    <t>ENGENHEIRO CIVIL SENIOR</t>
  </si>
  <si>
    <t>112,00</t>
  </si>
  <si>
    <t>ENGENHEIRO CIVIL SENIOR (MENSALISTA)</t>
  </si>
  <si>
    <t>19.786,32</t>
  </si>
  <si>
    <t>ENGENHEIRO ELETRICISTA</t>
  </si>
  <si>
    <t>ENGENHEIRO ELETRICISTA (MENSALISTA)</t>
  </si>
  <si>
    <t>ENGENHEIRO SANITARISTA</t>
  </si>
  <si>
    <t>ENGENHEIRO SANITARISTA (MENSALISTA)</t>
  </si>
  <si>
    <t>ENXADA ESTREITA *25 X 23* CM COM CABO</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</si>
  <si>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</si>
  <si>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</si>
  <si>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</si>
  <si>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</si>
  <si>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ESCADA EXTENSIVEL EM ALUMINIO COM 6,00 M ESTENDIDA</t>
  </si>
  <si>
    <t>632,73</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</si>
  <si>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</si>
  <si>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</si>
  <si>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</si>
  <si>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</si>
  <si>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</si>
  <si>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</si>
  <si>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</si>
  <si>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</si>
  <si>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</si>
  <si>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</si>
  <si>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27,68</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</si>
  <si>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</si>
  <si>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</si>
  <si>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</si>
  <si>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</si>
  <si>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</si>
  <si>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</si>
  <si>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</si>
  <si>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</si>
  <si>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</si>
  <si>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</si>
  <si>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</si>
  <si>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</si>
  <si>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</si>
  <si>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0,21</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</si>
  <si>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</si>
  <si>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</si>
  <si>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</si>
  <si>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</si>
  <si>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</si>
  <si>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74.000,00</t>
  </si>
  <si>
    <t>ESPARGIDOR DE ASFALTO PRESSURIZADO, TANQUE 6 M3 COM ISOLACAO TERMICA, AQUECIDO COM 2 MACARICOS, COM BARRA ESPARGIDORA 3,60 M, A SER MONTADO SOBRE CAMINHAO</t>
  </si>
  <si>
    <t>157.088,52</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</si>
  <si>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</si>
  <si>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</si>
  <si>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</si>
  <si>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</si>
  <si>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</si>
  <si>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1,92</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</si>
  <si>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</si>
  <si>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</si>
  <si>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</si>
  <si>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</si>
  <si>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</si>
  <si>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</si>
  <si>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</si>
  <si>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</si>
  <si>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</si>
  <si>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</si>
  <si>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</si>
  <si>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19,07</t>
  </si>
  <si>
    <t>ESQUADRO INTERNO OU EXTERNO PARA CALHA PLUVIAL, PVC, DIAMETRO ENTRE 119 E 170 MM, PARA DRENAGEM PREDIAL</t>
  </si>
  <si>
    <t>15,57</t>
  </si>
  <si>
    <t>ESQUI TRIPLO, EM TUBO DE ACO CARBONO, PINTURA NO PROCESSO ELETROSTATICO - EQUIPAMENTO DE GINASTICA PARA ACADEMIA AO AR LIVRE / ACADEMIA DA TERCEIRA IDADE - ATI</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</si>
  <si>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</si>
  <si>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</si>
  <si>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</si>
  <si>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</si>
  <si>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</si>
  <si>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14,29</t>
  </si>
  <si>
    <t>ESTOPIM SIMPLES</t>
  </si>
  <si>
    <t>ESTRIBO COM PARAFUSO EM CHAPA DE FERRO FUNDIDO DE 2" X 3/16" X 35 CM, SECAO "U", PARA MADEIRAMENTO DE TELHADO</t>
  </si>
  <si>
    <t>ESTUCADOR</t>
  </si>
  <si>
    <t>ESTUCADOR (MENSALISTA)</t>
  </si>
  <si>
    <t>ETANOL</t>
  </si>
  <si>
    <t>EXAMES - HORISTA (COLETADO CAIXA)</t>
  </si>
  <si>
    <t>EXAMES - MENSALISTA (COLETADO CAIXA)</t>
  </si>
  <si>
    <t>EXTENSAO DE SOLDA 201 ACETILENO, E = *1,5 A 2,5* MM</t>
  </si>
  <si>
    <t>EXTENSAO DE SOLDA 201 GLP, E = *2,5 A 4,0* MM</t>
  </si>
  <si>
    <t>EXTINTOR DE INCENDIO PORTATIL COM CARGA DE AGUA PRESSURIZADA DE 10 L, CLASSE A</t>
  </si>
  <si>
    <t>192,50</t>
  </si>
  <si>
    <t>EXTINTOR DE INCENDIO PORTATIL COM CARGA DE GAS CARBONICO CO2 DE 4 KG, CLASSE BC</t>
  </si>
  <si>
    <t>609,23</t>
  </si>
  <si>
    <t>EXTINTOR DE INCENDIO PORTATIL COM CARGA DE GAS CARBONICO CO2 DE 6 KG, CLASSE BC</t>
  </si>
  <si>
    <t>660,00</t>
  </si>
  <si>
    <t>EXTINTOR DE INCENDIO PORTATIL COM CARGA DE PO QUIMICO SECO (PQS) DE 12 KG, CLASSE BC</t>
  </si>
  <si>
    <t>304,61</t>
  </si>
  <si>
    <t>EXTINTOR DE INCENDIO PORTATIL COM CARGA DE PO QUIMICO SECO (PQS) DE 4 KG, CLASSE BC</t>
  </si>
  <si>
    <t>186,15</t>
  </si>
  <si>
    <t>EXTINTOR DE INCENDIO PORTATIL COM CARGA DE PO QUIMICO SECO (PQS) DE 6 KG, CLASSE BC</t>
  </si>
  <si>
    <t>220,00</t>
  </si>
  <si>
    <t>EXTINTOR DE INCENDIO PORTATIL COM CARGA DE PO QUIMICO SECO (PQS) DE 8 KG, CLASSE BC</t>
  </si>
  <si>
    <t>262,30</t>
  </si>
  <si>
    <t>EXTREMIDADE PVC PBA, BF, JE, DN 100/ DE 110 MM (NBR 10351)</t>
  </si>
  <si>
    <t>EXTREMIDADE PVC PBA, BF, JE, DN 50 / DE 60 MM (NBR 10351)</t>
  </si>
  <si>
    <t>30,41</t>
  </si>
  <si>
    <t>EXTREMIDADE PVC PBA, BF, JE, DN 75/ DE 85 MM (NBR 10351)</t>
  </si>
  <si>
    <t>EXTREMIDADE PVC PBA, PF, JE, DN 100 / DE 110 MM (NBR 10351)</t>
  </si>
  <si>
    <t>EXTREMIDADE PVC PBA, PF, JE, DN 50/ DE 60 MM (NBR 10351)</t>
  </si>
  <si>
    <t>31,50</t>
  </si>
  <si>
    <t>EXTREMIDADE PVC PBA, PF, JE, DN 75 / DE 85 MM (NBR 10351)</t>
  </si>
  <si>
    <t>EXTREMIDADE/TUBETE PARA HIDROMETRO PVC, COM ROSCA, CURTA, COM BUCHA LATAO, 1/2"</t>
  </si>
  <si>
    <t>EXTREMIDADE/TUBETE PARA HIDROMETRO PVC, COM ROSCA, CURTA, COM BUCHA LATAO, 3/4"</t>
  </si>
  <si>
    <t>10,71</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</si>
  <si>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</si>
  <si>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</si>
  <si>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</si>
  <si>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</si>
  <si>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</si>
  <si>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</si>
  <si>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FECHADURA AUXILIAR DE EMBUTIR PARA PORTA DE ARMARIO DE MADEIRA, CROMADA, CHAVE TIPO GORGES, CAIXA COM LINGUETA, CHAPA TESTA E CONTRA CHAPA</t>
  </si>
  <si>
    <t>FECHADURA AUXILIAR DE EMBUTIR PARA PORTA DE ARMARIO, CROMADA, CAIXA COM CILINDRO REDONDO, CHAPA TESTA E LINGUETA</t>
  </si>
  <si>
    <t>FECHADURA AUXILIAR SEGURANCA, DE EMBUTIR, REFORCADA, MAQUINA DE 40 A 55 MM, COM CILINDRO, CROMADA, PARA PORTA EXTERNA - COMPLETA</t>
  </si>
  <si>
    <t>FECHADURA AUXILIAR TRAVA DE SEGURANCA SIMPLES, CROMADA, MAQUINA *40* MM, INCLUI CHAVE TETRA E ROSETA REDONDA - COMPLETA</t>
  </si>
  <si>
    <t>FECHADURA BICO DE PAPAGAIO, MAQUINA *45* MM, CROMADA, COM CHAVE TIPO GORGES BIPARTIDA, PARA PORTA DE CORRER INTERNA - COMPLETA</t>
  </si>
  <si>
    <t>48,33</t>
  </si>
  <si>
    <t>FECHADURA BICO DE PAPAGAIO, MAQUINA *45* MM, CROMADA, COM CILINDRO, PARA PORTA DE CORRER EXTERNA - COMPLETA</t>
  </si>
  <si>
    <t>FECHADURA C/ CILINDRO LATAO CROMADO P/ PORTA VIDRO TP AROUCA 2171-L OU EQUIV</t>
  </si>
  <si>
    <t>FECHADURA DE EMBUTIR PARA PORTA DE BANHEIRO, CHAVE TIPO TRANQUETA, MAQUINA 40 MM, SEM MACANETA, SEM ESPELHO (SOMENTE MAQUINA) - NIVEL SEGURANCA MEDIO</t>
  </si>
  <si>
    <t>FECHADURA DE EMBUTIR PARA PORTA DE BANHEIRO, TIPO TRANQUETA, MAQUINA 40 MM, MACANETAS ALAVANCA E ROSETAS REDONDAS EM METAL CROMADO - NIVEL SEGURANCA MEDIO - COMPLETA</t>
  </si>
  <si>
    <t>FECHADURA DE EMBUTIR PARA PORTA DE BANHEIRO, TIPO TRANQUETA, MAQUINA 40 MM, MACANETAS ALAVANCA, ESPELHO EM METAL CROMADO - NIVEL SEGURANCA MEDIO - COMPLETA</t>
  </si>
  <si>
    <t>FECHADURA DE EMBUTIR PARA PORTA DE BANHEIRO, TIPO TRANQUETA, MAQUINA 55 MM, MACANETAS ALAVANCA E ROSETAS REDONDAS EM METAL CROMADO - NIVEL SEGURANCA MEDIO - COMPLETA</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</si>
  <si>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</si>
  <si>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</si>
  <si>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EMBUTIR PARA PORTA EXTERNA, MAQUINA 40 MM, COM CILINDRO, MACANETA ALAVANCA E ROSETA REDONDA EM METAL CROMADO - NIVEL DE SEGURANCA MEDIO - COMPLETA</t>
  </si>
  <si>
    <t>FECHADURA DE EMBUTIR PARA PORTA EXTERNA, MAQUINA 40 MM, SEM MACANETA, SEM ESPELHO (SOMENTE MAQUINA) - NIVEL DE SEGURANCA MEDIO</t>
  </si>
  <si>
    <t>25,34</t>
  </si>
  <si>
    <t>FECHADURA DE EMBUTIR PARA PORTA EXTERNA, MAQUINA 55 MM, COM CILINDRO, MACANETA ALAVANCA E ROSETA REDONDA EM METAL CROMADO - NIVEL DE SEGURANCA MEDIO - COMPLETA</t>
  </si>
  <si>
    <t>FECHADURA DE EMBUTIR PARA PORTA EXTERNA, MAQUINA 55 MM, SEM ESPELHO, SEM MACANETA (SOMENTE MAQUINA) - NIVEL DE SEGURANCA MEDIO</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</si>
  <si>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</si>
  <si>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</si>
  <si>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FECHADURA DE EMBUTIR PARA PORTA INTERNA, TIPO GORGES, MAQUINA 55 MM (SOMENTE MAQUINA, SEM ESPELHO E SEM MACANETA) - NIVEL DE SEGURANCA MEDIO</t>
  </si>
  <si>
    <t>FECHADURA DE SOBREPOR EM FERRO PINTADO, COM MACANETA ALAVANCA, CHAVE GRANDE - COMPLETA</t>
  </si>
  <si>
    <t>FECHADURA DE SOBREPOR PARA PORTAO, CAIXA *100* MM, COM CILINDRO, CHAVE SIMPLES, TRINCO LATERAL, EM  LATAO OU ACO CROMADO OU POLIDO, COM OU SEM PINTURA - COMPLETA</t>
  </si>
  <si>
    <t>30,69</t>
  </si>
  <si>
    <t>FECHADURA DE SOBREPOR PARA PORTAO, COM CHAVE TETRA, CAIXA *100* MM, TRINCO LATERAL, EM LATAO OU ACO CROMADO, PINTADO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</si>
  <si>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</si>
  <si>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</si>
  <si>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TUBULAR CROMADA, MACANETA DIAMETRO *30* MM, CILINDRO CENTRAL COM CHAVE EXTERNA E BOTAO INTERNO, MAQUINA *70* MM - COMPLETA</t>
  </si>
  <si>
    <t>FECHADURA TUBULAR, ACABAMENTO CROMADO, DISTANCIA DE BROCA 90 MM, CILINDRO CENTRAL COM CHAVE EXTERNA E BOTAO INTERNO, MACANETA FORMATO TULIPA/TACA/BOLA - COMPLETA</t>
  </si>
  <si>
    <t>FECHO / FECHADURA COM PUXADOR CONCHA, COM TRANCA TIPO TRAVA, PARA JANELA / PORTA DE CORRER (INCLUI TESTA, FECHADURA, PUXADOR) - COMPLETA</t>
  </si>
  <si>
    <t>51,38</t>
  </si>
  <si>
    <t>FECHO / FECHADURA CONCHA COM ALAVANCA / TRAVA, DE EMBUTIR, PARA PORTA OU JANELA DE CORRER EM LATAO OU ACO INOX - COMPLETO</t>
  </si>
  <si>
    <t>FECHO / TRINCO / FERROLHO FIO REDONDO, DE SOBREPOR, 12", EM ACO GALVANIZADO / ZINCADO</t>
  </si>
  <si>
    <t>FECHO / TRINCO / FERROLHO FIO REDONDO, DE SOBREPOR, 2", EM ACO GALVANIZADO / ZINCADO</t>
  </si>
  <si>
    <t>FECHO / TRINCO / FERROLHO FIO REDONDO, DE SOBREPOR, 4", EM ACO GALVANIZADO / ZINCADO</t>
  </si>
  <si>
    <t>FECHO / TRINCO / FERROLHO FIO REDONDO, DE SOBREPOR, 5", EM ACO GALVANIZADO / ZINCADO</t>
  </si>
  <si>
    <t>FECHO / TRINCO / FERROLHO FIO REDONDO, DE SOBREPOR, 6", EM ACO GALVANIZADO / ZINCADO</t>
  </si>
  <si>
    <t>FECHO / TRINCO / FERROLHO FIO REDONDO, DE SOBREPOR, 8", EM ACO GALVANIZADO / ZINCADO</t>
  </si>
  <si>
    <t>FECHO DE EMBUTIR, TIPO UNHA, COMANDO COM ALAVANCA, EM ACO CROMADO, 22 CM, PARA PORTAS E JANELAS - INCLUI PARAFUSOS</t>
  </si>
  <si>
    <t>19,53</t>
  </si>
  <si>
    <t>FECHO DE EMBUTIR, TIPO UNHA, COMANDO COM ALAVANCA, EM LATAO CROMADO, 22 CM, PARA PORTAS E JANELAS - INCLUI PARAFUSOS</t>
  </si>
  <si>
    <t>20,49</t>
  </si>
  <si>
    <t>FECHO DE EMBUTIR, TIPO UNHA, COMANDO COM ALAVANCA, EM LATAO CROMADO, 40 CM, PARA PORTAS E JANELAS - INCLUI PARAFUSOS</t>
  </si>
  <si>
    <t>31,83</t>
  </si>
  <si>
    <t>FECHO DE EMBUTIR, TIPO UNHA, COMANDO DESLIZANTE, COM TRAVA, 120 MM, EM LATAO CROMADO</t>
  </si>
  <si>
    <t>FECHO DE SEGURANCA, TIPO BATOM, EM LATAO / ZAMAC, CROMADO, PARA PORTAS E JANELAS - INCLUI PARAFUSOS</t>
  </si>
  <si>
    <t>18,23</t>
  </si>
  <si>
    <t>FELTRO EM LA DE ROCHA, 1 FACE REVESTIDA COM PAPEL ALUMINIZADO, EM ROLO, DENSIDADE = 32 KG/M3, E=*50* MM (COLETADO CAIXA)</t>
  </si>
  <si>
    <t>FERROLHO / FECHO CHATO, DE SOBREPOR, EM FERRO ZINCADO, REFORCADO, 5", COM PORTA CADEADO, PARA PORTAO, PORTA E JANELA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</si>
  <si>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</si>
  <si>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</si>
  <si>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</si>
  <si>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</si>
  <si>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</si>
  <si>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</si>
  <si>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CILINDRICO CONCRETO PRE MOLDADO 1,20 X 1,50 (DIAMETROXALTURA) PARA 4 A 5 CONTRIBUINTES (NBR 13969)</t>
  </si>
  <si>
    <t>624,20</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</si>
  <si>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</si>
  <si>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</si>
  <si>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</si>
  <si>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</si>
  <si>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FINCAPINO LONGO CALIBRE 22, CARGA FORTE (ACAO DIRETA)</t>
  </si>
  <si>
    <t>47,50</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</si>
  <si>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</si>
  <si>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</si>
  <si>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</si>
  <si>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</si>
  <si>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</si>
  <si>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</si>
  <si>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</si>
  <si>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2,23</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</si>
  <si>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</si>
  <si>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</si>
  <si>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</si>
  <si>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</si>
  <si>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</si>
  <si>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</si>
  <si>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4,87</t>
  </si>
  <si>
    <t>FITA ADESIVA ASFALTICA ALUMINIZADA MULTIUSO, L = 10 CM, ROLO DE 10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</si>
  <si>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</si>
  <si>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</si>
  <si>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</si>
  <si>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</si>
  <si>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</si>
  <si>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</si>
  <si>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</si>
  <si>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</si>
  <si>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</si>
  <si>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</si>
  <si>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</si>
  <si>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</si>
  <si>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</si>
  <si>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</si>
  <si>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</si>
  <si>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</si>
  <si>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</si>
  <si>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FIXADOR DE CAL (SACHE 150 ML)</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</si>
  <si>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</si>
  <si>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</si>
  <si>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</si>
  <si>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</si>
  <si>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</si>
  <si>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</si>
  <si>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</si>
  <si>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</si>
  <si>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74,10</t>
  </si>
  <si>
    <t>FLANGE PVC, ROSCAVEL, SEXTAVADO, SEM FUROS, 2"</t>
  </si>
  <si>
    <t>FLANGE SEXTAVADO DE FERRO GALVANIZADO, COM ROSCA BSP, DE 1 1/2"</t>
  </si>
  <si>
    <t>FLANGE SEXTAVADO DE FERRO GALVANIZADO, COM ROSCA BSP, DE 1 1/4"</t>
  </si>
  <si>
    <t>19,10</t>
  </si>
  <si>
    <t>FLANGE SEXTAVADO DE FERRO GALVANIZADO, COM ROSCA BSP, DE 1/2"</t>
  </si>
  <si>
    <t>FLANGE SEXTAVADO DE FERRO GALVANIZADO, COM ROSCA BSP, DE 1"</t>
  </si>
  <si>
    <t>13,73</t>
  </si>
  <si>
    <t>FLANGE SEXTAVADO DE FERRO GALVANIZADO, COM ROSCA BSP, DE 2 1/2"</t>
  </si>
  <si>
    <t>44,86</t>
  </si>
  <si>
    <t>FLANGE SEXTAVADO DE FERRO GALVANIZADO, COM ROSCA BSP, DE 2"</t>
  </si>
  <si>
    <t>28,54</t>
  </si>
  <si>
    <t>FLANGE SEXTAVADO DE FERRO GALVANIZADO, COM ROSCA BSP, DE 3/4"</t>
  </si>
  <si>
    <t>FLANGE SEXTAVADO DE FERRO GALVANIZADO, COM ROSCA BSP, DE 3"</t>
  </si>
  <si>
    <t>60,65</t>
  </si>
  <si>
    <t>FLANGE SEXTAVADO DE FERRO GALVANIZADO, COM ROSCA BSP, DE 4"</t>
  </si>
  <si>
    <t>89,67</t>
  </si>
  <si>
    <t>FLANGE SEXTAVADO DE FERRO GALVANIZADO, COM ROSCA BSP, DE 6"</t>
  </si>
  <si>
    <t>150,65</t>
  </si>
  <si>
    <t>FORRO COMPOSTO POR PAINEIS DE LA DE VIDRO, REVESTIDOS EM PVC MICROPERFURADO, DE *1250 X 625* MM, ESPESSURA 15 MM (COM COLOCACAO)</t>
  </si>
  <si>
    <t>84,04</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</si>
  <si>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</si>
  <si>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</si>
  <si>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83,05</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</si>
  <si>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</si>
  <si>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</si>
  <si>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</si>
  <si>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</si>
  <si>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17,98</t>
  </si>
  <si>
    <t>FORRO DE PVC LISO, BRANCO, REGUA DE 10 CM, ESPESSURA DE 8 MM A 10 MM (COM COLOCACAO / SEM ESTRUTURA METALICA)</t>
  </si>
  <si>
    <t>57,63</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</si>
  <si>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</si>
  <si>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</si>
  <si>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</si>
  <si>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CILINDRICA TIPO "IMHOFF", COM TAMPA, PARA 50 CONTRIBUINTES</t>
  </si>
  <si>
    <t>2.940,46</t>
  </si>
  <si>
    <t>FOSSA SEPTICA CILINDRICA, TIPO "IMHOFF", COM TAMPA, PARA 100 CONTRIBUINTES</t>
  </si>
  <si>
    <t>4.323,00</t>
  </si>
  <si>
    <t>FOSSA SEPTICA CILINDRICA, TIPO "IMHOFF", COM TAMPA, PARA 150 CONTRIBUINTES</t>
  </si>
  <si>
    <t>4.638,20</t>
  </si>
  <si>
    <t>FOSSA SEPTICA CILINDRICA, TIPO "IMHOFF", COM TAMPA, PARA 200 CONTRIBUINTES</t>
  </si>
  <si>
    <t>5.173,16</t>
  </si>
  <si>
    <t>FOSSA SEPTICA CILINDRICA, TIPO "IMHOFF", COM TAMPA, PARA 30 CONTRIBUINTES</t>
  </si>
  <si>
    <t>1.667,29</t>
  </si>
  <si>
    <t>FOSSA SEPTICA CILINDRICA, TIPO "IMHOFF", COM TAMPA, PARA 75 CONTRIBUINTES</t>
  </si>
  <si>
    <t>3.915,46</t>
  </si>
  <si>
    <t>FOSSA SEPTICA CONCRETO PRE MOLDADO PARA 10 CONTRIBUINTES - *90 X 90* CM</t>
  </si>
  <si>
    <t>660,31</t>
  </si>
  <si>
    <t>FOSSA SEPTICA CONCRETO PRE MOLDADO PARA 5 CONTRIBUINTES *90 X 70* CM</t>
  </si>
  <si>
    <t>546,82</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</si>
  <si>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</si>
  <si>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</si>
  <si>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</si>
  <si>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</si>
  <si>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</si>
  <si>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</si>
  <si>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</si>
  <si>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</si>
  <si>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FUNDO SINTETICO NIVELADOR BRANCO FOSCO PARA MADEIRA</t>
  </si>
  <si>
    <t>38,05</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</si>
  <si>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</si>
  <si>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</si>
  <si>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</si>
  <si>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</si>
  <si>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16,25</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</si>
  <si>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</si>
  <si>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</si>
  <si>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</si>
  <si>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18,41</t>
  </si>
  <si>
    <t>FUSIVEL NH 20 A TAMANHO 000, CAPACIDADE DE INTERRUPCAO DE 120 KA, TENSAO NOMIMNAL DE 500 V</t>
  </si>
  <si>
    <t>17,30</t>
  </si>
  <si>
    <t>FUSIVEL NH 200 A 250 AMPERES, TAMANHO 1, CAPACIDADE DE INTERRUPCAO DE 120 KA, TENSAO NOMIMNAL DE 500 V</t>
  </si>
  <si>
    <t>40,54</t>
  </si>
  <si>
    <t>GABIAO  TIPO CAIXA, MALHA HEXAGONAL 8 X 10 CM (ZN/AL), FIO 2,7 MM, DIMENSOES 2,0 X 1,0 X 0,5 M (C X L X A)</t>
  </si>
  <si>
    <t>450,00</t>
  </si>
  <si>
    <t>1.235,84</t>
  </si>
  <si>
    <t>1.333,27</t>
  </si>
  <si>
    <t>1.466,70</t>
  </si>
  <si>
    <t>118,56</t>
  </si>
  <si>
    <t>128,28</t>
  </si>
  <si>
    <t>140,70</t>
  </si>
  <si>
    <t>424,95</t>
  </si>
  <si>
    <t>GABIAO SACO MALHA HEXAGONAL 8 X 10 CM (ZN/AL), FIO 2,7 MM, DIMENSOES 4,0 X 0,65 M</t>
  </si>
  <si>
    <t>565,14</t>
  </si>
  <si>
    <t>792,29</t>
  </si>
  <si>
    <t>566,65</t>
  </si>
  <si>
    <t>GABIAO TIPO CAIXA MALHA HEXAGONAL 8 X 10 CM (ZN/AL), FIO 2,7 MM, DIMENSOES 2,0 X 1,0 X 1,0 M (C X L X A)</t>
  </si>
  <si>
    <t>658,94</t>
  </si>
  <si>
    <t>GABIAO TIPO CAIXA MALHA HEXAGONAL 8 X 10 CM (ZN/AL), FIO 2,7 MM, H = 0,50 M</t>
  </si>
  <si>
    <t>815,00</t>
  </si>
  <si>
    <t>1.048,05</t>
  </si>
  <si>
    <t>1.155,22</t>
  </si>
  <si>
    <t>590,22</t>
  </si>
  <si>
    <t>376,82</t>
  </si>
  <si>
    <t>316,78</t>
  </si>
  <si>
    <t>396,14</t>
  </si>
  <si>
    <t>GABIAO TIPO CAIXA, MALHA HEXAGONAL 8 X 10 CM (ZN/AL), FIO DE 2,7 MM, DIMENSOES 2,0 X 1,0 X 1,0 M (C X L X A)</t>
  </si>
  <si>
    <t>263,92</t>
  </si>
  <si>
    <t>GABIAO TIPO CAIXA, MALHA HEXAGONAL 8 X 10 CM (ZN/AL), FIO DE 2,7 MM, DIMENSOES 5,0 X 1,0 X 1,0 M (C X L X A)</t>
  </si>
  <si>
    <t>329,08</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</si>
  <si>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</si>
  <si>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</si>
  <si>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</si>
  <si>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</si>
  <si>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</si>
  <si>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</si>
  <si>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47,84</t>
  </si>
  <si>
    <t>GEOTEXTIL NAO TECIDO AGULHADO DE FILAMENTOS CONTINUOS 100% POLIESTER, RESITENCIA A TRACAO = 09 KN/M</t>
  </si>
  <si>
    <t>4,70</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</si>
  <si>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</si>
  <si>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</si>
  <si>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</si>
  <si>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</si>
  <si>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</si>
  <si>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</si>
  <si>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</si>
  <si>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</si>
  <si>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</si>
  <si>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EM PO PARA REVESTIMENTOS/MOLDURAS/SANCAS</t>
  </si>
  <si>
    <t>GESSO PROJETADO</t>
  </si>
  <si>
    <t>GONZO DE EMBUTIR, EM LATAO / ZAMAC, *20 X 48* MM, PARA JANELA BASCULANTE / PIVOTANTE -  INCLUI PARAFUSOS</t>
  </si>
  <si>
    <t>GONZO DE SOBREPOR, EM LATAO / ZAMAC, PARA JANELA PIVOTANTE - INCLUI PARAFUSOS</t>
  </si>
  <si>
    <t>13,37</t>
  </si>
  <si>
    <t>GRADE DE DISCOS COM CONTROLE REMOTO, REBOCAVEL, COM 24 DISCOS 24" X 6 MM, COM PNEUS PARA TRANSPORTE</t>
  </si>
  <si>
    <t>GRADE DE DISCOS MECANICA 20X24" COM 20 DISCOS 24" X 6MM  COM PNEUS PARA TRANSPORTE</t>
  </si>
  <si>
    <t>GRADIL *1320 X 2170* MM (A X L) EM BARRA DE ACO CHATA *25 MM X 2* MM, ENTRELACADA COM BARRA ACO REDONDA *5* MM, MALHA *65 X 132* MM, GALVANIZADO E PINTURA ELETROSTATICA, COR PRETO</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</si>
  <si>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</si>
  <si>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</si>
  <si>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</si>
  <si>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</si>
  <si>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</si>
  <si>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</si>
  <si>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</si>
  <si>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</si>
  <si>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</si>
  <si>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</si>
  <si>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</si>
  <si>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</si>
  <si>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</si>
  <si>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</si>
  <si>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128,39</t>
  </si>
  <si>
    <t>GRANALHA DE ACO, ANGULAR (GRIT), PARA JATEAMENTO, PENEIRA 1,41 A 1,19 MM (SAE G16)</t>
  </si>
  <si>
    <t>111,57</t>
  </si>
  <si>
    <t>GRANALHA DE ACO, ESFERICA (SHOT), PARA JATEAMENTO, PENEIRA 0,40 A 1,00 MM (SAE S-170 A S-280)</t>
  </si>
  <si>
    <t>133,17</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</si>
  <si>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</si>
  <si>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</si>
  <si>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</si>
  <si>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</si>
  <si>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</si>
  <si>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30,83</t>
  </si>
  <si>
    <t>GRELHA DE CONCRETO DE PRE-MOLDADA *15 X 75 X 52* CM (A X C X L)</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</si>
  <si>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</si>
  <si>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</si>
  <si>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</si>
  <si>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</si>
  <si>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</si>
  <si>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</si>
  <si>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</si>
  <si>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</si>
  <si>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</si>
  <si>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</si>
  <si>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</si>
  <si>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</si>
  <si>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</si>
  <si>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</si>
  <si>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</si>
  <si>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</si>
  <si>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</si>
  <si>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</si>
  <si>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</si>
  <si>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</si>
  <si>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</si>
  <si>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</si>
  <si>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</si>
  <si>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</si>
  <si>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</si>
  <si>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</si>
  <si>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</si>
  <si>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</si>
  <si>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2,62</t>
  </si>
  <si>
    <t>GUARNICAO/ALIZAR/VISTA, E = *1,3* CM, L = *5,0* CM HASTE REGULAVEL = *35* MM, EM MDF/PVC WOOD/ POLIESTIRENO OU MADEIRA LAMINADA, PRIMER BRANCO</t>
  </si>
  <si>
    <t>114,43</t>
  </si>
  <si>
    <t>GUARNICAO/ALIZAR/VISTA, E = *1,3* CM, L = *7,0* CM, EM POLIESTIRENO, BRANCO</t>
  </si>
  <si>
    <t>130,50</t>
  </si>
  <si>
    <t>GUARNICAO/ALIZAR/VISTA, E = *1,5* CM, L = *5,0* CM, EM POLIESTIRENO, BRANCO</t>
  </si>
  <si>
    <t>130,23</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</si>
  <si>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</si>
  <si>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</si>
  <si>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</si>
  <si>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</si>
  <si>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</si>
  <si>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</si>
  <si>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</si>
  <si>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</si>
  <si>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</si>
  <si>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</si>
  <si>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</si>
  <si>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</si>
  <si>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</si>
  <si>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</si>
  <si>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43,17</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</si>
  <si>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</si>
  <si>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</si>
  <si>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</si>
  <si>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</si>
  <si>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</si>
  <si>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</si>
  <si>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</si>
  <si>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</si>
  <si>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HEXAMETAFOSFATO DE SODIO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</si>
  <si>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</si>
  <si>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</si>
  <si>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</si>
  <si>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</si>
  <si>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</si>
  <si>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</si>
  <si>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</si>
  <si>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448,97</t>
  </si>
  <si>
    <t>HIDROMETRO MULTIJATO, VAZAO MAXIMA DE 20,0 M3/H, DE 1 1/2"</t>
  </si>
  <si>
    <t>746,17</t>
  </si>
  <si>
    <t>HIDROMETRO MULTIJATO, VAZAO MAXIMA DE 30,0 M3/H, DE 2"</t>
  </si>
  <si>
    <t>1.049,70</t>
  </si>
  <si>
    <t>HIDROMETRO MULTIJATO, VAZAO MAXIMA DE 7,0 M3/H, DE 1"</t>
  </si>
  <si>
    <t>328,82</t>
  </si>
  <si>
    <t>HIDROMETRO UNIJATO, VAZAO MAXIMA DE 1,5 M3/H, DE 1/2"</t>
  </si>
  <si>
    <t>86,00</t>
  </si>
  <si>
    <t>HIDROMETRO UNIJATO, VAZAO MAXIMA DE 3,0 M3/H, DE 1/2"</t>
  </si>
  <si>
    <t>92,32</t>
  </si>
  <si>
    <t>HIDROMETRO UNIJATO, VAZAO MAXIMA DE 5,0 M3/H, DE 3/4"</t>
  </si>
  <si>
    <t>113,82</t>
  </si>
  <si>
    <t>HIDROMETRO WOLTMANN, VAZAO MAXIMA DE 50,0 M3/H, DE 2"</t>
  </si>
  <si>
    <t>1.694,70</t>
  </si>
  <si>
    <t>HIDROMETRO WOLTMANN, VAZAO MAXIMA DE 80,0 M3/H, DE 3"</t>
  </si>
  <si>
    <t>2.213,23</t>
  </si>
  <si>
    <t>IGNITOR PARA LAMPADA DE VAPOR DE SODIO / VAPOR METALICO ATE 2000 W, TENSAO DE PULSO ENTRE 600 A 750 V</t>
  </si>
  <si>
    <t>55,90</t>
  </si>
  <si>
    <t>IGNITOR PARA LAMPADA DE VAPOR DE SODIO / VAPOR METALICO ATE 400 W, TENSAO DE PULSO ENTRE 3000 A 4500 V</t>
  </si>
  <si>
    <t>29,00</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</si>
  <si>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</si>
  <si>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</si>
  <si>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</si>
  <si>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</si>
  <si>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</si>
  <si>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</si>
  <si>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</si>
  <si>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</si>
  <si>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2.242,31</t>
  </si>
  <si>
    <t>INTERRUPTOR BIPOLAR SIMPLES 10 A, 250 V (APENAS MODULO)</t>
  </si>
  <si>
    <t>INTERRUPTOR BIPOLAR 10A, 250V, CONJUNTO MONTADO PARA EMBUTIR 4" X 2" (PLACA + SUPORTE + MODULO)</t>
  </si>
  <si>
    <t>INTERRUPTOR INTERMEDIARIO 10 A, 250 V (APENAS MODULO)</t>
  </si>
  <si>
    <t>15,93</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</si>
  <si>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</si>
  <si>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</si>
  <si>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</si>
  <si>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</si>
  <si>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</si>
  <si>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</si>
  <si>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13,11</t>
  </si>
  <si>
    <t>INTERRUPTOR SIMPLES + TOMADA 2P+T 10A, 250V, CONJUNTO MONTADO PARA EMBUTIR 4" X 2" (PLACA + SUPORTE + MODULOS)</t>
  </si>
  <si>
    <t>12,81</t>
  </si>
  <si>
    <t>INTERRUPTOR SIMPLES + 2 INTERRUPTORES PARALELOS 10A, 250V, CONJUNTO MONTADO PARA EMBUTIR 4" X 2" (PLACA + SUPORTE + MODULOS)</t>
  </si>
  <si>
    <t>19,52</t>
  </si>
  <si>
    <t>INTERRUPTOR SIMPLES 10A, 250V (APENAS MODULO)</t>
  </si>
  <si>
    <t>INTERRUPTOR SIMPLES 10A, 250V, CONJUNTO MONTADO PARA EMBUTIR 4" X 2" (PLACA + SUPORTE + MODULO)</t>
  </si>
  <si>
    <t>INTERRUPTOR SIMPLES 10A, 250V, CONJUNTO MONTADO PARA SOBREPOR 4" X 2" (CAIXA + MODULO)</t>
  </si>
  <si>
    <t>7,90</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</si>
  <si>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</si>
  <si>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</si>
  <si>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</si>
  <si>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</si>
  <si>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</si>
  <si>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</si>
  <si>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</si>
  <si>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12,13</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</si>
  <si>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</si>
  <si>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</si>
  <si>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</si>
  <si>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</si>
  <si>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</si>
  <si>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</si>
  <si>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</si>
  <si>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</si>
  <si>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</si>
  <si>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</si>
  <si>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182,02</t>
  </si>
  <si>
    <t>JANELA BASCULANTE EM ALUMINIO, 80 X 60 CM (A X L), ACABAMENTO ACET OU BRILHANTE, BATENTE/REQUADRO DE 3 A 14 CM, COM VIDRO, SEM GUARNICAO/ALIZAR</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</si>
  <si>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</si>
  <si>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</si>
  <si>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62,17</t>
  </si>
  <si>
    <t>JANELA BASCULANTE EM MADEIRA PINUS/ EUCALIPTO/ TAUARI/ VIROLA OU EQUIVALENTE DA REGIAO, CAIXA DO BATENTE/ MARCO *10* CM, *2* FOLHAS BASCULANTES PARA VIDRO, COM FERRAGENS (SEM VIDRO, SEM GUARNICAO/ALIZAR E SEM ACABAMENTO)</t>
  </si>
  <si>
    <t>172,72</t>
  </si>
  <si>
    <t>JANELA BASCULANTE, ACO, COM BATENTE/REQUADRO, 100 X 100 CM (SEM VIDROS)</t>
  </si>
  <si>
    <t>JANELA BASCULANTE, ACO, COM BATENTE/REQUADRO, 60 X 60 CM (SEM VIDROS)</t>
  </si>
  <si>
    <t>JANELA BASCULANTE, ACO, COM BATENTE/REQUADRO, 60 X 80 CM (SEM VIDROS)</t>
  </si>
  <si>
    <t>JANELA BASCULANTE, ACO, COM BATENTE/REQUADRO, 80 X 80 CM (SEM VIDROS)</t>
  </si>
  <si>
    <t>JANELA DE ABRIR EM MADEIRA IMBUIA/CEDRO ARANA/CEDRO ROSA OU EQUIVALENTE DA REGIAO, CAIXA DO BATENTE/MARCO *10* CM, 2 FOLHAS DE ABRIR TIPO VENEZIANA E 2 FOLHAS DE ABRIR PARA VIDRO, COM GUARNICAO/ALIZAR, COM FERRAGENS, (SEM VIDRO E SEM ACABAMENTO)</t>
  </si>
  <si>
    <t>256,20</t>
  </si>
  <si>
    <t>JANELA DE ABRIR EM MADEIRA PINUS/EUCALIPTO/ TAUARI/ VIROLA OU EQUIVALENTE DA REGIAO, CAIXA DO BATENTE/MARCO *10* CM, 2 FOLHAS DE ABRIR TIPO VENEZIANA E 2 FOLHAS GUILHOTINA PARA VIDRO, COM FERRAGENS (SEM VIDRO,SEM GUARNICAO/ALIZAR E SEM ACABAMENTO)</t>
  </si>
  <si>
    <t>146,37</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</si>
  <si>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</si>
  <si>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</si>
  <si>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</si>
  <si>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</si>
  <si>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</si>
  <si>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</si>
  <si>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</si>
  <si>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</si>
  <si>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</si>
  <si>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</si>
  <si>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</si>
  <si>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</si>
  <si>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</si>
  <si>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DE CORRER, ACO, BATENTE/REQUADRO DE 6 A 14 CM,  COM DIVISAO HORIZ , PINT ANTICORROSIVA, SEM VIDRO, BANDEIRA COM BASCULA, 4 FLS, 120  X 150 CM (A X L)</t>
  </si>
  <si>
    <t>JANELA DE CORRER, ACO, BATENTE/REQUADRO DE 6 A 14 CM, QUADRICULADA, PINT ANTICORROSIVA, SEM VIDRO, BANDEIRA COM BASCULA, 4 FLS, 120  X 150 CM (A X L)</t>
  </si>
  <si>
    <t>JANELA DE CORRER, ACO, BATENTE/REQUADRO DE 6 A 14 CM, QUADRICULADA, PINT ANTICORROSIVA, SEM VIDRO, BANDEIRA COM BASCULA, 4 FLS, 120  X 200 CM (A X L)</t>
  </si>
  <si>
    <t>JANELA DE CORRER, ACO, BATENTE/REQUADRO DE 6 A 14 CM, QUADRICULADA, PINT ANTICORROSIVA, SEM VIDRO, SEM BANDEIRA, 4 FLS, 100  X 120 CM (A X L)</t>
  </si>
  <si>
    <t>JANELA DE CORRER, ACO, BATENTE/REQUADRO DE 6 A 14 CM, QUADRICULADA, PINT ANTICORROSIVA, SEM VIDRO, SEM BANDEIRA, 4 FLS, 120  X 150 CM (A X L)</t>
  </si>
  <si>
    <t>JANELA DE CORRER, ACO, BATENTE/REQUADRO DE 6 A 14 CM, QUADRICULADA, PINT ANTICORROSIVA, SEM VIDRO, SEM BANDEIRA, 4 FLS, 120  X 200 CM (A X L)</t>
  </si>
  <si>
    <t>JANELA DE CORRER, ACO, BATENTE/REQUADRO DE 6 A 14 CM, QUADRICULADA, PINTURA ANTICORROSIVA, SEM VIDRO, BANDEIRA COM BASCULA, 4 FLS, 120  X 150 CM (A X L)</t>
  </si>
  <si>
    <t>JANELA DE CORRER, ACO, BATENTE/REQUADRO DE 6 A 14 CM, SEM  DIVISAO, PINT ANTICORROSIVA, SEM VIDRO, BANDEIRA COM BASCULA, 4 FLS, 120  X 200 CM (A X L)</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</si>
  <si>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</si>
  <si>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</si>
  <si>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COM GRADE, 4 FLS, 100  X 120 CM (A X L)</t>
  </si>
  <si>
    <t>JANELA DE CORRER, ACO, COM BATENTE/REQUADRO DE 6 A 14 CM, SEM DIVISAO, PINT ANTICORROSIVA, PINT ACABAMENTO, COM VIDRO, SEM BANDEIRA, 2 FLS, 120  X 150 CM (A X L)</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</si>
  <si>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</si>
  <si>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</si>
  <si>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309,71</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</si>
  <si>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</si>
  <si>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190,42</t>
  </si>
  <si>
    <t>JANELA EM MADEIRA CEDRINHO/ ANGELIM COMERCIAL/ CURUPIXA/ CUMARU OU EQUIVALENTE DA REGIAO, CAIXA DO BATENTE/MARCO *10* CM, 2 FOLHAS DE ABRIR TIPO VENEZIANA E 2 FOLHAS GUILHOTINA PARA VIDRO, COM GUARNICAO/ALIZAR, COM FERRAGENS (SEM VIDRO E SEM ACABAMENTO)</t>
  </si>
  <si>
    <t>191,87</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</si>
  <si>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</si>
  <si>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</si>
  <si>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</si>
  <si>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</si>
  <si>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270,59</t>
  </si>
  <si>
    <t>JANELA MAXIMO AR, ACO, BATENTE / REQUADRO DE 6 A 14 CM, PINT ANTICORROSIVA, SEM VIDRO, COM GRADE, 1 FL, 60  X 80 CM (A X L)</t>
  </si>
  <si>
    <t>JANELA MAXIMO AR, ACO, BATENTE/REQUADRO DE 6 A 14 CM, PINT ANTICORROSIVA, SEM VIDRO, COM GRADE, 1 FL, 60  X 80 CM (A X L)</t>
  </si>
  <si>
    <t>JANELA MAXIMO AR, ACO, BATENTE/REQUADRO DE 6 A 14 CM, PINT ANTICORROSIVA, SEM VIDRO, SEM GRADE, 1 FL, 60  X 80 CM (A X L)</t>
  </si>
  <si>
    <t>JARDINEIRO</t>
  </si>
  <si>
    <t>JARDINEIRO (MENSALISTA)</t>
  </si>
  <si>
    <t>JOELHO COM VISITA, PVC SERIE R, 90 GRAUS, 100 X 75 MM, PARA ESGOTO PREDIAL</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</si>
  <si>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</si>
  <si>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</si>
  <si>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</si>
  <si>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</si>
  <si>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</si>
  <si>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</si>
  <si>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</si>
  <si>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</si>
  <si>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</si>
  <si>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</si>
  <si>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</si>
  <si>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</si>
  <si>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</si>
  <si>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</si>
  <si>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</si>
  <si>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</si>
  <si>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</si>
  <si>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</si>
  <si>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</si>
  <si>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</si>
  <si>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3,16</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</si>
  <si>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</si>
  <si>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</si>
  <si>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</si>
  <si>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</si>
  <si>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</si>
  <si>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</si>
  <si>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</si>
  <si>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</si>
  <si>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</si>
  <si>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</si>
  <si>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</si>
  <si>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</si>
  <si>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</si>
  <si>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</si>
  <si>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</si>
  <si>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</si>
  <si>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</si>
  <si>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</si>
  <si>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</si>
  <si>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</si>
  <si>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</si>
  <si>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</si>
  <si>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</si>
  <si>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</si>
  <si>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</si>
  <si>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</si>
  <si>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</si>
  <si>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3,30</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</si>
  <si>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</si>
  <si>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</si>
  <si>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</si>
  <si>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</si>
  <si>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</si>
  <si>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</si>
  <si>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</si>
  <si>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</si>
  <si>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</si>
  <si>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</si>
  <si>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</si>
  <si>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</si>
  <si>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</si>
  <si>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</si>
  <si>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</si>
  <si>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</si>
  <si>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</si>
  <si>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</si>
  <si>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</si>
  <si>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</si>
  <si>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</si>
  <si>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</si>
  <si>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</si>
  <si>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</si>
  <si>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</si>
  <si>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</si>
  <si>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</si>
  <si>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</si>
  <si>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</si>
  <si>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</si>
  <si>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19,33</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</si>
  <si>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</si>
  <si>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</si>
  <si>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</si>
  <si>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</si>
  <si>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</si>
  <si>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</si>
  <si>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10,27</t>
  </si>
  <si>
    <t>JOELHO ROSCA FEMEA MOVEL, METALICO, PARA CONEXAO COM ANEL DESLIZANTE EM TUBO PEX, DN 20 MM X 1/2"</t>
  </si>
  <si>
    <t>15,68</t>
  </si>
  <si>
    <t>JOELHO ROSCA FEMEA MOVEL, METALICO, PARA CONEXAO COM ANEL DESLIZANTE EM TUBO PEX, DN 20 MM X 3/4"</t>
  </si>
  <si>
    <t>18,52</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</si>
  <si>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</si>
  <si>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</si>
  <si>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</si>
  <si>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</si>
  <si>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</si>
  <si>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</si>
  <si>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</si>
  <si>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</si>
  <si>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</si>
  <si>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</si>
  <si>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25,32</t>
  </si>
  <si>
    <t>JOELHO 90 GRAUS, PLASTICO, PARA CONEXAO COM CRIMPAGEM EM TUBO PEX, DN 16 MM</t>
  </si>
  <si>
    <t>JOELHO 90 GRAUS, PLASTICO, PARA CONEXAO COM CRIMPAGEM EM TUBO PEX, DN 20 MM</t>
  </si>
  <si>
    <t>11,95</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</si>
  <si>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</si>
  <si>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</si>
  <si>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</si>
  <si>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8,41</t>
  </si>
  <si>
    <t>JOELHO 90 GRAUS, ROSCA FEMEA TERMINAL, METALICO, PARA CONEXAO COM ANEL DESLIZANTE EM TUBO PEX, DN 20 MM X 1/2"</t>
  </si>
  <si>
    <t>JOELHO 90 GRAUS, ROSCA FEMEA TERMINAL, METALICO, PARA CONEXAO COM ANEL DESLIZANTE EM TUBO PEX, DN 20 MM X 3/4"</t>
  </si>
  <si>
    <t>12,90</t>
  </si>
  <si>
    <t>JOELHO 90 GRAUS, ROSCA FEMEA TERMINAL, METALICO, PARA CONEXAO COM ANEL DESLIZANTE EM TUBO PEX, DN 25 MM X 3/4"</t>
  </si>
  <si>
    <t>13,80</t>
  </si>
  <si>
    <t>JOELHO 90 GRAUS, ROSCA FEMEA TERMINAL, PLASTICO, PARA CONEXAO COM CRIMPAGEM EM TUBO PEX, DN 16 MM X 1/2"</t>
  </si>
  <si>
    <t>JOELHO 90 GRAUS, ROSCA FEMEA TERMINAL, PLASTICO, PARA CONEXAO COM CRIMPAGEM EM TUBO PEX, DN 16 MM X 3/4"</t>
  </si>
  <si>
    <t>15,15</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</si>
  <si>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</si>
  <si>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</si>
  <si>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</si>
  <si>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</si>
  <si>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</si>
  <si>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</si>
  <si>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34,08</t>
  </si>
  <si>
    <t>JOELHO 90 GRAUS, ROSCA MACHO TERMINAL, METALICO, PARA CONEXAO COM ANEL DESLIZANTE EM TUBO PEX, DN 16 MM X 1/2"</t>
  </si>
  <si>
    <t>JOELHO 90 GRAUS, ROSCA MACHO TERMINAL, METALICO, PARA CONEXAO COM ANEL DESLIZANTE EM TUBO PEX, DN 20 MM X 1/2"</t>
  </si>
  <si>
    <t>8,67</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</si>
  <si>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</si>
  <si>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</si>
  <si>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</si>
  <si>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14,68</t>
  </si>
  <si>
    <t>JOELHO 90 GRAUS, ROSCA MACHO TERMINAL, PLASTICO, PARA CONEXAO COM CRIMPAGEM EM TUBO PEX, DN 25 MM X 1"</t>
  </si>
  <si>
    <t>JOELHO 90 GRAUS, ROSCA MACHO TERMINAL, PLASTICO, PARA CONEXAO COM CRIMPAGEM EM TUBO PEX, DN 32 MM X 1"</t>
  </si>
  <si>
    <t>26,60</t>
  </si>
  <si>
    <t>JOELHO, PVC COM ROSCA E BUCHA LATAO, 90 GRAUS,  3/4", PARA AGUA FRIA PREDIAL</t>
  </si>
  <si>
    <t>JOELHO, PVC SERIE R, 45 GRAUS, DN 100 MM, PARA ESGOTO PREDIAL</t>
  </si>
  <si>
    <t>JOELHO, PVC SERIE R, 45 GRAUS, DN 150 MM, PARA ESGOTO PREDIAL</t>
  </si>
  <si>
    <t>JOELHO, PVC SERIE R, 45 GRAUS, DN 40 MM, PARA ESGOTO PREDIAL</t>
  </si>
  <si>
    <t>JOELHO, PVC SERIE R, 45 GRAUS, DN 50 MM, PARA ESGOTO PREDIAL</t>
  </si>
  <si>
    <t>JOELHO, PVC SERIE R, 45 GRAUS, DN 75 MM, PARA ESGOTO PREDIAL</t>
  </si>
  <si>
    <t>JOELHO, PVC SERIE R, 90 GRAUS, DN 100 MM, PARA ESGOTO PREDIAL</t>
  </si>
  <si>
    <t>JOELHO, PVC SERIE R, 90 GRAUS, DN 150 MM, PARA ESGOTO PREDIAL</t>
  </si>
  <si>
    <t>JOELHO, PVC SERIE R, 90 GRAUS, DN 40 MM, PARA ESGOTO PREDIAL</t>
  </si>
  <si>
    <t>JOELHO, PVC SERIE R, 90 GRAUS, DN 50 MM, PARA ESGOTO PREDIAL</t>
  </si>
  <si>
    <t>JOELHO, PVC SERIE R, 90 GRAUS, DN 75 MM, PARA ESGOTO PREDIAL</t>
  </si>
  <si>
    <t>12,55</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</si>
  <si>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</si>
  <si>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</si>
  <si>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</si>
  <si>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</si>
  <si>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</si>
  <si>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</si>
  <si>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</si>
  <si>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</si>
  <si>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44,57</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</si>
  <si>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</si>
  <si>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</si>
  <si>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</si>
  <si>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</si>
  <si>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</si>
  <si>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</si>
  <si>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19,51</t>
  </si>
  <si>
    <t>JOELHO, ROSCA FEMEA, COM BASE FIXA, PLASTICO, PARA CONEXAO POR CRIMPAGEM EM TUBO PEX, DN 16 MM X 3/4"</t>
  </si>
  <si>
    <t>18,54</t>
  </si>
  <si>
    <t>JOELHO, ROSCA FEMEA, COM BASE FIXA, PLASTICO, PARA CONEXAO POR CRIMPAGEM EM TUBO PEX, DN 20 MM X 3/4"</t>
  </si>
  <si>
    <t>JOGO DE FERRAGENS CROMADAS P/ PORTA DE VIDRO TEMPERADO, UMA FOLHA COMPOSTA: DOBRADICA SUPERIOR (101) E INFERIOR (103),TRINCO (502), FECHADURA (520),CONTRA FECHADURA (531),COM CAPUCHINHO</t>
  </si>
  <si>
    <t>JOGO DE TRANQUETA E ROSETA QUADRADA DE SOBREPOR SEM FUROS, EM LATAO CROMADO, *50 X 50* MM, PARA FECHADURA DE PORTA DE BANHEIRO</t>
  </si>
  <si>
    <t>JOGO DE TRANQUETA E ROSETA REDONDA DE SOBREPOR SEM FUROS, EM LATAO CROMADO, DIAMETRO *50* MM, PARA FECHADURA DE PORTA DE BANHEIRO</t>
  </si>
  <si>
    <t>38,23</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</si>
  <si>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</si>
  <si>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</si>
  <si>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</si>
  <si>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7,52</t>
  </si>
  <si>
    <t>JUNCAO DE REDUCAO SIMPLES, COM BOLSA PARA ANEL, PVC LEVE,  150 X 100 MM, PARA ESGOTO PREDIAL</t>
  </si>
  <si>
    <t>JUNCAO DUPLA, PVC SERIE R, DN 100 X 100 X 100 MM, PARA ESGOTO PREDIAL</t>
  </si>
  <si>
    <t>JUNCAO DUPLA, PVC SOLDAVEL, DN 100 X 100 X 100 MM , SERIE NORMAL PARA ESGOTO PREDIAL</t>
  </si>
  <si>
    <t>24,90</t>
  </si>
  <si>
    <t>JUNCAO DUPLA, PVC SOLDAVEL, DN 75 X 75 X 75 MM , SERIE NORMAL PARA ESGOTO PREDIAL</t>
  </si>
  <si>
    <t>JUNCAO INVERTIDA, PVC SOLDAVEL, 75 X 75 MM, SERIE NORMAL PARA ESGOTO PREDIAL</t>
  </si>
  <si>
    <t>JUNCAO PVC  ROSCAVEL, 45 GRAUS, 1/2", PARA AGUA FRIA PREDIAL</t>
  </si>
  <si>
    <t>JUNCAO PVC  ROSCAVEL, 45 GRAUS, 3/4", PARA AGUA FRIA PREDIAL</t>
  </si>
  <si>
    <t>3,90</t>
  </si>
  <si>
    <t>JUNCAO PVC, 45 GRAUS, ROSCAVEL, 1 1/4", AGUA FRIA PREDIAL</t>
  </si>
  <si>
    <t>JUNCAO PVC, 60 GRAUS, CIRCULAR,  DIAMETRO ENTRE 80 E 100 MM, PARA DRENAGEM PLUVIAL PREDIAL</t>
  </si>
  <si>
    <t>JUNCAO SIMPLES, PVC LEVE, 150 MM, PARA ESGOTO PREDIAL</t>
  </si>
  <si>
    <t>JUNCAO SIMPLES, PVC SERIE R, DN 100 X 100 MM, PARA ESGOTO PREDIAL</t>
  </si>
  <si>
    <t>37,05</t>
  </si>
  <si>
    <t>JUNCAO SIMPLES, PVC SERIE R, DN 100 X 75 MM, PARA ESGOTO PREDIAL</t>
  </si>
  <si>
    <t>JUNCAO SIMPLES, PVC SERIE R, DN 150 X 100 MM, PARA ESGOTO PREDIAL</t>
  </si>
  <si>
    <t>JUNCAO SIMPLES, PVC SERIE R, DN 150 X 150 MM, PARA ESGOTO PREDIAL</t>
  </si>
  <si>
    <t>JUNCAO SIMPLES, PVC SERIE R, DN 40 X 40 MM, PARA ESGOTO PREDIAL</t>
  </si>
  <si>
    <t>JUNCAO SIMPLES, PVC SERIE R, DN 50 X 50 MM, PARA ESGOTO PREDIAL</t>
  </si>
  <si>
    <t>JUNCAO SIMPLES, PVC SERIE R, DN 75 X 75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</si>
  <si>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</si>
  <si>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</si>
  <si>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</si>
  <si>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</si>
  <si>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</si>
  <si>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</si>
  <si>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</si>
  <si>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</si>
  <si>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</si>
  <si>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</si>
  <si>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</si>
  <si>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JUNCAO, PVC, 45 GRAUS, JE, BBB, DN 200 MM, PARA TUBO CORRUGADO E/OU LISO, REDE COLETORA DE ESGOTO (NBR 10569)</t>
  </si>
  <si>
    <t>JUNCAO, PVC, 45 GRAUS, JE, BBB, DN 250 MM, PARA TUBO CORRUGADO E/OU LISO, REDE COLETORA DE ESGOTO (NBR 10569)</t>
  </si>
  <si>
    <t>JUNTA DE EXPANSAO BRONZE/LATAO (REF 900), PONTA X PONTA, 35 MM</t>
  </si>
  <si>
    <t>350,79</t>
  </si>
  <si>
    <t>JUNTA DE EXPANSAO BRONZE/LATAO (REF 900), PONTA X PONTA, 42 MM</t>
  </si>
  <si>
    <t>439,19</t>
  </si>
  <si>
    <t>JUNTA DE EXPANSAO BRONZE/LATAO (REF 900), PONTA X PONTA, 54 MM</t>
  </si>
  <si>
    <t>609,13</t>
  </si>
  <si>
    <t>JUNTA DE EXPANSAO BRONZE/LATAO (REF 900), PONTA X PONTA, 66 MM</t>
  </si>
  <si>
    <t>804,57</t>
  </si>
  <si>
    <t>JUNTA DE EXPANSAO DE COBRE (REF 900), PONTA X PONTA, 15 MM</t>
  </si>
  <si>
    <t>240,56</t>
  </si>
  <si>
    <t>JUNTA DE EXPANSAO DE COBRE (REF 900), PONTA X PONTA, 22 MM</t>
  </si>
  <si>
    <t>279,04</t>
  </si>
  <si>
    <t>JUNTA DE EXPANSAO DE COBRE (REF 900), PONTA X PONTA, 28 MM</t>
  </si>
  <si>
    <t>306,48</t>
  </si>
  <si>
    <t>JUNTA DILATACAO ELASTICA PARA CONCRETO (FUGENBAND) O-12, ATE 5 MCA</t>
  </si>
  <si>
    <t>60,39</t>
  </si>
  <si>
    <t>JUNTA DILATACAO ELASTICA PARA CONCRETO (FUGENBAND) O-22, ATE 30 MCA</t>
  </si>
  <si>
    <t>89,85</t>
  </si>
  <si>
    <t>JUNTA DILATACAO ELASTICA PARA CONCRETO (FUGENBAND) O-35/10, ATE 100 MCA</t>
  </si>
  <si>
    <t>338,14</t>
  </si>
  <si>
    <t>JUNTA DILATACAO ELASTICA PARA CONCRETO (FUGENBAND) O-35/6, ATE 100 MCA</t>
  </si>
  <si>
    <t>279,75</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</si>
  <si>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</si>
  <si>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</si>
  <si>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</si>
  <si>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</si>
  <si>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PARA HIDROMETRO, BITOLAS 1/2" OU 3/4" -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</si>
  <si>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</si>
  <si>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74,58</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</si>
  <si>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</si>
  <si>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81,78</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</si>
  <si>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</si>
  <si>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139,52</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</si>
  <si>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</si>
  <si>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120,06</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</si>
  <si>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</si>
  <si>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164,64</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</si>
  <si>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</si>
  <si>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164,09</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</si>
  <si>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</si>
  <si>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</si>
  <si>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</si>
  <si>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18,95</t>
  </si>
  <si>
    <t>KIT PORTA PRONTA DE MADEIRA, FOLHA LEVE (NBR 15930) DE 60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</si>
  <si>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 ACABAMENTO EM PRIMER PARA PINTURA (INCLUI MARCO, ALIZARES E DOBRADICAS)</t>
  </si>
  <si>
    <t>KIT PORTA PRONTA DE MADEIRA, FOLHA LEVE (NBR 15930) DE 70 X 210 CM, E = *35* MM, COM MARCO EM ACO, NUCLEO COLMEIA, CAPA LISA EM HDF, ACABAMENTO MELAMINICO BRANCO (INCLUI MARCO, ALIZARES, DOBRADICAS E FECHADURA)</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</si>
  <si>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</si>
  <si>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COM MARCO EM ACO, NUCLEO COLMEIA, CAPA LISA EM HDF, ACABAMENTO MELAMINICO BRANCO (INCLUI MARCO, ALIZARES, DOBRADICAS E FECHADURA)</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</si>
  <si>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</si>
  <si>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COM MARCO EM ACO, NUCLEO COLMEIA, CAPA LISA EM HDF, ACABAMENTO MELAMINICO BRANCO (INCLUI MARCO, ALIZARES, DOBRADICAS E FECHADURA)</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</si>
  <si>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</si>
  <si>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</si>
  <si>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</si>
  <si>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</si>
  <si>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</si>
  <si>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</si>
  <si>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</si>
  <si>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</si>
  <si>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</si>
  <si>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</si>
  <si>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</si>
  <si>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CAPA LISA EM HDF, ACABAMENTO MELAMINICO BRANCO (INCLUI MARCO, ALIZARES, DOBRADICAS E FECHADURA EXTERNA)</t>
  </si>
  <si>
    <t>KIT PORTA PRONTA DE MADEIRA, FOLHA PESADA (NBR 15930) DE 90 X 210 CM, E = 35 MM, NUCLEO SOLIDO, ESTRUTURA USINADA PARA FECHADURA, CAPA LISA EM HDF, ACABAMENTO EM LAMINADO NATURAL COM VERNIZ (INCLUI MARCO, ALIZARES E DOBRADICAS)</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</si>
  <si>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</si>
  <si>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</si>
  <si>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</si>
  <si>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</si>
  <si>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</si>
  <si>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</si>
  <si>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</si>
  <si>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</si>
  <si>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30,34</t>
  </si>
  <si>
    <t>LAJE PRE-MOLDADA CONVENCIONAL (LAJOTAS + VIGOTAS) PARA PISO, UNIDIRECIONAL, SOBRECARGA DE 200 KG/M2, VAO ATE 3,50 M (SEM COLOCACAO)</t>
  </si>
  <si>
    <t>28,04</t>
  </si>
  <si>
    <t>LAJE PRE-MOLDADA CONVENCIONAL (LAJOTAS + VIGOTAS) PARA PISO, UNIDIRECIONAL, SOBRECARGA DE 200 KG/M2, VAO ATE 4,50 M (SEM COLOCACAO)</t>
  </si>
  <si>
    <t>30,87</t>
  </si>
  <si>
    <t>LAJE PRE-MOLDADA CONVENCIONAL (LAJOTAS + VIGOTAS) PARA PISO, UNIDIRECIONAL, SOBRECARGA DE 200 KG/M2, VAO ATE 5,00 M (SEM COLOCACAO)</t>
  </si>
  <si>
    <t>LAJE PRE-MOLDADA CONVENCIONAL (LAJOTAS + VIGOTAS) PARA PISO, UNIDIRECIONAL, SOBRECARGA DE 350 KG/M2, VAO ATE 4,50 M (SEM COLOCACAO)</t>
  </si>
  <si>
    <t>34,01</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</si>
  <si>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</si>
  <si>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</si>
  <si>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</si>
  <si>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223,95</t>
  </si>
  <si>
    <t>LAJE PRE-MOLDADA DE TRANSICAO EXCENTRICA EM CONCRETO ARMADO, DN 1500 MM, FURO CIRCULAR DN 530 MM, ESPESSURA 15 CM</t>
  </si>
  <si>
    <t>381,71</t>
  </si>
  <si>
    <t>LAJE PRE-MOLDADA TRELICADA (LAJOTAS + VIGOTAS) PARA FORRO, UNIDIRECIONAL, SOBRECARGA DE 100 KG/M2, VAO ATE 6,00 M (SEM COLOCACAO)</t>
  </si>
  <si>
    <t>40,70</t>
  </si>
  <si>
    <t>LAJE PRE-MOLDADA TRELICADA (LAJOTAS + VIGOTAS) PARA PISO, UNIDIRECIONAL, SOBRECARGA DE 200 KG/M2, VAO ATE 6,00 M (SEM COLOCACAO)</t>
  </si>
  <si>
    <t>47,53</t>
  </si>
  <si>
    <t>LAJOTA CERAMICA 20  X 30 CM PARA LAJE PRE-MOLDADA</t>
  </si>
  <si>
    <t>LAJOTA CERAMICA 20 X 30 CM PARA LAJE PRE-MOLDADA</t>
  </si>
  <si>
    <t>LAMBRIS DE ALUMINIO *0,6* KG/M</t>
  </si>
  <si>
    <t>26,52</t>
  </si>
  <si>
    <t>LAMPADA DE LUZ MISTA 160 W, BASE E27 (220 V)</t>
  </si>
  <si>
    <t>LAMPADA DE LUZ MISTA 250 W, BASE E27 (220 V)</t>
  </si>
  <si>
    <t>23,56</t>
  </si>
  <si>
    <t>LAMPADA DE LUZ MISTA 500 W, BASE E40 (220 V)</t>
  </si>
  <si>
    <t>44,04</t>
  </si>
  <si>
    <t>LAMPADA FLUORESCENTE COMPACTA BRANCA 135 W, BASE E40 (127/220 V)</t>
  </si>
  <si>
    <t>130,45</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</si>
  <si>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</si>
  <si>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</si>
  <si>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</si>
  <si>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</si>
  <si>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37,41</t>
  </si>
  <si>
    <t>LAMPADA FLUORESCENTE ESPIRAL BRANCA 65 W, BASE E27 (127/220 V)</t>
  </si>
  <si>
    <t>67,70</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</si>
  <si>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</si>
  <si>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</si>
  <si>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</si>
  <si>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</si>
  <si>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</si>
  <si>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</si>
  <si>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</si>
  <si>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</si>
  <si>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28,44</t>
  </si>
  <si>
    <t>LAMPADA LED 6 W BIVOLT BRANCA, FORMATO TRADICIONAL (BASE E27)</t>
  </si>
  <si>
    <t>21,04</t>
  </si>
  <si>
    <t>LAMPADA VAPOR DE SODIO OVOIDE 150 W (BASE E40)</t>
  </si>
  <si>
    <t>33,86</t>
  </si>
  <si>
    <t>LAMPADA VAPOR DE SODIO OVOIDE 250 W (BASE E40)</t>
  </si>
  <si>
    <t>39,15</t>
  </si>
  <si>
    <t>LAMPADA VAPOR DE SODIO OVOIDE 400 W (BASE E40)</t>
  </si>
  <si>
    <t>45,65</t>
  </si>
  <si>
    <t>LAMPADA VAPOR MERCURIO 125 W (BASE E27)</t>
  </si>
  <si>
    <t>15,63</t>
  </si>
  <si>
    <t>LAMPADA VAPOR MERCURIO 250 W (BASE E40)</t>
  </si>
  <si>
    <t>LAMPADA VAPOR MERCURIO 400 W (BASE E40)</t>
  </si>
  <si>
    <t>38,02</t>
  </si>
  <si>
    <t>LAMPADA VAPOR METALICO OVOIDE 150 W, BASE E27/E40</t>
  </si>
  <si>
    <t>32,05</t>
  </si>
  <si>
    <t>LAMPADA VAPOR METALICO TUBULAR 400 W (BASE E40)</t>
  </si>
  <si>
    <t>62,72</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</si>
  <si>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</si>
  <si>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</si>
  <si>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</si>
  <si>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</si>
  <si>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</si>
  <si>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</si>
  <si>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</si>
  <si>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</si>
  <si>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</si>
  <si>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</si>
  <si>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</si>
  <si>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</si>
  <si>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</si>
  <si>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</si>
  <si>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</si>
  <si>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</si>
  <si>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</si>
  <si>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</si>
  <si>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</si>
  <si>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</si>
  <si>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</si>
  <si>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6,62</t>
  </si>
  <si>
    <t>LIQUIDO PARA BRILHO PAREDES INTERNAS</t>
  </si>
  <si>
    <t>LIXA D'AGUA EM FOLHA, GRAO 100</t>
  </si>
  <si>
    <t>LIXA EM FOLHA PARA FERRO, NUMERO 150</t>
  </si>
  <si>
    <t>LIXADEIRA ELETRICA ANGULAR PARA CONCRETO, POTENCIA 1.400 W, PRATO DIAMANTADO DE 5''</t>
  </si>
  <si>
    <t>LIXADEIRA ELETRICA ANGULAR, PARA DISCO DE 7 " (180 MM), POTENCIA DE 2.200 W, *5.000* RPM, 220 V</t>
  </si>
  <si>
    <t>LIXEIRA DUPLA, COM CAPACIDADE VOLUMETRICA DE 60L*, FABRICADA EM TUBO DE ACO CARBONO, CESTOS EM CHAPA DE ACO E PINTURA NO PROCESSO ELETROSTATICO - PARA ACADEMIA AO AR LIVRE / ACADEMIA DA TERCEIRA IDADE - ATI</t>
  </si>
  <si>
    <t>LOCACAO DE ANDAIME METALICO TIPO FACHADEIRO, LARGURA DE 1,20 M, ALTURA POR PECA DE 2,0 M, INCLUINDO SAPATAS E ITENS NECESSARIOS A INSTALACAO</t>
  </si>
  <si>
    <t>LOCACAO DE ANDAIME METALICO TUBULAR DE ENCAIXE, TIPO DE TORRE, COM LARGURA DE 1 ATE 1,5 M E ALTURA DE *1,00* M</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</si>
  <si>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</si>
  <si>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</si>
  <si>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</si>
  <si>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</si>
  <si>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</si>
  <si>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</si>
  <si>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</si>
  <si>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</si>
  <si>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</si>
  <si>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</si>
  <si>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</si>
  <si>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</si>
  <si>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</si>
  <si>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</si>
  <si>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</si>
  <si>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</si>
  <si>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</si>
  <si>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</si>
  <si>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</si>
  <si>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</si>
  <si>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GRUPO GERADOR *80 A 125* KVA, MOTOR DIESEL, REBOCAVEL, ACIONAMENTO MANUAL</t>
  </si>
  <si>
    <t>LOCACAO DE GRUPO GERADOR ACIMA DE * 125 ATE 180* KVA, MOTOR DIESEL, REBOCAVEL, ACIONAMENTO MANUAL</t>
  </si>
  <si>
    <t>LOCACAO DE GRUPO GERADOR ACIMA DE * 20 A 80* KVA, MOTOR DIESEL, REBOCAVEL, ACIONAMENTO MANUAL</t>
  </si>
  <si>
    <t>10,78</t>
  </si>
  <si>
    <t>LOCACAO DE GRUPO GERADOR DE *260* KVA, DIESEL REBOCAVEL, ACIONAMENTO MANUAL</t>
  </si>
  <si>
    <t>LOCACAO DE GRUPO GERADOR DE *400* KVA, DIESEL REBOCAVEL, ACIONAMENTO MANUAL</t>
  </si>
  <si>
    <t>39,23</t>
  </si>
  <si>
    <t>LOCACAO DE GRUPO GERADOR DE *550* KVA, DIESEL REBOCAVEL, ACIONAMENTO MANUAL</t>
  </si>
  <si>
    <t>47,82</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</si>
  <si>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</si>
  <si>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</si>
  <si>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</si>
  <si>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</si>
  <si>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</si>
  <si>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</si>
  <si>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</si>
  <si>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</si>
  <si>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LONA PLASTICA PRETA, E= 150 MICRA</t>
  </si>
  <si>
    <t>LONA PLASTICA PRETA, E= 200 MICRA (COLETADO CAIXA)</t>
  </si>
  <si>
    <t>LONA PLASTICA, PRETA, LARGURA  8 M, E= 150 MICRA</t>
  </si>
  <si>
    <t>LUMINARIA ABERTA P/ ILUMINACAO PUBLICA, TIPO X-57 PETERCO OU EQUIV</t>
  </si>
  <si>
    <t>39,26</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</si>
  <si>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</si>
  <si>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</si>
  <si>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</si>
  <si>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</si>
  <si>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LED PARA ILUMINACAO PUBLICA, DE 98 W  ATE 137 W, INVOLUCRO EM ALUMINIO OU ACO INOX (COLETADO CAIXA)</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</si>
  <si>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</si>
  <si>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</si>
  <si>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</si>
  <si>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</si>
  <si>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</si>
  <si>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</si>
  <si>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</si>
  <si>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</si>
  <si>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</si>
  <si>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</si>
  <si>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19,22</t>
  </si>
  <si>
    <t>LUMINARIA DE TETO PLAFON/PLAFONIER EM PLASTICO COM BASE E27, POTENCIA MAXIMA 60 W (NAO INCLUI LAMPADA)</t>
  </si>
  <si>
    <t>LUMINARIA DUPLA P/SINALIZACAO, TIPO WETZEL AS-2/110 OU EQUIV</t>
  </si>
  <si>
    <t>LUMINARIA ESMALTADA COR ALUMINIO PETERCO Y.25/1</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</si>
  <si>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</si>
  <si>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</si>
  <si>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</si>
  <si>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</si>
  <si>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</si>
  <si>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</si>
  <si>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</si>
  <si>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</si>
  <si>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</si>
  <si>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98,65</t>
  </si>
  <si>
    <t>LUMINARIA SOLAR EXTERNA, LED, SPOT REFLETOR, POTENCIA DE 10 W, INCLUINDO BATERIA RECARREGAVEL COM ENERGIA SOLAR E BOTAO LIGA/ DESLIGA, DIA/ NOITE AUTOMATICO COM SENSOR DE LUMINOSIDADE, EM PP ABS E ACO INOXIDAVEL, RESISTENTE AO FRIO E AO CALOR,  IMPERMEAVEL, IP55, TEMPO DE CARREGAMENTO 5 A 7 HORAS, TEMPO DE ILUMINACAO 5 A 6 HORAS (COLETADO CAIXA).</t>
  </si>
  <si>
    <t>63,86</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</si>
  <si>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</si>
  <si>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</si>
  <si>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</si>
  <si>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</si>
  <si>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</si>
  <si>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</si>
  <si>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</si>
  <si>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</si>
  <si>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</si>
  <si>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</si>
  <si>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</si>
  <si>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</si>
  <si>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302,49</t>
  </si>
  <si>
    <t>LUVA DE COBRE (REF 600) SEM ANEL DE SOLDA, BOLSA X BOLSA, 104 MM</t>
  </si>
  <si>
    <t>200,19</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</si>
  <si>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</si>
  <si>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</si>
  <si>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</si>
  <si>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</si>
  <si>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</si>
  <si>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16,75</t>
  </si>
  <si>
    <t>LUVA DE COBRE (REF 600) SEM ANEL DE SOLDA, BOLSA X BOLSA, 54 MM</t>
  </si>
  <si>
    <t>27,36</t>
  </si>
  <si>
    <t>LUVA DE COBRE (REF 600) SEM ANEL DE SOLDA, BOLSA X BOLSA, 66 MM</t>
  </si>
  <si>
    <t>LUVA DE COBRE (REF 600) SEM ANEL DE SOLDA, BOLSA X BOLSA, 79 MM</t>
  </si>
  <si>
    <t>137,29</t>
  </si>
  <si>
    <t>LUVA DE CORRER DEFOFO, PVC, JE, DN 100 MM</t>
  </si>
  <si>
    <t>LUVA DE CORRER DEFOFO, PVC, JE, DN 150 MM</t>
  </si>
  <si>
    <t>LUVA DE CORRER DEFOFO, PVC, JE, DN 200 MM</t>
  </si>
  <si>
    <t>157,42</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</si>
  <si>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</si>
  <si>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</si>
  <si>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</si>
  <si>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</si>
  <si>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</si>
  <si>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</si>
  <si>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</si>
  <si>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</si>
  <si>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</si>
  <si>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</si>
  <si>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</si>
  <si>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</si>
  <si>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</si>
  <si>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</si>
  <si>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</si>
  <si>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</si>
  <si>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</si>
  <si>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</si>
  <si>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</si>
  <si>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</si>
  <si>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</si>
  <si>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</si>
  <si>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</si>
  <si>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SERIE REFORCADA - R, 100 MM, PARA ESGOTO PREDIAL</t>
  </si>
  <si>
    <t>LUVA DE CORRER, PVC SERIE REFORCADA - R, 150 MM, PARA ESGOTO PREDIAL</t>
  </si>
  <si>
    <t>LUVA DE CORRER, PVC SERIE REFORCADA - R, 75 MM, PARA ESGOTO PREDIAL</t>
  </si>
  <si>
    <t>8,60</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</si>
  <si>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</si>
  <si>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</si>
  <si>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</si>
  <si>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</si>
  <si>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</si>
  <si>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</si>
  <si>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</si>
  <si>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</si>
  <si>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</si>
  <si>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29,13</t>
  </si>
  <si>
    <t>LUVA DE FERRO GALVANIZADO, COM ROSCA BSP, DE 2"</t>
  </si>
  <si>
    <t>LUVA DE FERRO GALVANIZADO, COM ROSCA BSP, DE 3/4"</t>
  </si>
  <si>
    <t>3,74</t>
  </si>
  <si>
    <t>LUVA DE FERRO GALVANIZADO, COM ROSCA BSP, DE 3"</t>
  </si>
  <si>
    <t>43,95</t>
  </si>
  <si>
    <t>LUVA DE FERRO GALVANIZADO, COM ROSCA BSP, DE 4"</t>
  </si>
  <si>
    <t>69,31</t>
  </si>
  <si>
    <t>LUVA DE FERRO GALVANIZADO, COM ROSCA BSP, DE 5"</t>
  </si>
  <si>
    <t>126,28</t>
  </si>
  <si>
    <t>LUVA DE FERRO GALVANIZADO, COM ROSCA BSP, DE 6"</t>
  </si>
  <si>
    <t>208,28</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</si>
  <si>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</si>
  <si>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</si>
  <si>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</si>
  <si>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</si>
  <si>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15,77</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</si>
  <si>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</si>
  <si>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</si>
  <si>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</si>
  <si>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</si>
  <si>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</si>
  <si>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10,19</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</si>
  <si>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</si>
  <si>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</si>
  <si>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</si>
  <si>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</si>
  <si>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</si>
  <si>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</si>
  <si>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6,02</t>
  </si>
  <si>
    <t>LUVA DE REDUCAO DE FERRO GALVANIZADO, COM ROSCA BSP, DE 1" X 3/4"</t>
  </si>
  <si>
    <t>LUVA DE REDUCAO DE FERRO GALVANIZADO, COM ROSCA BSP, DE 2 1/2" X 1 1/2"</t>
  </si>
  <si>
    <t>31,11</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</si>
  <si>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</si>
  <si>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</si>
  <si>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</si>
  <si>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</si>
  <si>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</si>
  <si>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4,35</t>
  </si>
  <si>
    <t>LUVA DE REDUCAO DE FERRO GALVANIZADO, COM ROSCA BSP, DE 3" X 1 1/2"</t>
  </si>
  <si>
    <t>47,40</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</si>
  <si>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</si>
  <si>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</si>
  <si>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</si>
  <si>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</si>
  <si>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</si>
  <si>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</si>
  <si>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5,73</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</si>
  <si>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</si>
  <si>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</si>
  <si>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</si>
  <si>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</si>
  <si>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</si>
  <si>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</si>
  <si>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</si>
  <si>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</si>
  <si>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</si>
  <si>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</si>
  <si>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</si>
  <si>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</si>
  <si>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</si>
  <si>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</si>
  <si>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21,74</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</si>
  <si>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</si>
  <si>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</si>
  <si>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</si>
  <si>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</si>
  <si>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</si>
  <si>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</si>
  <si>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</si>
  <si>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</si>
  <si>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</si>
  <si>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</si>
  <si>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147,70</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</si>
  <si>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</si>
  <si>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</si>
  <si>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</si>
  <si>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</si>
  <si>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</si>
  <si>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</si>
  <si>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</si>
  <si>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</si>
  <si>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</si>
  <si>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</si>
  <si>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</si>
  <si>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</si>
  <si>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</si>
  <si>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</si>
  <si>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</si>
  <si>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</si>
  <si>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</si>
  <si>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</si>
  <si>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</si>
  <si>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</si>
  <si>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16,60</t>
  </si>
  <si>
    <t>LUVA PARA ELETRODUTO, EM ACO GALVANIZADO ELETROLITICO, DIAMETRO DE 100 MM (4")</t>
  </si>
  <si>
    <t>23,16</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</si>
  <si>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</si>
  <si>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</si>
  <si>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</si>
  <si>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</si>
  <si>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</si>
  <si>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</si>
  <si>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</si>
  <si>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</si>
  <si>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</si>
  <si>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</si>
  <si>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</si>
  <si>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</si>
  <si>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16,67</t>
  </si>
  <si>
    <t>LUVA PARA TUBO PEX, PLASTICA, PARA CONEXAO COM CRIMPAGEM, DN 16 MM</t>
  </si>
  <si>
    <t>LUVA PARA TUBO PEX, PLASTICA, PARA CONEXAO COM CRIMPAGEM, DN 20 MM</t>
  </si>
  <si>
    <t>LUVA PARA TUBO PEX, PLASTICA, PARA CONEXAO COM CRIMPAGEM, DN 25 MM</t>
  </si>
  <si>
    <t>15,92</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</si>
  <si>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</si>
  <si>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</si>
  <si>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</si>
  <si>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</si>
  <si>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</si>
  <si>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13,27</t>
  </si>
  <si>
    <t>LUVA PASSANTE DE COBRE (REF 601) SEM ANEL DE SOLDA, BOLSA 42 MM</t>
  </si>
  <si>
    <t>LUVA PASSANTE DE COBRE (REF 601) SEM ANEL DE SOLDA, BOLSA 54 MM</t>
  </si>
  <si>
    <t>31,40</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</si>
  <si>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</si>
  <si>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</si>
  <si>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</si>
  <si>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</si>
  <si>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</si>
  <si>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</si>
  <si>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6,87</t>
  </si>
  <si>
    <t>LUVA PPR, SOLDAVEL, DN 50 MM, PARA AGUA QUENTE PREDIAL</t>
  </si>
  <si>
    <t>LUVA PPR, SOLDAVEL, DN 63 MM, PARA AGUA QUENTE PREDIAL</t>
  </si>
  <si>
    <t>LUVA PPR, SOLDAVEL, DN 75 MM, PARA AGUA QUENTE PREDIAL</t>
  </si>
  <si>
    <t>36,28</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</si>
  <si>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</si>
  <si>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</si>
  <si>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</si>
  <si>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</si>
  <si>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</si>
  <si>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</si>
  <si>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</si>
  <si>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</si>
  <si>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</si>
  <si>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</si>
  <si>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</si>
  <si>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</si>
  <si>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</si>
  <si>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4,54</t>
  </si>
  <si>
    <t>LUVA PVC, ROSCAVEL, 2",  AGUA FRIA PREDIAL</t>
  </si>
  <si>
    <t>LUVA PVC, ROSCAVEL, 3", AGUA FRIA PREDIAL</t>
  </si>
  <si>
    <t>22,63</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</si>
  <si>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</si>
  <si>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</si>
  <si>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</si>
  <si>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</si>
  <si>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</si>
  <si>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</si>
  <si>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12,58</t>
  </si>
  <si>
    <t>LUVA SIMPLES, PVC PBA, JE, DN 75 / DE 85 MM, PARA REDE AGUA (NBR 10351)</t>
  </si>
  <si>
    <t>LUVA SIMPLES, PVC SERIE REFORCADA - R, 100 MM, PARA ESGOTO PREDIAL</t>
  </si>
  <si>
    <t>LUVA SIMPLES,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</si>
  <si>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</si>
  <si>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</si>
  <si>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</si>
  <si>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</si>
  <si>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</si>
  <si>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</si>
  <si>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</si>
  <si>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</si>
  <si>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</si>
  <si>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</si>
  <si>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</si>
  <si>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</si>
  <si>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</si>
  <si>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</si>
  <si>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</si>
  <si>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</si>
  <si>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</si>
  <si>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</si>
  <si>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</si>
  <si>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</si>
  <si>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</si>
  <si>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</si>
  <si>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</si>
  <si>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</si>
  <si>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OU CURVA, MACICA, CROMADA, COMPRIMENTO DE 10 A 16 CM, ACABAMENTO PADRAO MEDIO - SOMENTE MACANETAS</t>
  </si>
  <si>
    <t>MACANETA ALAVANCA, RETA SIMPLES / OCA, CROMADA, COMPRIMENTO DE 10 A 16 CM, ACABAMENTO PADRAO POPULAR - SOMENTE MACANETAS</t>
  </si>
  <si>
    <t>11,56</t>
  </si>
  <si>
    <t>MACANETA TIPO BOLA, CROMADA,  DIAMETRO APROXIMADO DE *2 1/2*", (SOMENTE MACANETAS)</t>
  </si>
  <si>
    <t>MACARICO DE SOLDA 201 PARA EXTENSAO GLP OU ACETILENO</t>
  </si>
  <si>
    <t>MACARIQUEIRO</t>
  </si>
  <si>
    <t>12,31</t>
  </si>
  <si>
    <t>MACARIQUEIRO (MENSALISTA)</t>
  </si>
  <si>
    <t>2.175,33</t>
  </si>
  <si>
    <t>MADEIRA ROLICA SEM TRATAMENTO, EUCALIPTO OU EQUIVALENTE DA REGIAO, H = 3 M, D = 12 A 15 CM (PARA ESCORAMENTO)</t>
  </si>
  <si>
    <t>MADEIRA ROLICA SEM TRATAMENTO, EUCALIPTO OU EQUIVALENTE DA REGIAO, H = 3 M, D = 16 A 19 CM (PARA ESCORAMENTO)</t>
  </si>
  <si>
    <t>MADEIRA ROLICA SEM TRATAMENTO, EUCALIPTO OU EQUIVALENTE DA REGIAO, H = 3 M, D = 20 A 24 CM (PARA ESCORAMENTO)</t>
  </si>
  <si>
    <t>MADEIRA ROLICA SEM TRATAMENTO, EUCALIPTO OU EQUIVALENTE DA REGIAO, H = 3 M, D = 8 A 11 CM (PARA ESCORAMENTO)</t>
  </si>
  <si>
    <t>MADEIRA ROLICA SEM TRATAMENTO, EUCALIPTO OU EQUIVALENTE DA REGIAO, H = 6 M, D = 12 A 15 CM (PARA ESCORAMENTO)</t>
  </si>
  <si>
    <t>MADEIRA ROLICA SEM TRATAMENTO, EUCALIPTO OU EQUIVALENTE DA REGIAO, H = 6 M, D = 8 A 11 CM (PARA ESCORAMENTO)</t>
  </si>
  <si>
    <t>MADEIRA ROLICA TRATADA, EUCALIPTO OU EQUIVALENTE DA REGIAO, H = 12 M, D = 20 A 24 CM (PARA POSTE)</t>
  </si>
  <si>
    <t>MADEIRA ROLICA TRATADA, EUCALIPTO OU EQUIVALENTE DA REGIAO, H = 2,2 M, D = 8 A 11 CM (PARA CERCA)</t>
  </si>
  <si>
    <t>MADEIRA ROLICA TRATADA, EUCALIPTO OU EQUIVALENTE DA REGIAO, H = 2,20 M, D = 16 A 19 CM (PARA CERCA)</t>
  </si>
  <si>
    <t>MADEIRA ROLICA TRATADA, EUCALIPTO OU EQUIVALENTE DA REGIAO, H = 3 M, D = 12 A 15 CM</t>
  </si>
  <si>
    <t>MADEIRA ROLICA TRATADA, EUCALIPTO OU EQUIVALENTE DA REGIAO, H = 3 M, D = 4 A 7 CM (PARA CAIBRO)</t>
  </si>
  <si>
    <t>MADEIRA ROLICA TRATADA, EUCALIPTO OU EQUIVALENTE DA REGIAO, H = 6 M, D = 16 A 19 CM</t>
  </si>
  <si>
    <t>MADEIRA ROLICA TRATADA, EUCALIPTO OU EQUIVALENTE DA REGIAO, H = 6,5 M, D = 25 A 29 CM</t>
  </si>
  <si>
    <t>MADEIRA ROLICA TRATADA, EUCALIPTO OU EQUIVALENTE DA REGIAO, H = 6,5 M, D = 30 A 34 CM</t>
  </si>
  <si>
    <t>MADEIRA SERRADA NAO APARELHADA DE PINUS, MISTA OU EQUIVALENTE DA REGIAO</t>
  </si>
  <si>
    <t>MANGOTE DE SEGURANCA EM RASPA DE COURO</t>
  </si>
  <si>
    <t>23,38</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</si>
  <si>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</si>
  <si>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</si>
  <si>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</si>
  <si>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</si>
  <si>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</si>
  <si>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</si>
  <si>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</si>
  <si>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</si>
  <si>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</si>
  <si>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</si>
  <si>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</si>
  <si>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</si>
  <si>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</si>
  <si>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</si>
  <si>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</si>
  <si>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</si>
  <si>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</si>
  <si>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</si>
  <si>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</si>
  <si>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</si>
  <si>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</si>
  <si>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DIAMETRO DE 3/8", COMPRIMENTO DE 1M</t>
  </si>
  <si>
    <t>MANIPULADOR TELESCOPICO, POTENCIA DE 101 HP, CAPACIDADE DE CARGA DE 3.500 KG, ALTURA MAXIMA DE ELEVACAO DE 12 M</t>
  </si>
  <si>
    <t>494.909,66</t>
  </si>
  <si>
    <t>MANIPULADOR TELESCOPICO, POTENCIA DE 85 HP, CAPACIDADE DE CARGA DE 3.500 KG, ALTURA MAXIMA DE ELEVACAO DE 12,3 M</t>
  </si>
  <si>
    <t>440.000,00</t>
  </si>
  <si>
    <t>MANOMETRO COM CAIXA EM ACO PINTADO, ESCALA *10* KGF/CM2 (*10* BAR), DIAMETRO NOMINAL DE *63* MM, CONEXAO DE 1/4"</t>
  </si>
  <si>
    <t>100,35</t>
  </si>
  <si>
    <t>MANOMETRO COM CAIXA EM ACO PINTADO, ESCALA *10* KGF/CM2 (*10* BAR), DIAMETRO NOMINAL DE 100 MM, CONEXAO DE 1/2"</t>
  </si>
  <si>
    <t>159,18</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</si>
  <si>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</si>
  <si>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</si>
  <si>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</si>
  <si>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</si>
  <si>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35,97</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</si>
  <si>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</si>
  <si>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</si>
  <si>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</si>
  <si>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66,51</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</si>
  <si>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</si>
  <si>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</si>
  <si>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</si>
  <si>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</si>
  <si>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</si>
  <si>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</si>
  <si>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16,52</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</si>
  <si>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</si>
  <si>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</si>
  <si>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</si>
  <si>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</si>
  <si>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</si>
  <si>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</si>
  <si>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</si>
  <si>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</si>
  <si>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45,48</t>
  </si>
  <si>
    <t>MANTA TERMOPLASTICA, PEAD, GEOMEMBRANA TEXTURIZADA EM AMBAS AS FACES, E = 0,50 MM (NBR 15352)</t>
  </si>
  <si>
    <t>MANTA TERMOPLASTICA, PEAD, GEOMEMBRANA TEXTURIZADA EM AMBAS AS FACES, E = 0,75 MM (NBR 15352)</t>
  </si>
  <si>
    <t>14,33</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</si>
  <si>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</si>
  <si>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</si>
  <si>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</si>
  <si>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</si>
  <si>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39,90</t>
  </si>
  <si>
    <t>MANTA TERMOPLASTICA, PEAD, GEOMEMBRANA TEXTURIZADA EM AMBAS AS FACES, E = 2,50 MM (NBR 15352)</t>
  </si>
  <si>
    <t>MAQUINA DEMARCADORA DE FAIXA DE TRAFEGO A FRIO, AUTOPROPELIDA, MOTOR DIESEL 38 HP</t>
  </si>
  <si>
    <t>505.925,24</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</si>
  <si>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</si>
  <si>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</si>
  <si>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</si>
  <si>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</si>
  <si>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</si>
  <si>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14.375,23</t>
  </si>
  <si>
    <t>MAQUINA TRANSFORMADORA MONOFASICA PARA SOLDA ELETRICA, TENSAO DE 220 V, FREQUENCIA DE 60 HZ, FAIXA DE CORRENTE ENTRE 80 A (+/- 10 A) E 250 A, POTENCIA ENTRE 14,00 KVA E 15,0 KVA, CICLO DE TRABALHO ENTRE 10% E 20% A 250 A</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</si>
  <si>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</si>
  <si>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</si>
  <si>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</si>
  <si>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</si>
  <si>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</si>
  <si>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</si>
  <si>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</si>
  <si>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</si>
  <si>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</si>
  <si>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</si>
  <si>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</si>
  <si>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</si>
  <si>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</si>
  <si>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</si>
  <si>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31,56</t>
  </si>
  <si>
    <t>MASSA A OLEO PARA MADEIRA</t>
  </si>
  <si>
    <t>MASSA ACRILICA</t>
  </si>
  <si>
    <t>59,82</t>
  </si>
  <si>
    <t>MASSA ACRILICA PARA PAREDES INTERIOR/EXTERIOR</t>
  </si>
  <si>
    <t>15,42</t>
  </si>
  <si>
    <t>MASSA CORRIDA PVA PARA PAREDES INTERNAS</t>
  </si>
  <si>
    <t>MASSA DE REJUNTE EM PO PARA DRYWALL, A BASE DE GESSO, SECAGEM RAPIDA, PARA TRATAMENTO DE JUNTAS DE CHAPA DE GESSO (COM ADICAO DE AGUA)</t>
  </si>
  <si>
    <t>MASSA DE REJUNTE PRONTA PARA TRATAMENTO DE JUNTAS DE CHAPA DE GESSO PARA DRYWALL, SEM ADICAO DE AGUA</t>
  </si>
  <si>
    <t>MASSA EPOXI BICOMPONENTE (MASSA + CATALIZADOR)</t>
  </si>
  <si>
    <t>24,12</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</si>
  <si>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</si>
  <si>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</si>
  <si>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</si>
  <si>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</si>
  <si>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</si>
  <si>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</si>
  <si>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</si>
  <si>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</si>
  <si>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</si>
  <si>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</si>
  <si>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3.399,51</t>
  </si>
  <si>
    <t>MECANICO DE REFRIGERACAO</t>
  </si>
  <si>
    <t>MECANICO DE REFRIGERACAO (MENSALISTA)</t>
  </si>
  <si>
    <t>MEDIDOR DE NIVEL ESTATICO E DINAMICO PARA POCO, COMPRIMENTO DE 200 M</t>
  </si>
  <si>
    <t>1.769,39</t>
  </si>
  <si>
    <t>MEIA CANA DE MADEIRA CEDRINHO OU EQUIVALENTE DA REGIAO, ACABAMENTO PARA FORRO PAULISTA, *2,5 X 2,5* CM</t>
  </si>
  <si>
    <t>MEIA CANA DE MADEIRA PINUS OU EQUIVALENTE DA REGIAO, ACABAMENTO PARA FORRO PAULISTA, *2,5 X 2,5* CM</t>
  </si>
  <si>
    <t>MEIA CANALETA CONCRETO ESTRUTURAL 14 X 19 X 19 CM, FBK 14 MPA (NBR 6136)</t>
  </si>
  <si>
    <t>MEIA CANALETA CONCRETO ESTRUTURAL 14 X 19 X 19 CM, FBK 4,5 MPA (NBR 6136)</t>
  </si>
  <si>
    <t>MEIO BLOCO CONCRETO ESTRUTURAL 14 X 19 X 14 CM, FBK 14 MPA (NBR 6136)</t>
  </si>
  <si>
    <t>MEIO BLOCO CONCRETO ESTRUTURAL 14 X 19 X 14 CM, FBK 4,5 MPA (NBR 6136)</t>
  </si>
  <si>
    <t>MEIO BLOCO CONCRETO ESTRUTURAL 14 X 19 X 19 CM, FBK 14 MPA (NBR 6136)</t>
  </si>
  <si>
    <t>MEIO BLOCO CONCRETO ESTRUTURAL 14 X 19 X 19 CM, FBK 4,5 MPA (NBR 6136)</t>
  </si>
  <si>
    <t>MEIO BLOCO CONCRETO ESTRUTURAL 14 X 19 X 34 CM, FBK 14 MPA (NBR 6136)</t>
  </si>
  <si>
    <t>MEIO BLOCO ESTRUTURAL CERAMICO 14 X 19 X 14 CM, 4,0 MPA (NBR 15270)</t>
  </si>
  <si>
    <t>MEIO BLOCO ESTRUTURAL CERAMICO 14 X 19 X 14 CM, 6,0 MPA (NBR 15270)</t>
  </si>
  <si>
    <t>MEIO BLOCO ESTRUTURAL CERAMICO 14 X 19 X 19 CM, 4,0 MPA (NBR 15270)</t>
  </si>
  <si>
    <t>MEIO BLOCO ESTRUTURAL CERAMICO 14 X 19 X 19 CM, 6,0 MPA (NBR 15270)</t>
  </si>
  <si>
    <t>MEIO BLOCO VEDACAO CONCRETO APARENTE 14 X 19 X 19 CM  (CLASSE C - NBR 6136)</t>
  </si>
  <si>
    <t>MEIO BLOCO VEDACAO CONCRETO APARENTE 19 X 19 X 19 CM (CLASSE C - NBR 6136)</t>
  </si>
  <si>
    <t>MEIO BLOCO VEDACAO CONCRETO APARENTE 9  X 19 X 19 CM (CLASSE C - NBR 6136)</t>
  </si>
  <si>
    <t>MEIO BLOCO VEDACAO CONCRETO 14 X 19 X 19 CM (CLASSE C - NBR 6136)</t>
  </si>
  <si>
    <t>MEIO BLOCO VEDACAO CONCRETO 19 X 19 X 19 CM (CLASSE C - NBR 6136)</t>
  </si>
  <si>
    <t>MEIO BLOCO VEDACAO CONCRETO 9 X 19 X 19 CM (CLASSE C - NBR 6136)</t>
  </si>
  <si>
    <t>MEIO-FIO OU GUIA DE CONCRETO, PRE-MOLDADO, COMP 1 M, *30 X 15* CM (H X L)</t>
  </si>
  <si>
    <t>MEIO-FIO OU GUIA DE CONCRETO, PRE-MOLDADO, COMP 1 M, *30 X 15/ 12* CM (H X L1/L2)</t>
  </si>
  <si>
    <t>MEIO-FIO OU GUIA DE CONCRETO, PRE-MOLDADO, COMP 80 CM, *45 X 18 /12* CM (H X L1/L2)</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</si>
  <si>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</si>
  <si>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</si>
  <si>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</si>
  <si>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</si>
  <si>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</si>
  <si>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</si>
  <si>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</si>
  <si>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</si>
  <si>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</si>
  <si>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</si>
  <si>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</si>
  <si>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</si>
  <si>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</si>
  <si>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</si>
  <si>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</si>
  <si>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</si>
  <si>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</si>
  <si>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</si>
  <si>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75,38</t>
  </si>
  <si>
    <t>MISTURADOR BASE PARA CHUVEIRO/BANHEIRA, 1/2 " OU 3/4 ", SOLDAVEL OU ROSCAVEL</t>
  </si>
  <si>
    <t>69,35</t>
  </si>
  <si>
    <t>MISTURADOR CROMADO DE MESA BICA BAIXA PARA LAVATORIO (REF 1875)</t>
  </si>
  <si>
    <t>169,95</t>
  </si>
  <si>
    <t>MISTURADOR CROMADO DE PAREDE PARA LAVATORIO (REF 1178)</t>
  </si>
  <si>
    <t>275,16</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</si>
  <si>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</si>
  <si>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</si>
  <si>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</si>
  <si>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</si>
  <si>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210,80</t>
  </si>
  <si>
    <t>MISTURADOR DUPLO HORIZONTAL DE ALTA TURBULENCIA, CAPACIDADE / VOLUME 2 X 500 LITROS, MOTORES ELETRICOS MINIMO 5 CV CADA,  PARA NATA CIMENTO, ARGAMASSA E OUTROS</t>
  </si>
  <si>
    <t>MISTURADOR MANUAL DE TINTAS PARA FURADEIRA, HASTE METALICA *60* CM, COM HELICE  (MEXEDOR DE TINTA)</t>
  </si>
  <si>
    <t>27,14</t>
  </si>
  <si>
    <t>MISTURADOR MONOCOMANDO PARA CHUVEIRO, BASE BRUTA E ACABAMENTO CROMADO</t>
  </si>
  <si>
    <t>191,73</t>
  </si>
  <si>
    <t>MOLA AEREA FECHA PORTA, PARA PORTAS COM LARGURA ACIMA DE 110 CM</t>
  </si>
  <si>
    <t>174,23</t>
  </si>
  <si>
    <t>MOLA AEREA FECHA PORTA, PARA PORTAS COM LARGURA ATE 110 CM</t>
  </si>
  <si>
    <t>134,76</t>
  </si>
  <si>
    <t>MOLA AEREA FECHA PORTA, PARA PORTAS COM LARGURA ATE 95 CM</t>
  </si>
  <si>
    <t>114,69</t>
  </si>
  <si>
    <t>MOLA HIDRAULICA DE PISO P/ VIDRO TEMPERADO 10MM</t>
  </si>
  <si>
    <t>MONTADOR DE ELETROELETRONICOS</t>
  </si>
  <si>
    <t>MONTADOR DE ELETROELETRONICOS (MENSALISTA)</t>
  </si>
  <si>
    <t>MONTADOR DE ESTRUTURAS METALICAS</t>
  </si>
  <si>
    <t>MONTADOR DE ESTRUTURAS METALICAS (MENSALISTA)</t>
  </si>
  <si>
    <t>2.056,84</t>
  </si>
  <si>
    <t>MONTADOR DE MAQUINAS</t>
  </si>
  <si>
    <t>MONTADOR DE MAQUINAS (MENSALISTA)</t>
  </si>
  <si>
    <t>MONTANTE EM BARRA CHATA ACO GALVANIZADO, *65 X 8* MM, ALTURA *1420* MM, PINTURA ELETROSTATICA, COR PRETA</t>
  </si>
  <si>
    <t>MOTOBOMBA AUTOESCORVANTE MOTOR A GASOLINA, POTENCIA 6,0HP, BOCAIS 3" X 3", HM/Q = 5 MCA / 24 M3/H A 52,5 MCA / 5,0 M3/H</t>
  </si>
  <si>
    <t>1.905,96</t>
  </si>
  <si>
    <t>MOTOBOMBA AUTOESCORVANTE MOTOR ELETRICO TRIFASICO 7,4HP BOCA DIAMETRO DE SUCCAO X RECLAQUE: 2"X2", HM/ Q = 10 M / 73,5 M3/H A 28 M / 8,2 M3 /H</t>
  </si>
  <si>
    <t>5.092,36</t>
  </si>
  <si>
    <t>MOTOBOMBA AUTOESCORVANTE POTENCIA 5,42 HP, BOCAIS SUCCAO X RECALQUE 2" X 2", A GASOLINA, DIAMETRO DO ROTOR 122 MM HM/Q = 6 MCA / 33,0 M3/H A 28 MCA / 8,0 M3/H</t>
  </si>
  <si>
    <t>2.531,08</t>
  </si>
  <si>
    <t>MOTOBOMBA CENTRIFUGA, MOTOR A GASOLINA, POTENCIA 5,42 HP, BOCAIS 1 1/2" X 1", DIAMETRO ROTOR 143 MM HM/Q = 6 MCA / 16,8 M3/H A 38 MCA / 6,6 M3/H</t>
  </si>
  <si>
    <t>2.378,91</t>
  </si>
  <si>
    <t>MOTOBOMBA TRASH (PARA AGUA SUJA) AUTO ESCORVANTE, MOTOR GASOLINA DE 6,41 HP, DIAMETROS DE SUCCAO X RECALQUE: 3" X 3", HM/Q: 10/60 A 23/0</t>
  </si>
  <si>
    <t>2.933,48</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</si>
  <si>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</si>
  <si>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</si>
  <si>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</si>
  <si>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</si>
  <si>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</si>
  <si>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</si>
  <si>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</si>
  <si>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</si>
  <si>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</si>
  <si>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2.999,67</t>
  </si>
  <si>
    <t>MOTORISTA DE CAMINHAO-BASCULANTE</t>
  </si>
  <si>
    <t>13,16</t>
  </si>
  <si>
    <t>MOTORISTA DE CAMINHAO-BASCULANTE (MENSALISTA)</t>
  </si>
  <si>
    <t>2.829,43</t>
  </si>
  <si>
    <t>MOTORISTA DE CAMINHAO-CARRETA</t>
  </si>
  <si>
    <t>MOTORISTA DE CAMINHAO-CARRETA (MENSALISTA)</t>
  </si>
  <si>
    <t>4.005,85</t>
  </si>
  <si>
    <t>MOTORISTA DE CARRO DE PASSEIO</t>
  </si>
  <si>
    <t>MOTORISTA DE CARRO DE PASSEIO (MENSALISTA)</t>
  </si>
  <si>
    <t>2.780,56</t>
  </si>
  <si>
    <t>MOTORISTA DE ONIBUS / MICRO-ONIBUS</t>
  </si>
  <si>
    <t>MOTORISTA DE ONIBUS / MICRO-ONIBUS (MENSALISTA)</t>
  </si>
  <si>
    <t>3.697,29</t>
  </si>
  <si>
    <t>MOTORISTA OPERADOR DE CAMINHAO COM MUNCK</t>
  </si>
  <si>
    <t>11,55</t>
  </si>
  <si>
    <t>MOTORISTA OPERADOR DE CAMINHAO COM MUNCK (MENSALISTA)</t>
  </si>
  <si>
    <t>2.510,64</t>
  </si>
  <si>
    <t>MOTOSSERRA PORTATIL COM MOTOR A GASOLINA DE *60* CC</t>
  </si>
  <si>
    <t>MOURAO CONCRETO CURVO, SECAO "T", H = 2,80 M + CURVA COM 0,45 M, COM FUROS PARA FIOS</t>
  </si>
  <si>
    <t>34,92</t>
  </si>
  <si>
    <t>MOURAO DE CONCRETO CURVO,10 X 10 CM, H= *2,60* M + CURVA DE 0,40 M</t>
  </si>
  <si>
    <t>MOURAO DE CONCRETO RETO, *10 X 10* CM, H= 2,30 M</t>
  </si>
  <si>
    <t>29,40</t>
  </si>
  <si>
    <t>MOURAO DE CONCRETO RETO, TIPO ESTICADOR, *10 X 10* CM, H= 2,50 M</t>
  </si>
  <si>
    <t>MOURAO DE CONCRETO RETO, 10 X 10 CM, H= 2,00 M</t>
  </si>
  <si>
    <t>MOURAO DE CONCRETO RETO, 10 X 10 CM, H= 3,00 M</t>
  </si>
  <si>
    <t>35,17</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</si>
  <si>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</si>
  <si>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</si>
  <si>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</si>
  <si>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</si>
  <si>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2,84</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</si>
  <si>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</si>
  <si>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</si>
  <si>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</si>
  <si>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</si>
  <si>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</si>
  <si>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</si>
  <si>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35/120MM2 ISOLACAO 15/25KV EM EPR - BORRACHA DE SILICONE</t>
  </si>
  <si>
    <t>MUFLA TERMINAL PRIMARIA UNIPOLAR USO INTERNO PARA CABO 35/70MM2 ISOLACAO 8,7/15KV EM EPR - BORRACHA DE SILICONE</t>
  </si>
  <si>
    <t>MULTIEXERCITADOR COM SEIS FUNCOES, EM TUBO DE ACO CARBONO, PINTURA NO PROCESSO ELETROSTATICO - EQUIPAMENTO DE GINASTICA PARA ACADEMIA AO AR LIVRE / ACADEMIA DA TERCEIRA IDADE - ATI</t>
  </si>
  <si>
    <t>NIPEL PVC, ROSCAVEL, 1 1/2",  AGUA FRIA PREDIAL</t>
  </si>
  <si>
    <t>6,22</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</si>
  <si>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</si>
  <si>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</si>
  <si>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</si>
  <si>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</si>
  <si>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</si>
  <si>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</si>
  <si>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</si>
  <si>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</si>
  <si>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</si>
  <si>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</si>
  <si>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</si>
  <si>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</si>
  <si>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</si>
  <si>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39,79</t>
  </si>
  <si>
    <t>NIPLE DE FERRO GALVANIZADO, COM ROSCA BSP, DE 4"</t>
  </si>
  <si>
    <t>64,07</t>
  </si>
  <si>
    <t>NIPLE DE FERRO GALVANIZADO, COM ROSCA BSP, DE 5"</t>
  </si>
  <si>
    <t>141,43</t>
  </si>
  <si>
    <t>NIPLE DE FERRO GALVANIZADO, COM ROSCA BSP, DE 6"</t>
  </si>
  <si>
    <t>NIPLE DE REDUCAO DE FERRO GALVANIZADO, COM ROSCA BSP, DE 1 1/2" X 1 1/4"</t>
  </si>
  <si>
    <t>13,57</t>
  </si>
  <si>
    <t>NIPLE DE REDUCAO DE FERRO GALVANIZADO, COM ROSCA BSP, DE 1 1/2" X 1"</t>
  </si>
  <si>
    <t>NIPLE DE REDUCAO DE FERRO GALVANIZADO, COM ROSCA BSP, DE 1 1/2" X 3/4"</t>
  </si>
  <si>
    <t>NIPLE DE REDUCAO DE FERRO GALVANIZADO, COM ROSCA BSP, DE 1 1/4" X 1/2"</t>
  </si>
  <si>
    <t>10,92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</si>
  <si>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</si>
  <si>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</si>
  <si>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</si>
  <si>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</si>
  <si>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</si>
  <si>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</si>
  <si>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</si>
  <si>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20,47</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</si>
  <si>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</si>
  <si>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</si>
  <si>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</si>
  <si>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</si>
  <si>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61,88</t>
  </si>
  <si>
    <t>NIPLE DE REDUCAO DE FERRO GALVANIZADO, COM ROSCA BSP, DE 3" X 2"</t>
  </si>
  <si>
    <t>54,65</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</si>
  <si>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</si>
  <si>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</si>
  <si>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</si>
  <si>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</si>
  <si>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</si>
  <si>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67,04</t>
  </si>
  <si>
    <t>NIPLE SEXTAVADO EM ACO CARBONO, COM ROSCA BSP, PRESSAO 3.000 LBS, DN 2"</t>
  </si>
  <si>
    <t>NIPLE SEXTAVADO EM ACO CARBONO, COM ROSCA BSP, PRESSAO 3.000 LBS, DN 3/4"</t>
  </si>
  <si>
    <t>NIVELADOR</t>
  </si>
  <si>
    <t>NIVELADOR (MENSALISTA)</t>
  </si>
  <si>
    <t>NUMERO / ALGARISMO PARA PORTA, TAMANHO *40* MM, EM ZAMAC, (MODELO DE 0 A 9), FIXACAO POR PARAFUSOS</t>
  </si>
  <si>
    <t>NUMERO / ALGARISMO PARA RESIDENCIA (FACHADA), TAMANHO *120* MM, EM ZAMAC, (MODELO DE 0 A 9), FIXACAO POR PARAFUSOS</t>
  </si>
  <si>
    <t>OCULOS DE SEGURANCA CONTRA IMPACTOS COM LENTE INCOLOR, ARMACAO NYLON, COM PROTECAO UVA E UVB</t>
  </si>
  <si>
    <t>OLEO COMBUSTIVEL BPF A GRANEL</t>
  </si>
  <si>
    <t>OLEO DE LINHACA</t>
  </si>
  <si>
    <t>18,67</t>
  </si>
  <si>
    <t>OLEO DIESEL COMBUSTIVEL COMUM</t>
  </si>
  <si>
    <t>OLEO LUBRIFICANTE PARA MOTORES DE EQUIPAMENTOS PESADOS (CAMINHOES, TRATORES, RETROS E ETC)</t>
  </si>
  <si>
    <t>21,00</t>
  </si>
  <si>
    <t>OLHO MAGICO / VISOR PARA PORTA DE *25 A 46* MM DE ESPESSURA, ANGULO DE VISAO APROXIMADO DE 200 GRAUS, LATAO CROMADO, COM FECHO JANELA</t>
  </si>
  <si>
    <t>10,61</t>
  </si>
  <si>
    <t>OPERADOR DE BATE-ESTACAS</t>
  </si>
  <si>
    <t>OPERADOR DE BATE-ESTACAS (MENSALISTA)</t>
  </si>
  <si>
    <t>2.760,47</t>
  </si>
  <si>
    <t>OPERADOR DE BETONEIRA (CAMINHAO)</t>
  </si>
  <si>
    <t>OPERADOR DE BETONEIRA (CAMINHAO) (MENSALISTA)</t>
  </si>
  <si>
    <t>2.224,84</t>
  </si>
  <si>
    <t>OPERADOR DE BETONEIRA ESTACIONARIA / MISTURADOR (MENSALISTA)</t>
  </si>
  <si>
    <t>2.147,05</t>
  </si>
  <si>
    <t>OPERADOR DE BETONEIRA ESTACIONARIA/MISTURADOR</t>
  </si>
  <si>
    <t>OPERADOR DE COMPRESSOR DE AR OU COMPRESSORISTA</t>
  </si>
  <si>
    <t>14,09</t>
  </si>
  <si>
    <t>OPERADOR DE COMPRESSOR DE AR OU COMPRESSORISTA (MENSALISTA)</t>
  </si>
  <si>
    <t>2.489,93</t>
  </si>
  <si>
    <t>OPERADOR DE DEMARCADORA DE FAIXAS DE TRAFEGO</t>
  </si>
  <si>
    <t>15,50</t>
  </si>
  <si>
    <t>OPERADOR DE DEMARCADORA DE FAIXAS DE TRAFEGO (MENSALISTA)</t>
  </si>
  <si>
    <t>2.738,27</t>
  </si>
  <si>
    <t>OPERADOR DE ESCAVADEIRA</t>
  </si>
  <si>
    <t>OPERADOR DE ESCAVADEIRA (MENSALISTA)</t>
  </si>
  <si>
    <t>OPERADOR DE GUINCHO</t>
  </si>
  <si>
    <t>OPERADOR DE GUINCHO OU GUINCHEIRO (MENSALISTA)</t>
  </si>
  <si>
    <t>OPERADOR DE GUINDASTE</t>
  </si>
  <si>
    <t>OPERADOR DE GUINDASTE (MENSALISTA)</t>
  </si>
  <si>
    <t>OPERADOR DE JATO ABRASIVO OU JATISTA</t>
  </si>
  <si>
    <t>19,79</t>
  </si>
  <si>
    <t>OPERADOR DE JATO ABRASIVO OU JATISTA (MENSALISTA)</t>
  </si>
  <si>
    <t>3.499,01</t>
  </si>
  <si>
    <t>OPERADOR DE MAQUINAS E TRATORES DIVERSOS (TERRAPLANAGEM)</t>
  </si>
  <si>
    <t>14,74</t>
  </si>
  <si>
    <t>OPERADOR DE MAQUINAS E TRATORES DIVERSOS (TERRAPLANAGEM) (MENSALISTA)</t>
  </si>
  <si>
    <t>2.605,71</t>
  </si>
  <si>
    <t>OPERADOR DE MARTELETE OU MARTELETEIRO</t>
  </si>
  <si>
    <t>OPERADOR DE MARTELETE OU MARTELETEIRO (MENSALISTA)</t>
  </si>
  <si>
    <t>OPERADOR DE MOTO SCRAPER</t>
  </si>
  <si>
    <t>OPERADOR DE MOTO SCRAPER (MENSALISTA)</t>
  </si>
  <si>
    <t>2.784,96</t>
  </si>
  <si>
    <t>OPERADOR DE MOTONIVELADORA</t>
  </si>
  <si>
    <t>OPERADOR DE MOTONIVELADORA (MENSALISTA)</t>
  </si>
  <si>
    <t>3.416,62</t>
  </si>
  <si>
    <t>OPERADOR DE PA CARREGADEIRA</t>
  </si>
  <si>
    <t>OPERADOR DE PA CARREGADEIRA (MENSALISTA)</t>
  </si>
  <si>
    <t>2.999,01</t>
  </si>
  <si>
    <t>OPERADOR DE PAVIMENTADORA</t>
  </si>
  <si>
    <t>16,26</t>
  </si>
  <si>
    <t>OPERADOR DE PAVIMENTADORA/MESA VIBROACABADORA (MENSALISTA)</t>
  </si>
  <si>
    <t>2.875,20</t>
  </si>
  <si>
    <t>OPERADOR DE ROLO COMPACTADOR</t>
  </si>
  <si>
    <t>OPERADOR DE ROLO COMPACTADOR (MENSALISTA)</t>
  </si>
  <si>
    <t>OPERADOR DE TRATOR - EXCLUSIVE AGROPECUARIA</t>
  </si>
  <si>
    <t>OPERADOR DE TRATOR - EXCLUSIVE AGROPECUARIA (MENSALISTA)</t>
  </si>
  <si>
    <t>2.654,91</t>
  </si>
  <si>
    <t>OPERADOR DE USINA DE ASFALTO, DE SOLOS OU DE CONCRETO</t>
  </si>
  <si>
    <t>OPERADOR DE USINA DE ASFALTO, DE SOLOS OU DE CONCRETO (MENSALISTA)</t>
  </si>
  <si>
    <t>2.469,11</t>
  </si>
  <si>
    <t>OXIGENIO, RECARGA PARA CILINDRO DE CONJUNTO OXICORTE GRANDE</t>
  </si>
  <si>
    <t>PA CARREGADEIRA SOBRE RODAS, POTENCIA BRUTA *127* CV, CAPACIDADE DA CACAMBA DE 2,0 A 2,4 M3, PESO OPERACIONAL DE 10330 KG</t>
  </si>
  <si>
    <t>PA CARREGADEIRA SOBRE RODAS, POTENCIA LIQUIDA 128 HP, CAPACIDADE DA CACAMBA DE 1,7 A 2,8 M3, PESO OPERACIONAL DE 11632 KG</t>
  </si>
  <si>
    <t>PA CARREGADEIRA SOBRE RODAS, POTENCIA LIQUIDA 197 HP, CAPACIDADE DA CACAMBA DE 2,5 A 3,5 M3, PESO OPERACIONAL DE 18338 KG</t>
  </si>
  <si>
    <t>PA CARREGADEIRA SOBRE RODAS, POTENCIA LIQUIDA 213 HP, CAPACIDADE DA CACAMBA DE 1,9 A 3,5 M3, PESO OPERACIONAL DE 19234 KG</t>
  </si>
  <si>
    <t>PA CARREGADEIRA SOBRE RODAS, POTENCIA 152 HP, CAPACIDADE DA CACAMBA DE 1,53 A 2,30 M3, PESO OPERACIONAL DE 10216 KG</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</si>
  <si>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</si>
  <si>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</si>
  <si>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</si>
  <si>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</si>
  <si>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</si>
  <si>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</si>
  <si>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</si>
  <si>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</si>
  <si>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</si>
  <si>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</si>
  <si>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</si>
  <si>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</si>
  <si>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</si>
  <si>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</si>
  <si>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BAIXA TENSAO, TENSAO DE OPERACAO *280* V , CORRENTE MAXIMA *20* KA</t>
  </si>
  <si>
    <t>PARA-RAIOS DE DISTRIBUICAO, TENSAO NOMINAL 15 KV, CORRENTE NOMINAL DE DESCARGA 5 KA</t>
  </si>
  <si>
    <t>PARA-RAIOS DE DISTRIBUICAO, TENSAO NOMINAL 30 KV, CORRENTE NOMINAL DE DESCARGA 10 KA</t>
  </si>
  <si>
    <t>260,52</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</si>
  <si>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</si>
  <si>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</si>
  <si>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</si>
  <si>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</si>
  <si>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</si>
  <si>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</si>
  <si>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</si>
  <si>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</si>
  <si>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</si>
  <si>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7,35</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</si>
  <si>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</si>
  <si>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</si>
  <si>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</si>
  <si>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</si>
  <si>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</si>
  <si>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</si>
  <si>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</si>
  <si>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</si>
  <si>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</si>
  <si>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</si>
  <si>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</si>
  <si>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</si>
  <si>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</si>
  <si>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</si>
  <si>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</si>
  <si>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</si>
  <si>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</si>
  <si>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</si>
  <si>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</si>
  <si>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</si>
  <si>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</si>
  <si>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</si>
  <si>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</si>
  <si>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</si>
  <si>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7,33</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</si>
  <si>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</si>
  <si>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</si>
  <si>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</si>
  <si>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9,29</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</si>
  <si>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</si>
  <si>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</si>
  <si>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</si>
  <si>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</si>
  <si>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</si>
  <si>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</si>
  <si>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</si>
  <si>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</si>
  <si>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</si>
  <si>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</si>
  <si>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</si>
  <si>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</si>
  <si>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</si>
  <si>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</si>
  <si>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</si>
  <si>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</si>
  <si>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</si>
  <si>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</si>
  <si>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</si>
  <si>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</si>
  <si>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</si>
  <si>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</si>
  <si>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</si>
  <si>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X 19"</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</si>
  <si>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</si>
  <si>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</si>
  <si>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</si>
  <si>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</si>
  <si>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</si>
  <si>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</si>
  <si>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</si>
  <si>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</si>
  <si>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AUTO ATARRACHANTE, CABECA CHATA, FENDA SIMPLES, 1/4 (6,35 MM) X 25 MM</t>
  </si>
  <si>
    <t>PARAFUSO, COMUM, ASTM A307, SEXTAVADO, DIAMETRO 1/2" (12,7 MM), COMPRIMENTO 1" (25,4 MM)</t>
  </si>
  <si>
    <t>PARALELEPIPEDO GRANITICO OU BASALTICO, PARA PAVIMENTACAO, SEM FRETE,  *30 A 35* PECAS POR M2</t>
  </si>
  <si>
    <t>PASTA DESENGRAXANTE PARA MAOS</t>
  </si>
  <si>
    <t>PASTA LUBRIFICANTE PARA TUBOS E CONEXOES COM JUNTA ELASTICA (USO EM PVC, ACO, POLIETILENO E OUTROS) ( DE *400* G)</t>
  </si>
  <si>
    <t>PASTA LUBRIFICANTE PARA TUBOS E CONEXOES COM JUNTA ELASTICA (USO EM PVC, ACO, POLIETILENO E OUTROS) (POTE DE 3.500*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</si>
  <si>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</si>
  <si>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</si>
  <si>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</si>
  <si>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</si>
  <si>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</si>
  <si>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</si>
  <si>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</si>
  <si>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</si>
  <si>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</si>
  <si>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</si>
  <si>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</si>
  <si>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</si>
  <si>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</si>
  <si>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</si>
  <si>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</si>
  <si>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</si>
  <si>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</si>
  <si>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</si>
  <si>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</si>
  <si>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PECA DE MADEIRA APARELHADA *7,5 X 7,5* CM (3 X 3 ") MACARANDUBA, ANGELIM OU EQUIVALENTE DA REGIAO</t>
  </si>
  <si>
    <t>PECA DE MADEIRA NAO APARELHADA *7,5 X 7,5* CM (3 X 3 ") MACARANDUBA, ANGELIM OU EQUIVALENTE DA REGIAO</t>
  </si>
  <si>
    <t>PEDRA ARDOSIA, CINZA, *40 X 40* CM, E= *1 CM</t>
  </si>
  <si>
    <t>PEDRA ARDOSIA, CINZA, 20  X  40 CM,  E=  *1 CM</t>
  </si>
  <si>
    <t>25,05</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</si>
  <si>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</si>
  <si>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</si>
  <si>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</si>
  <si>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</si>
  <si>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</si>
  <si>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</si>
  <si>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</si>
  <si>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</si>
  <si>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</si>
  <si>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</si>
  <si>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</si>
  <si>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</si>
  <si>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</si>
  <si>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</si>
  <si>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</si>
  <si>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</si>
  <si>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</si>
  <si>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</si>
  <si>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</si>
  <si>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</si>
  <si>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</si>
  <si>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</si>
  <si>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60,86</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</si>
  <si>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</si>
  <si>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</si>
  <si>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</si>
  <si>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</si>
  <si>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</si>
  <si>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"I" DE ACO LAMINADO, "I" 102 X 12,7</t>
  </si>
  <si>
    <t>PERFIL "I" DE ACO LAMINADO, "I" 152 X 22</t>
  </si>
  <si>
    <t>PERFIL "I" DE ACO LAMINADO, "I" 203  X  34,3</t>
  </si>
  <si>
    <t>PERFIL "I" DE ACO LAMINADO, "W" 150 X 22,5</t>
  </si>
  <si>
    <t>PERFIL "I" DE ACO LAMINADO, "W" 250 X 32,7</t>
  </si>
  <si>
    <t>PERFIL "I" DE ACO LAMINADO, "W" 250 X 44,8</t>
  </si>
  <si>
    <t>PERFIL "I" DE ACO LAMINADO, "W" 310 X 52,0</t>
  </si>
  <si>
    <t>PERFIL "I" DE ACO LAMINADO, "W" 410 X 67</t>
  </si>
  <si>
    <t>PERFIL "I" DE ACO LAMINADO, W 250 X 38,50</t>
  </si>
  <si>
    <t>PERFIL "U" CHAPA ACO DOBRADA,  E = 3,04 MM , H = 20 CM, ABAS = 5 CM (4,47 KG/M)</t>
  </si>
  <si>
    <t>PERFIL "U" DE ACO LAMINADO, "U" 102 X 9,3</t>
  </si>
  <si>
    <t>PERFIL "U" DE ACO LAMINADO, "U" 152 X 15,6</t>
  </si>
  <si>
    <t>PERFIL "U" ENRIJECIDO DE  ACO GALVANIZADO, DOBRADO, 200 X 75 X 25 MM, E = 3,75 MM</t>
  </si>
  <si>
    <t>PERFIL "U" ENRIJECIDO DE ACO GALVANIZADO, DOBRADO, 150 X 60 X 20 MM, E = 3,00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</si>
  <si>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</si>
  <si>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</si>
  <si>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</si>
  <si>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</si>
  <si>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</si>
  <si>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</si>
  <si>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</si>
  <si>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</si>
  <si>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137,75</t>
  </si>
  <si>
    <t>PERFIL ELASTOMERICO PRE-FORMADO EM EPMD, PARA JUNTA DE DILATACAO DE USO GERAL EM MEDIAS SOLICITACOES, 8 MM DE LARGURA, MOVIMENTACAO DE *5 A 11* MM</t>
  </si>
  <si>
    <t>62,26</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</si>
  <si>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</si>
  <si>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</si>
  <si>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</si>
  <si>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</si>
  <si>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</si>
  <si>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</si>
  <si>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</si>
  <si>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</si>
  <si>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18,43</t>
  </si>
  <si>
    <t>PERFIL TABICA ABERTA, PERFURADA, FORMATO Z, EM ACO GALVANIZADO NATURAL, LARGURA APROXIMADA 40 MM, PARA ESTRUTURA FORRO DRYWALL</t>
  </si>
  <si>
    <t>PERFIL TABICA FECHADA, LISA, FORMATO Z, EM ACO GALVANIZADO NATURAL, LARGURA TOTAL NA HORIZONTAL *40* MM, PARA ESTRUTURA FORRO DRYWALL</t>
  </si>
  <si>
    <t>4,44</t>
  </si>
  <si>
    <t>PERFIL TIPO CANTONEIRA EM L, EM ACO GALVANIZADO, BRANCO, PARA FORRO REMOVIVEL, *23* X 3000 MM (L X C)</t>
  </si>
  <si>
    <t>3,84</t>
  </si>
  <si>
    <t>PERFIL TRAVESSA (SECUNDARIO), T CLICADO, EM ACO GALVANIZADO , BRANCO, PARA FORRO REMOVIVEL, 24 X 1250 MM (L X C)</t>
  </si>
  <si>
    <t>PERFIL TRAVESSA (SECUNDARIO), T CLICADO, EM ACO GALVANIZADO, BRANCO, PARA FORRO REMOVIVEL, 24 X 625 MM (L X C)</t>
  </si>
  <si>
    <t>PERFIL U / CANALETA DE ALUMINIO, DE ABAS IGUAIS, 1/2" (1,27 X 1,27 CM), PARA PORTA OU JANELA DE CORRER</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</si>
  <si>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</si>
  <si>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</si>
  <si>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</si>
  <si>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</si>
  <si>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</si>
  <si>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</si>
  <si>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</si>
  <si>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</si>
  <si>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</si>
  <si>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</si>
  <si>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</si>
  <si>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</si>
  <si>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</si>
  <si>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</si>
  <si>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PIGMENTO EM PO PARA ARGAMASSAS, CIMENTOS E OUTROS</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</si>
  <si>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</si>
  <si>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</si>
  <si>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</si>
  <si>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</si>
  <si>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</si>
  <si>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</si>
  <si>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</si>
  <si>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28,05</t>
  </si>
  <si>
    <t>PINO DE ACO COM ROSCA 1/4 ", COMPRIMENTO DA HASTE = 30 MM E ROSCA = 20 MM (ACAO DIRETA)</t>
  </si>
  <si>
    <t>PINO DE ACO LISO 1/4 ", HASTE = *36,5* MM (ACAO DIRETA)</t>
  </si>
  <si>
    <t>PINO DE ACO LISO 1/4 ", HASTE = *53* MM (ACAO DIRETA)</t>
  </si>
  <si>
    <t>PINO GUIA, RETO, COM CHAPA DE LATAO CROMADO, 3/4", PARA PORTA / JANELA DE CORRER</t>
  </si>
  <si>
    <t>PINO ROSCA EXTERNA, EM ACO GALVANIZADO, PARA ISOLADOR DE 15KV, DIAMETRO 25 MM, COMPRIMENTO *290* MM</t>
  </si>
  <si>
    <t>18,31</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</si>
  <si>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</si>
  <si>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</si>
  <si>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</si>
  <si>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</si>
  <si>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</si>
  <si>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</si>
  <si>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</si>
  <si>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</si>
  <si>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</si>
  <si>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</si>
  <si>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</si>
  <si>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</si>
  <si>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</si>
  <si>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270,15</t>
  </si>
  <si>
    <t>PISO EM CERAMICA ESMALTADA EXTRA, PEI MAIOR OU IGUAL A 4, FORMATO MAIOR QUE 2025 CM2</t>
  </si>
  <si>
    <t>PISO EM CERAMICA ESMALTADA, COMERCIAL (PADRAO POPULAR), PEI MAIOR OU IGUAL A 3, FORMATO MENOR OU IGUAL A  2025 CM2</t>
  </si>
  <si>
    <t>26,96</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</si>
  <si>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</si>
  <si>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</si>
  <si>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</si>
  <si>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</si>
  <si>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</si>
  <si>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</si>
  <si>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</si>
  <si>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</si>
  <si>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</si>
  <si>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</si>
  <si>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</si>
  <si>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</si>
  <si>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</si>
  <si>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</si>
  <si>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</si>
  <si>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</si>
  <si>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</si>
  <si>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</si>
  <si>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</si>
  <si>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</si>
  <si>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</si>
  <si>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</si>
  <si>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MENOR OU IGUAL A 3025 CM2, E = *2* CM</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</si>
  <si>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</si>
  <si>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</si>
  <si>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</si>
  <si>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</si>
  <si>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</si>
  <si>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</si>
  <si>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47,51</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</si>
  <si>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</si>
  <si>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</si>
  <si>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</si>
  <si>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GESSO PARA FORRO, DE  *60 X 60* CM E ESPESSURA DE 12 MM (30 MM NAS BORDAS) SEM COLOCACAO</t>
  </si>
  <si>
    <t>PLACA DE INAUGURACAO EM BRONZE *35X 50*CM</t>
  </si>
  <si>
    <t>PLACA DE INAUGURACAO METALICA, *40* CM X *60* CM</t>
  </si>
  <si>
    <t>PLACA DE OBRA (PARA CONSTRUCAO CIVIL) EM CHAPA GALVANIZADA *N. 22*, DE *2,0 X 1,125* M</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</si>
  <si>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</si>
  <si>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</si>
  <si>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</si>
  <si>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</si>
  <si>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</si>
  <si>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</si>
  <si>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</si>
  <si>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</si>
  <si>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</si>
  <si>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</si>
  <si>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</si>
  <si>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</si>
  <si>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</si>
  <si>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</si>
  <si>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</si>
  <si>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</si>
  <si>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21,55</t>
  </si>
  <si>
    <t>PLUG OU BUJAO DE FERRO GALVANIZADO, DE 1 1/2"</t>
  </si>
  <si>
    <t>PLUG OU BUJAO DE FERRO GALVANIZADO, DE 1 1/4"</t>
  </si>
  <si>
    <t>5,50</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</si>
  <si>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</si>
  <si>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</si>
  <si>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</si>
  <si>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</si>
  <si>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</si>
  <si>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</si>
  <si>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26,54</t>
  </si>
  <si>
    <t>PLUG OU BUJAO DE FERRO GALVANIZADO, DE 4"</t>
  </si>
  <si>
    <t>49,33</t>
  </si>
  <si>
    <t>PLUG PVC P/ ESG PREDIAL  75MM</t>
  </si>
  <si>
    <t>PLUG PVC P/ ESG PREDIAL 100MM</t>
  </si>
  <si>
    <t>PLUG PVC P/ ESG PREDIAL 50MM</t>
  </si>
  <si>
    <t>PLUG PVC ROSCAVEL,  1/2",  AGUA FRIA PREDIAL (NBR 5648)</t>
  </si>
  <si>
    <t>PLUG PVC,  JE, DN 100 MM, PARA REDE COLETORA ESGOTO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</si>
  <si>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</si>
  <si>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</si>
  <si>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</si>
  <si>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</si>
  <si>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</si>
  <si>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</si>
  <si>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</si>
  <si>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4,67</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</si>
  <si>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</si>
  <si>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</si>
  <si>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</si>
  <si>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</si>
  <si>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</si>
  <si>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</si>
  <si>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1.549,98</t>
  </si>
  <si>
    <t>POLIDORA DE PISO (POLITRIZ) ELETRICA, MOTOR MONOFASICO DE 4 HP, PESO DE 100 KG, DIAMETRO DO TRABALHO DE 450 MM</t>
  </si>
  <si>
    <t>6.346,57</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</si>
  <si>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</si>
  <si>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</si>
  <si>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</si>
  <si>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</si>
  <si>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</si>
  <si>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</si>
  <si>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PONTALETE DE MADEIRA NAO APARELHADA *7,5 X 7,5* CM (3 X 3 ") PINUS, MISTA OU EQUIVALENTE DA REGIAO</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</si>
  <si>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</si>
  <si>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</si>
  <si>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</si>
  <si>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</si>
  <si>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</si>
  <si>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</si>
  <si>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</si>
  <si>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</si>
  <si>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</si>
  <si>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</si>
  <si>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</si>
  <si>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</si>
  <si>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CADEADO,  3 1/2", EM ACO ZINCADO, PRETO, PARA PORTAO E JANELA</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</si>
  <si>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</si>
  <si>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</si>
  <si>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</si>
  <si>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</si>
  <si>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</si>
  <si>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</si>
  <si>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</si>
  <si>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</si>
  <si>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</si>
  <si>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</si>
  <si>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</si>
  <si>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</si>
  <si>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</si>
  <si>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</si>
  <si>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</si>
  <si>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</si>
  <si>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</si>
  <si>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</si>
  <si>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</si>
  <si>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</si>
  <si>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</si>
  <si>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</si>
  <si>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PORTA DE MADEIRA, FOLHA MEDIA (NBR 15930) DE 100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</si>
  <si>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</si>
  <si>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60 X 210 CM, E = 35 MM, NUCLEO SARRAFEADO, CAPA FRISADA EM HDF, ACABAMENTO MELAMINICO EM PADRAO MADEIRA</t>
  </si>
  <si>
    <t>PORTA DE MADEIRA, FOLHA MEDIA (NBR 15930) DE 60 X 210 CM, E = 35 MM, NUCLEO SARRAFEADO, CAPA LISA EM HDF, ACABAMENTO EM PRIMER PARA PINTURA</t>
  </si>
  <si>
    <t>PORTA DE MADEIRA, FOLHA MEDIA (NBR 15930) DE 60 X 210 CM, E = 35 MM, NUCLEO SARRAFEADO, CAPA LISA EM HDF, ACABAMENTO LAMINADO NATURAL PARA VERNIZ</t>
  </si>
  <si>
    <t>PORTA DE MADEIRA, FOLHA MEDIA (NBR 15930) DE 70 X 210 CM, E = 35 MM, NUCLEO SARRAFEADO, CAPA FRISADA EM HDF, ACABAMENTO MELAMINICO EM PADRAO MADEIRA</t>
  </si>
  <si>
    <t>PORTA DE MADEIRA, FOLHA MEDIA (NBR 15930) DE 70 X 210 CM, E = 35 MM, NUCLEO SARRAFEADO, CAPA LISA EM HDF, ACABAMENTO EM LAMINADO NATURAL PARA VERNIZ</t>
  </si>
  <si>
    <t>PORTA DE MADEIRA, FOLHA MEDIA (NBR 15930) DE 70 X 210 CM, E = 35 MM, NUCLEO SARRAFEADO, CAPA LISA EM HDF, ACABAMENTO EM PRIMER PARA PINTURA</t>
  </si>
  <si>
    <t>PORTA DE MADEIRA, FOLHA MEDIA (NBR 15930) DE 80 X 210 CM, E = 35 MM, NUCLEO SARRAFEADO, CAPA FRISADA EM HDF, ACABAMENTO MELAMINICO EM PADRAO MADEIRA</t>
  </si>
  <si>
    <t>PORTA DE MADEIRA, FOLHA MEDIA (NBR 15930) DE 80 X 210 CM, E = 35 MM, NUCLEO SARRAFEADO, CAPA LISA EM HDF, ACABAMENTO EM LAMINADO NATURAL PARA VERNIZ</t>
  </si>
  <si>
    <t>PORTA DE MADEIRA, FOLHA MEDIA (NBR 15930) DE 80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</si>
  <si>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</si>
  <si>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90 X 210 CM, E = 35 MM, NUCLEO SARRAFEADO, CAPA LISA EM HDF, ACABAMENTO EM PRIMER PARA PINTURA</t>
  </si>
  <si>
    <t>PORTA DE MADEIRA, FOLHA MEDIA (NBR 15930), E = 35 MM, NUCLEO SARRAFEADO, CAPA FRISADA EM HDF, ACABAMENTO MELAMINICO EM PADRAO MADEIRA</t>
  </si>
  <si>
    <t>PORTA DE MADEIRA, FOLHA PESADA (NBR 15930) DE 80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</si>
  <si>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</si>
  <si>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LAMINADO NATURAL PARA VERNIZ</t>
  </si>
  <si>
    <t>PORTA DE MADEIRA, FOLHA PESADA (NBR 15930) DE 90 X 210 CM, E = 35 MM, NUCLEO SOLIDO, CAPA LISA EM HDF, ACABAMENTO EM PRIMER PARA PINTURA</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</si>
  <si>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</si>
  <si>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</si>
  <si>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</si>
  <si>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</si>
  <si>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</si>
  <si>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284,39</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</si>
  <si>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</si>
  <si>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</si>
  <si>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</si>
  <si>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</si>
  <si>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</si>
  <si>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PORTINHOLA DE ABRIR EM ALUMINIO DE 60 X 80 CM, VENEZIANA VENTILADA 1 FOLHA, ACABAMENTO ANODIZADO NATURAL</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</si>
  <si>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</si>
  <si>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</si>
  <si>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</si>
  <si>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</si>
  <si>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</si>
  <si>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</si>
  <si>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</si>
  <si>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</si>
  <si>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CONICO CONTINUO EM ACO GALVANIZADO, RETO, FLANGEADO, H = 6 M, DIAMETRO INFERIOR = *90* CM</t>
  </si>
  <si>
    <t>POSTE DE CONCRETO CIRCULAR, 150 KG, H = 10 M (NBR 8451)</t>
  </si>
  <si>
    <t>POSTE DE CONCRETO CIRCULAR, 200 KG, H = 11 M (NBR 8451)</t>
  </si>
  <si>
    <t>POSTE DE CONCRETO CIRCULAR, 200 KG, H = 9 M (NBR 8451)</t>
  </si>
  <si>
    <t>POSTE DE CONCRETO CIRCULAR, 300 KG, H = 11 M (NBR 8451)</t>
  </si>
  <si>
    <t>POSTE DE CONCRETO CIRCULAR, 300 KG, H = 9 M (NBR 8451)</t>
  </si>
  <si>
    <t>POSTE DE CONCRETO CIRCULAR, 400 KG, H = 11 M (NBR 8451)</t>
  </si>
  <si>
    <t>POSTE DE CONCRETO CIRCULAR, 400 KG, H = 14 M (NBR 8451)</t>
  </si>
  <si>
    <t>POSTE DE CONCRETO CIRCULAR, 400 KG, H = 9 M (NBR 8451)</t>
  </si>
  <si>
    <t>POSTE DE CONCRETO CIRCULAR, 600 KG, H = 10 M (NBR 8451)</t>
  </si>
  <si>
    <t>POSTE DE CONCRETO DUPLO T ,TIPO B, 500 KG, H = 9 M (NBR 8451)</t>
  </si>
  <si>
    <t>POSTE DE CONCRETO DUPLO T, TIPO B, 300 KG, H = 10 M (NBR 8451)</t>
  </si>
  <si>
    <t>POSTE DE CONCRETO DUPLO T, TIPO B, 300 KG, H = 9 M (NBR 8451)</t>
  </si>
  <si>
    <t>POSTE DE CONCRETO DUPLO T, TIPO D, 200 KG, H = 9 M (NBR 8451)</t>
  </si>
  <si>
    <t>POSTE DE CONCRETO DUPLO T, 200 KG, H = 11 M (NBR 8451)</t>
  </si>
  <si>
    <t>POSTE DE CONCRETO DUPLO T, 300 KG, H = 12 M (NBR 8451)</t>
  </si>
  <si>
    <t>POSTE DE CONCRETO DUPLO T, 400 KG,H = 12 M (NBR 8451)</t>
  </si>
  <si>
    <t>POSTE DECORATIVO PARA JARDIM EM ACO TUBULAR, SEM LUMINARIA, H = *2,5* M</t>
  </si>
  <si>
    <t>POSTE PADRAO SUBTERRANEO 100 A, H = 2,5 M</t>
  </si>
  <si>
    <t>POSTE PADRAO SUBTERRANEO 200 A, H = 2,5 M</t>
  </si>
  <si>
    <t>POZOLANA DE CLASSE C</t>
  </si>
  <si>
    <t>PRANCHA DE MADEIRA APARELHADA *4 X 30* CM, MACARANDUBA, ANGELIM OU EQUIVALENTE DA REGIAO</t>
  </si>
  <si>
    <t>PRANCHA DE MADEIRA NAO APARELHADA *6 X 25* CM, MACARANDUBA, ANGELIM OU EQUIVALENTE DA REGIAO</t>
  </si>
  <si>
    <t>PRANCHA DE MADEIRA NAO APARELHADA *6 X 30* CM, MACARANDUBA, ANGELIM OU EQUIVALENTE DA REGIAO</t>
  </si>
  <si>
    <t>PRANCHA DE MADEIRA NAO APARELHADA *6 X 40* CM, MACARANDUBA, ANGELIM OU EQUIVALENTE DA REGIAO</t>
  </si>
  <si>
    <t>PRANCHAO DE MADEIRA APARELHADA *7,5 X 23* CM (3 X 9 ") MACARANDUBA, ANGELIM OU EQUIVALENTE DA REGIAO</t>
  </si>
  <si>
    <t>PRANCHAO DE MADEIRA APARELHADA *8 X 30* CM, MACARANDUBA, ANGELIM OU EQUIVALENTE DA REGIAO</t>
  </si>
  <si>
    <t>PRANCHAO DE MADEIRA NAO APARELHADA *7,5 X 23* CM (3 x 9 ") MACARANDUBA, ANGELIM OU EQUIVALENTE DA REGIAO</t>
  </si>
  <si>
    <t>PRANCHAO DE MADEIRA NAO APARELHADA *8 X 30* CM, MACARANDUBA, ANGELIM OU EQUIVALENTE DA REGIAO</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</si>
  <si>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</si>
  <si>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</si>
  <si>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</si>
  <si>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</si>
  <si>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</si>
  <si>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</si>
  <si>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14,08</t>
  </si>
  <si>
    <t>PREGO DE ACO POLIDO COM CABECA 15 X 18 (1 1/2 X 13)</t>
  </si>
  <si>
    <t>PREGO DE ACO POLIDO COM CABECA 16 X 24 (2 1/4 X 12)</t>
  </si>
  <si>
    <t>PREGO DE ACO POLIDO COM CABECA 16 X 27 (2 1/2 X 12)</t>
  </si>
  <si>
    <t>13,40</t>
  </si>
  <si>
    <t>PREGO DE ACO POLIDO COM CABECA 17 X 21 (2 X 11)</t>
  </si>
  <si>
    <t>PREGO DE ACO POLIDO COM CABECA 17 X 24 (2 1/4 X 11)</t>
  </si>
  <si>
    <t>PREGO DE ACO POLIDO COM CABECA 17 X 27 (2 1/2 X 11)</t>
  </si>
  <si>
    <t>PREGO DE ACO POLIDO COM CABECA 17 X 30 (2 3/4 X 11)</t>
  </si>
  <si>
    <t>13,10</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</si>
  <si>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</si>
  <si>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</si>
  <si>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</si>
  <si>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</si>
  <si>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</si>
  <si>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</si>
  <si>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</si>
  <si>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PRENDEDOR / TRAVA DE PORTA, MONTAGEM PISO / PORTA, EM LATAO / ZAMAC, CROMADO</t>
  </si>
  <si>
    <t>14,79</t>
  </si>
  <si>
    <t>PRESSAO DE PERNAS TRIPLO, EM TUBO DE ACO CARBONO, PINTURA NO PROCESSO ELETROSTATICO - EQUIPAMENTO DE GINASTICA PARA ACADEMIA AO AR LIVRE / ACADEMIA DA TERCEIRA IDADE - ATI</t>
  </si>
  <si>
    <t>PRIMER EPOXI</t>
  </si>
  <si>
    <t>173,86</t>
  </si>
  <si>
    <t>PRIMER PARA MANTA ASFALTICA A BASE DE ASFALTO MODIFICADO DILUIDO EM SOLVENTE, APLICACAO A FRIO</t>
  </si>
  <si>
    <t>12,20</t>
  </si>
  <si>
    <t>PRIMER UNIVERSAL, FUNDO ANTICORROSIVO TIPO ZARCAO</t>
  </si>
  <si>
    <t>493,65</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</si>
  <si>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</si>
  <si>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</si>
  <si>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</si>
  <si>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</si>
  <si>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</si>
  <si>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</si>
  <si>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</si>
  <si>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</si>
  <si>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</si>
  <si>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</si>
  <si>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</si>
  <si>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23,96</t>
  </si>
  <si>
    <t>PROTETOR AUDITIVO TIPO PLUG DE INSERCAO COM CORDAO, ATENUACAO SUPERIOR A 15 DB</t>
  </si>
  <si>
    <t>PROTETOR SOLAR FPS 30, EMBALAGEM 2 LITROS</t>
  </si>
  <si>
    <t>198,73</t>
  </si>
  <si>
    <t>PROTETOR/PONTEIRA PLASTICA PARA PONTA DE VERGALHAO DE ATE 1", TIPO PROTETOR DE ESPERA</t>
  </si>
  <si>
    <t>PRUMO DE CENTRO EM ACO *400* G</t>
  </si>
  <si>
    <t>PRUMO DE PAREDE EM ACO 700 A 750 G</t>
  </si>
  <si>
    <t>27,50</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</si>
  <si>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</si>
  <si>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</si>
  <si>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</si>
  <si>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</si>
  <si>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</si>
  <si>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PUXADOR CENTRAL, TIPO ALCA, EM ZAMAC CROMADO, COM ROSETAS, COMPRIMENTO *100* MM, PARA PORTA / JANELA EM MADEIRA OU METALICA - INCLUI PARAFUSOS</t>
  </si>
  <si>
    <t>10,48</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</si>
  <si>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</si>
  <si>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</si>
  <si>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</si>
  <si>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25,25</t>
  </si>
  <si>
    <t>PUXADOR TUBULAR RETO, DUPLO, EM ALUMINIO POLIDO, DIAMETRO APROX.DE 1", COMPRIMENTO APROX. DE 400 MM, PARA PORTAS DE MADEIRA OU VIDRO</t>
  </si>
  <si>
    <t>121,88</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</si>
  <si>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</si>
  <si>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</si>
  <si>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</si>
  <si>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</si>
  <si>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</si>
  <si>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</si>
  <si>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</si>
  <si>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</si>
  <si>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</si>
  <si>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</si>
  <si>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</si>
  <si>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</si>
  <si>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24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</si>
  <si>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</si>
  <si>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</si>
  <si>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</si>
  <si>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</si>
  <si>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</si>
  <si>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SEM BARRAMENTO, COM PORTA, DE EMBUTIR, EM CHAPA DE ACO GALVANIZADO, PARA 12 DISJUNTORES NEMA</t>
  </si>
  <si>
    <t>QUADRO DE DISTRIBUICAO SEM BARRAMENTO, COM PORTA, DE EMBUTIR, EM CHAPA DE ACO GALVANIZADO, PARA 3 DISJUNTORES NEMA</t>
  </si>
  <si>
    <t>QUADRO DE DISTRIBUICAO SEM BARRAMENTO, COM PORTA, DE EMBUTIR, EM CHAPA DE ACO GALVANIZADO, PARA 6 DISJUNTORES NEMA</t>
  </si>
  <si>
    <t>QUADRO DE DISTRIBUICAO, COM BARRAMENTO TERRA / NEUTRO, DE EMBUTIR, PARA 16 DISJUNTORES DIN</t>
  </si>
  <si>
    <t>QUADRO DE DISTRIBUICAO, COM BARRAMENTO TERRA / NEUTRO, DE EMBUTIR, PARA 24 DISJUNTORES DIN</t>
  </si>
  <si>
    <t>QUADRO DE DISTRIBUICAO, COM BARRAMENTO TERRA / NEUTRO, DE EMBUTIR, PARA 36 DISJUNTORES DIN</t>
  </si>
  <si>
    <t>QUADRO DE DISTRIBUICAO, COM BARRAMENTO TERRA / NEUTRO, DE EMBUTIR, PARA 8 DISJUNTORES DIN</t>
  </si>
  <si>
    <t>QUADRO DE DISTRIBUICAO, SEM BARRAMENTO, EM PVC, DE EMBUTIR, PARA 16 DISJUNTORES DIN</t>
  </si>
  <si>
    <t>QUADRO DE DISTRIBUICAO, SEM BARRAMENTO, EM PVC, DE EMBUTIR, PARA 24 DISJUNTORES DIN</t>
  </si>
  <si>
    <t>QUADRO DE DISTRIBUICAO, SEM BARRAMENTO, EM PVC, DE EMBUTIR, PARA 36 DISJUNTORES DIN</t>
  </si>
  <si>
    <t>QUADRO DE DISTRIBUICAO, SEM BARRAMENTO, EM PVC, DE EMBUTIR, PARA 4 DISJUNTORES DIN</t>
  </si>
  <si>
    <t>QUADRO DE DISTRIBUICAO, SEM BARRAMENTO, EM PVC, DE EMBUTIR, PARA 8 DISJUNTORES DIN</t>
  </si>
  <si>
    <t>QUADRO DE DISTRIBUICAO, SEM BARRAMENTO, EM PVC, DE SOBREPOR, PARA 16 DISJUNTORES DIN</t>
  </si>
  <si>
    <t>QUADRO DE DISTRIBUICAO, SEM BARRAMENTO, EM PVC, DE SOBREPOR, PARA 24 DISJUNTORES DIN</t>
  </si>
  <si>
    <t>QUADRO DE DISTRIBUICAO, SEM BARRAMENTO, EM PVC, DE SOBREPOR, PARA 36 DISJUNTORES DIN</t>
  </si>
  <si>
    <t>QUADRO DE DISTRIBUICAO, SEM BARRAMENTO, EM PVC, DE SOBREPOR, PARA 4 DISJUNTORES DIN</t>
  </si>
  <si>
    <t>QUADRO DE DISTRIBUICAO, SEM BARRAMENTO, EM PVC, DE SOBREPOR, PARA 8 DISJUNTORES DIN</t>
  </si>
  <si>
    <t>QUEROSENE</t>
  </si>
  <si>
    <t>RALO FOFO COM REQUADRO, QUADRADO 150 X 150 MM</t>
  </si>
  <si>
    <t>RALO FOFO COM REQUADRO, QUADRADO 200 X 200 MM</t>
  </si>
  <si>
    <t>50,59</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</si>
  <si>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</si>
  <si>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</si>
  <si>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</si>
  <si>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</si>
  <si>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</si>
  <si>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</si>
  <si>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</si>
  <si>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</si>
  <si>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</si>
  <si>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</si>
  <si>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</si>
  <si>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</si>
  <si>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</si>
  <si>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</si>
  <si>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</si>
  <si>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</si>
  <si>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</si>
  <si>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</si>
  <si>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</si>
  <si>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</si>
  <si>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</si>
  <si>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</si>
  <si>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</si>
  <si>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</si>
  <si>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</si>
  <si>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</si>
  <si>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</si>
  <si>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</si>
  <si>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</si>
  <si>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150 X 100MM</t>
  </si>
  <si>
    <t>REDUCAO EXCENTRICA PVC NBR 10569 P/REDE COLET ESG PB JE 200 X 150MM</t>
  </si>
  <si>
    <t>REDUCAO EXCENTRICA PVC NBR 10569 P/REDE COLET ESG PB JE 250 X 200MM</t>
  </si>
  <si>
    <t>REDUCAO EXCENTRICA PVC P/ ESG PREDIAL DN 100 X 50MM</t>
  </si>
  <si>
    <t>REDUCAO EXCENTRICA PVC P/ ESG PREDIAL DN 100 X 75MM</t>
  </si>
  <si>
    <t>REDUCAO EXCENTRICA PVC P/ ESG PREDIAL DN 75 X 50MM</t>
  </si>
  <si>
    <t>REDUCAO EXCENTRICA PVC, SERIE R, DN 100 X 75 MM, PARA ESGOTO PREDIAL</t>
  </si>
  <si>
    <t>REDUCAO EXCENTRICA PVC, SERIE R, DN 150 X 100 MM, PARA ESGOTO PREDIAL</t>
  </si>
  <si>
    <t>31,74</t>
  </si>
  <si>
    <t>REDUCAO EXCENTRICA PVC, SERIE R, DN 75 X 50 MM, PARA ESGOTO PREDIAL</t>
  </si>
  <si>
    <t>REDUCAO FIXA TIPO STORZ, ENGATE RAPIDO 2.1/2" X 1.1/2", EM LATAO, PARA INSTALACAO PREDIAL COMBATE A INCENDIO PREDIAL</t>
  </si>
  <si>
    <t>REDUCAO PVC PBA, JE, BB, DN 75 X 50 / DE 85 X 60 MM, PARA REDE DE AGUA</t>
  </si>
  <si>
    <t>49,10</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</si>
  <si>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</si>
  <si>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</si>
  <si>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</si>
  <si>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</si>
  <si>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</si>
  <si>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</si>
  <si>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</si>
  <si>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</si>
  <si>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</si>
  <si>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16,95</t>
  </si>
  <si>
    <t>REGISTRO DE ESFERA PVC, COM CABECA QUADRADA, COM ROSCA EXTERNA, 3/4"</t>
  </si>
  <si>
    <t>REGISTRO DE ESFERA, PVC, COM VOLANTE, VS, ROSCAVEL, DN 1 1/2", COM CORPO DIVIDIDO</t>
  </si>
  <si>
    <t>REGISTRO DE ESFERA, PVC, COM VOLANTE, VS, ROSCAVEL, DN 1 1/4", COM CORPO DIVIDIDO</t>
  </si>
  <si>
    <t>46,27</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</si>
  <si>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</si>
  <si>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</si>
  <si>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</si>
  <si>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</si>
  <si>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</si>
  <si>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</si>
  <si>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</si>
  <si>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</si>
  <si>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</si>
  <si>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</si>
  <si>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</si>
  <si>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</si>
  <si>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</si>
  <si>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</si>
  <si>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</si>
  <si>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</si>
  <si>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</si>
  <si>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</si>
  <si>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</si>
  <si>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</si>
  <si>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</si>
  <si>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</si>
  <si>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</si>
  <si>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</si>
  <si>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</si>
  <si>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</si>
  <si>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</si>
  <si>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</si>
  <si>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</si>
  <si>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</si>
  <si>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</si>
  <si>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</si>
  <si>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</si>
  <si>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</si>
  <si>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</si>
  <si>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32,27</t>
  </si>
  <si>
    <t>REGUA VIBRADORA DUPLA PARA CONCRETO A GASOLINA 5,5 HP, PESO DE 60 KG, COMPRIMENTO 4 M</t>
  </si>
  <si>
    <t>5.788,07</t>
  </si>
  <si>
    <t>REGUA VIBRATORIA DE CONCRETO TRELICADA, EQUIPADA COM MOTOR A GASOLINA DE 9 HP</t>
  </si>
  <si>
    <t>12.535,76</t>
  </si>
  <si>
    <t>REJEITO DE MINERIO DE FERRO PARA PAVIMENTACAO (POSTO PEDREIRA/FORNECEDOR, SEM FRETE)</t>
  </si>
  <si>
    <t>REJUNTE BRANCO, CIMENTICIO</t>
  </si>
  <si>
    <t>REJUNTE EPOXI BRANCO</t>
  </si>
  <si>
    <t>REJUNTE EPOXI COR</t>
  </si>
  <si>
    <t>RELE FOTOELETRICO INTERNO E EXTERNO BIVOLT 1000 W, DE CONECTOR, SEM BASE</t>
  </si>
  <si>
    <t>RELE TERMICO BIMETAL PARA USO EM MOTORES TRIFASICOS, TENSAO 380 V, POTENCIA ATE 15 CV, CORRENTE NOMINAL MAXIMA 22 A</t>
  </si>
  <si>
    <t>REMOVEDOR DE TINTA OLEO/ESMALTE VERNIZ</t>
  </si>
  <si>
    <t>33,04</t>
  </si>
  <si>
    <t>RESINA ACRILICA BASE AGUA - COR BRANCA</t>
  </si>
  <si>
    <t>RESPIRADOR DESCARTAVEL SEM VALVULA DE EXALACAO, PFF 1</t>
  </si>
  <si>
    <t>RETARDO PARA CORDEL DETONANTE</t>
  </si>
  <si>
    <t>53,28</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</si>
  <si>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</si>
  <si>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</si>
  <si>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</si>
  <si>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</si>
  <si>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</si>
  <si>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</si>
  <si>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</si>
  <si>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</si>
  <si>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</si>
  <si>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</si>
  <si>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RIPA DE MADEIRA APARELHADA *1,5 X 5* CM, MACARANDUBA, ANGELIM OU EQUIVALENTE DA REGIAO</t>
  </si>
  <si>
    <t>RIPA DE MADEIRA NAO APARELHADA *1 X 3* CM, MACARANDUBA, ANGELIM OU EQUIVALENTE DA REGIAO</t>
  </si>
  <si>
    <t>RIPA DE MADEIRA NAO APARELHADA *1,5 X 5* CM, MACARANDUBA, ANGELIM OU EQUIVALENTE DA REGIAO</t>
  </si>
  <si>
    <t>RIPA DE MADEIRA NAO APARELHADA *2 X 7* CM, PINUS, MISTA OU EQUIVALENTE DA REGIAO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</si>
  <si>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</si>
  <si>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</si>
  <si>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</si>
  <si>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</si>
  <si>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</si>
  <si>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18,94</t>
  </si>
  <si>
    <t>RODAPE DE MADEIRA MACICA CUMARU/IPE CHAMPANHE OU EQUIVALENTE DA REGIAO, *1,5 X 7 CM</t>
  </si>
  <si>
    <t>RODAPE EM MARMORE, POLIDO, BRANCO COMUM, L= *7* CM, E=  *2* CM, CORTE RETO</t>
  </si>
  <si>
    <t>36,49</t>
  </si>
  <si>
    <t>RODAPE EM POLIESTIRENO, BRANCO, H = *5* CM, E = *1,5* CM</t>
  </si>
  <si>
    <t>16,01</t>
  </si>
  <si>
    <t>RODAPE OU RODABANCADA EM GRANITO, POLIDO, TIPO ANDORINHA/ QUARTZ/ CASTELO/ CORUMBA OU OUTROS EQUIVALENTES DA REGIAO, H= 10 CM, E=  *2,0* CM</t>
  </si>
  <si>
    <t>RODAPE PLANO PARA PISO VINILICO, H = 5 CM</t>
  </si>
  <si>
    <t>RODAPE PRE-MOLDADO DE GRANILITE, MARMORITE OU GRANITINA L = 10 CM</t>
  </si>
  <si>
    <t>RODIZIO PARA TRILHO (TIPO NAPOLEAO),  EM LATAO, COM ROLAMENTO EM ACO, 6 MM, PARA JANELA DE CORRER</t>
  </si>
  <si>
    <t>RODO PARA CHAO 40 CM COM CABO</t>
  </si>
  <si>
    <t>ROLDANA CONCOVA DUPLA, EM CHAPA DE ACO, ROLAMENTO INTERNO BLINDADO DE ACO REVESTIDO EM NYLON, PARA PORTA DE CORRER</t>
  </si>
  <si>
    <t>ROLDANA DUPLA, EM ZAMAC COM CHAPA DE LATAO, ROLAMENTOS EM ACO, PARA PORTA E JANELA DE CORRER</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</si>
  <si>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</si>
  <si>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</si>
  <si>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</si>
  <si>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</si>
  <si>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</si>
  <si>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</si>
  <si>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</si>
  <si>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</si>
  <si>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</si>
  <si>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</si>
  <si>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</si>
  <si>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</si>
  <si>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</si>
  <si>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19,96</t>
  </si>
  <si>
    <t>ROMPEDOR ELETRICO PESO 26 KG, POTENCIA OPERACIONAL DE 2,5 KW</t>
  </si>
  <si>
    <t>ROSETA QUADRADA, SEM FUROS, EM ACO INOX POLIDO, LARGURA APROXIMADA DE 50 MM, PARA FECHADURA DE PORTA - PARAFUSOS INCLUIDOS</t>
  </si>
  <si>
    <t>9,01</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</si>
  <si>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</si>
  <si>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</si>
  <si>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ROTACAO VERTICAL DUPLO, EM TUBO DE ACO CARBONO, PINTURA NO PROCESSO ELETROSTATICO - EQUIPAMENTO DE GINASTICA PARA ACADEMIA AO AR LIVRE / ACADEMIA DA TERCEIRA IDADE - ATI</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</si>
  <si>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</si>
  <si>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</si>
  <si>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</si>
  <si>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</si>
  <si>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 (COLETADO CAIXA)</t>
  </si>
  <si>
    <t>RUFO PARA TELHA ESTRUTURAL DE FIBROCIMENTO 1 ABA (SEM AMIANTO)</t>
  </si>
  <si>
    <t>40,15</t>
  </si>
  <si>
    <t>RUFO PARA TELHA ESTRUTURAL DE FIBROCIMENTO 2 ABAS, COMPRIMENTO DE 1031 MM (SEM AMIANTO)</t>
  </si>
  <si>
    <t>RUFO PARA TELHA ONDULADA DE FIBROCIMENTO, E = 6 MM, ABA *260* MM, COMPRIMENTO 1100 MM (SEM AMIANTO)</t>
  </si>
  <si>
    <t>SABAO EM PO</t>
  </si>
  <si>
    <t>6,89</t>
  </si>
  <si>
    <t>SABONETEIRA DE PAREDE EM METAL CROMADO</t>
  </si>
  <si>
    <t>SABONETEIRA PLASTICA TIPO DISPENSER PARA SABONETE LIQUIDO COM RESERVATORIO 800 A 1500 ML</t>
  </si>
  <si>
    <t>27,45</t>
  </si>
  <si>
    <t>SACO DE RAFIA PARA ENTULHO, NOVO, LISO (SEM CLICHE), *60 x 90* CM</t>
  </si>
  <si>
    <t>SAIBRO PARA ARGAMASSA (COLETADO NO COMERCIO)</t>
  </si>
  <si>
    <t>SAPATA DE PVC ADITIVADO NERVURADO D = 6"</t>
  </si>
  <si>
    <t>179,70</t>
  </si>
  <si>
    <t>SAPATA DE PVC ADITIVADO NERVURADO D = 8"</t>
  </si>
  <si>
    <t>236,50</t>
  </si>
  <si>
    <t>SAPATILHA EM ACO GALVANIZADO PARA CABOS COM DIAMETRO NOMINAL ATE 5/8"</t>
  </si>
  <si>
    <t>SARRAFO DE MADEIRA APARELHADA *2 X 10* CM, MACARANDUBA, ANGELIM OU EQUIVALENTE DA REGIAO</t>
  </si>
  <si>
    <t>SARRAFO DE MADEIRA NAO APARELHADA *2,5 X 10 CM, MACARANDUBA, ANGELIM OU EQUIVALENTE DA REGIAO</t>
  </si>
  <si>
    <t>SARRAFO DE MADEIRA NAO APARELHADA *2,5 X 15* CM, MACARANDUBA, ANGELIM OU EQUIVALENTE DA REGIAO</t>
  </si>
  <si>
    <t>SARRAFO DE MADEIRA NAO APARELHADA *2,5 X 7* CM, MACARANDUBA, ANGELIM OU EQUIVALENTE DA REGIAO</t>
  </si>
  <si>
    <t>SARRAFO DE MADEIRA NAO APARELHADA *2,5 X 7,5* CM (1 X 3 ") PINUS, MISTA OU EQUIVALENTE DA REGIAO</t>
  </si>
  <si>
    <t>SARRAFO DE MADEIRA NAO APARELHADA 2,5 X 5 CM (1 X 2 ") PINUS, MISTA OU EQUIVALENTE DA REGIAO</t>
  </si>
  <si>
    <t>SARRAFO DE MADEIRA NAO APARELHADA 2,5 X 5 CM, MACARANDUBA, ANGELIM OU EQUIVALENTE DA REGIAO</t>
  </si>
  <si>
    <t>SEGURO - HORISTA (COLETADO CAIXA)</t>
  </si>
  <si>
    <t>SEGURO - MENSALISTA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</si>
  <si>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</si>
  <si>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</si>
  <si>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</si>
  <si>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</si>
  <si>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</si>
  <si>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</si>
  <si>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DE BASE ASFALTICA PARA VEDACAO</t>
  </si>
  <si>
    <t>SELANTE ELASTICO MONOCOMPONENTE A BASE DE POLIURETANO PARA JUNTAS DIVERSAS</t>
  </si>
  <si>
    <t>SELANTE TIPO VEDA CALHA PARA METAL E FIBROCIMENTO</t>
  </si>
  <si>
    <t>SELIM COMPACTO EM PVC, SEM TRAVA,  DN 150 X 100 MM, PARA REDE COLETORA ESGOTO (NBR 10569)</t>
  </si>
  <si>
    <t>27,22</t>
  </si>
  <si>
    <t>SELIM COMPACTO EM PVC, SEM TRAVA,  DN 200 X 100 MM, PARA REDE COLETORA ESGOTO (NBR 10569)</t>
  </si>
  <si>
    <t>48,37</t>
  </si>
  <si>
    <t>SELIM COMPACTO EM PVC, SEM TRAVAS,  DN 300 X 100 MM, PARA REDE COLETORA ESGOTO (NBR 10569)</t>
  </si>
  <si>
    <t>SELIM PVC, COM TRAVA, JE, 90 GRAUS,  DN 125 X 100 MM OU 150 X 100 MM, PARA REDE COLETORA ESGOTO (NBR 10569)</t>
  </si>
  <si>
    <t>SELIM PVC, SOLDAVEL, SEM TRAVA, JE, 90 GRAUS,  DN 200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</si>
  <si>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</si>
  <si>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</si>
  <si>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</si>
  <si>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</si>
  <si>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</si>
  <si>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36,80</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</si>
  <si>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</si>
  <si>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</si>
  <si>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</si>
  <si>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</si>
  <si>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</si>
  <si>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</si>
  <si>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</si>
  <si>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</si>
  <si>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</si>
  <si>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1.485,11</t>
  </si>
  <si>
    <t>SERVICO DE BOMBEAMENTO DE CONCRETO COM CONSUMO MINIMO DE 40 M3</t>
  </si>
  <si>
    <t>SIFAO EM METAL CROMADO PARA PIA AMERICANA, 1.1/2 X 1.1/2 "</t>
  </si>
  <si>
    <t>109,28</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</si>
  <si>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</si>
  <si>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</si>
  <si>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</si>
  <si>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</si>
  <si>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</si>
  <si>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</si>
  <si>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</si>
  <si>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</si>
  <si>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</si>
  <si>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</si>
  <si>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t>
  </si>
  <si>
    <t>SIMULADOR DE CAVALGADA TRIPLO,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</si>
  <si>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</si>
  <si>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SINALIZADOR NOTURNO SIMPLES PARA PARA-RAIOS, SEM RELE FOTOELETRICO</t>
  </si>
  <si>
    <t>SISAL EM FIBRA</t>
  </si>
  <si>
    <t>SISTEMA DE FORMAS MANUSEAVEIS DE ALUMINIO, PARA BLOCO RESID. COM PAREDES DE CONCRETO MOLDADAS IN LOCO, BLOCO COM 4 PAV. E 4 UNIDADES POR PAV., UNIDADE HABITACIONALCOM 48 M2 E 2 QUARTOS; TELHA DE FIBROCIMENTO (COLETADO CAIXA)</t>
  </si>
  <si>
    <t>1.325,85</t>
  </si>
  <si>
    <t>SISTEMA DE FORMAS MANUSEAVEIS DE ALUMINIO, PARA EDIFICACAO RESIDENCIAL UNIFAMILIAR COM PAREDES DE CONCRETO MOLDADAS IN LOCO, UNIDADE HABITACIONAL TERREA COM 38 M2, COM SALA, CIRCULACAO, 2 QUARTOS, BANHEIRO, COZINHA E TANQUE EXTERNO (SEM COBERTURA) (COLETADO CAIXA)</t>
  </si>
  <si>
    <t>1.126,16</t>
  </si>
  <si>
    <t>SODA CAUSTICA EM ESCAMAS</t>
  </si>
  <si>
    <t>SOLDA EM BARRA DE ESTANHO-CHUMBO 50/50</t>
  </si>
  <si>
    <t>SOLDA EM VARETA FOSCOPER, D = *2,5* MM  X COMPRIMENTO 500 MM</t>
  </si>
  <si>
    <t>136,10</t>
  </si>
  <si>
    <t>SOLDA ESTANHO/COBRE PARA CONEXOES DE COBRE, FIO 2,5 MM, CARRETEL 500 GR (SEM CHUMBO)</t>
  </si>
  <si>
    <t>157,04</t>
  </si>
  <si>
    <t>SOLDADOR</t>
  </si>
  <si>
    <t>SOLDADOR (MENSALISTA)</t>
  </si>
  <si>
    <t>SOLDADOR ELETRICO (PARA SOLDA A SER TESTADA COM RAIOS "X")</t>
  </si>
  <si>
    <t>SOLDADOR ELETRICO (PARA SOLDA A SER TESTADA COM RAIOS "X") (MENSALISTA)</t>
  </si>
  <si>
    <t>3.185,72</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</si>
  <si>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</si>
  <si>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</si>
  <si>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</si>
  <si>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</si>
  <si>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</si>
  <si>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9,34</t>
  </si>
  <si>
    <t>SOLUCAO LIMPADORA PARA PVC, FRASCO COM 1000 CM3</t>
  </si>
  <si>
    <t>SOLUCAO LIMPADORA PARA PVC, FRASCO COM 200 CM3</t>
  </si>
  <si>
    <t>SOLVENTE DILUENTE A BASE DE AGUARRAS</t>
  </si>
  <si>
    <t>12,29</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</si>
  <si>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</si>
  <si>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</si>
  <si>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</si>
  <si>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</si>
  <si>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</si>
  <si>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6,47</t>
  </si>
  <si>
    <t>SOQUETE DE PVC / TERMOPLASTICO BASE E27, COM RABICHO, PARA LAMPADAS</t>
  </si>
  <si>
    <t>SPRINKLER TIPO PENDENTE, 68 GRAUS CELSIUS (BULBO VERMELHO), ACABAMENTO CROMADO, 1/2" - 15 MM</t>
  </si>
  <si>
    <t>SPRINKLER TIPO PENDENTE, 68 GRAUS CELSIUS (BULBO VERMELHO), ACABAMENTO CROMADO, 3/4" - 20 MM</t>
  </si>
  <si>
    <t>34,99</t>
  </si>
  <si>
    <t>SPRINKLER TIPO PENDENTE, 68 GRAUS CELSIUS (BULBO VERMELHO), ACABAMENTO NATURAL, 1/2" - 15 MM</t>
  </si>
  <si>
    <t>SPRINKLER TIPO PENDENTE, 68 GRAUS CELSIUS (BULBO VERMELHO), ACABAMENTO NATURAL, 3/4" - 20 MM</t>
  </si>
  <si>
    <t>30,18</t>
  </si>
  <si>
    <t>SPRINKLER TIPO PENDENTE, 79 GRAUS CELSIUS (BULBO AMARELO), ACABAMENTO CROMADO, 3/4" - 20 MM</t>
  </si>
  <si>
    <t>37,66</t>
  </si>
  <si>
    <t>SPRINKLER TIPO PENDENTE, 79 GRAUS CELSIUS (BULBO AMARELO), ACABAMENTO NATURAL, 3/4" - 20 MM</t>
  </si>
  <si>
    <t>36,67</t>
  </si>
  <si>
    <t>SPRINKLER TIPO PENDENTE, 79 GRAUS CELSIUS (BULBO AMARELO,) ACABAMENTO NATURAL OU CROMADO, 1/2" - 15 MM</t>
  </si>
  <si>
    <t>29,03</t>
  </si>
  <si>
    <t>SUMIDOURO CONCRETO PRE MOLDADO, COMPLETO, PARA 10 CONTRIBUINTES</t>
  </si>
  <si>
    <t>897,61</t>
  </si>
  <si>
    <t>SUMIDOURO CONCRETO PRE MOLDADO, COMPLETO, PARA 100 CONTRIBUINTES</t>
  </si>
  <si>
    <t>4.704,74</t>
  </si>
  <si>
    <t>SUMIDOURO CONCRETO PRE MOLDADO, COMPLETO, PARA 150 CONTRIBUINTES</t>
  </si>
  <si>
    <t>6.138,87</t>
  </si>
  <si>
    <t>SUMIDOURO CONCRETO PRE MOLDADO, COMPLETO, PARA 200 CONTRIBUINTES</t>
  </si>
  <si>
    <t>6.448,39</t>
  </si>
  <si>
    <t>SUMIDOURO CONCRETO PRE MOLDADO, COMPLETO, PARA 5 CONTRIBUINTES</t>
  </si>
  <si>
    <t>652,57</t>
  </si>
  <si>
    <t>SUMIDOURO CONCRETO PRE MOLDADO, COMPLETO, PARA 50 CONTRIBUINTES</t>
  </si>
  <si>
    <t>3.182,92</t>
  </si>
  <si>
    <t>SUMIDOURO CONCRETO PRE MOLDADO, COMPLETO, PARA 75 CONTRIBUINTES</t>
  </si>
  <si>
    <t>4.364,27</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</si>
  <si>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</si>
  <si>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</si>
  <si>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</si>
  <si>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</si>
  <si>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</si>
  <si>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107,81</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</si>
  <si>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</si>
  <si>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</si>
  <si>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</si>
  <si>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</si>
  <si>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</si>
  <si>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34,16</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</si>
  <si>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</si>
  <si>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</si>
  <si>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</si>
  <si>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</si>
  <si>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TABUA DE  MADEIRA PARA PISO, CUMARU/IPE CHAMPANHE OU EQUIVALENTE DA REGIAO, ENCAIXE MACHO/FEMEA, *10 X 2* CM</t>
  </si>
  <si>
    <t>171,41</t>
  </si>
  <si>
    <t>TABUA DE  MADEIRA PARA PISO, CUMARU/IPE CHAMPANHE OU EQUIVALENTE DA REGIAO, ENCAIXE MACHO/FEMEA, *15 X 2* CM</t>
  </si>
  <si>
    <t>185,00</t>
  </si>
  <si>
    <t>TABUA DE  MADEIRA PARA PISO, IPE (CERNE) OU EQUIVALENTE DA REGIAO, ENCAIXE MACHO/FEMEA, *20 X 2* CM</t>
  </si>
  <si>
    <t>229,63</t>
  </si>
  <si>
    <t>TABUA DE MADEIRA APARELHADA *2,5 X 15* CM, MACARANDUBA, ANGELIM OU EQUIVALENTE DA REGIAO</t>
  </si>
  <si>
    <t>TABUA DE MADEIRA APARELHADA *2,5 X 25* CM, MACARANDUBA, ANGELIM OU EQUIVALENTE DA REGIAO</t>
  </si>
  <si>
    <t>TABUA DE MADEIRA APARELHADA *2,5 X 30* CM, MACARANDUBA, ANGELIM OU EQUIVALENTE DA REGIAO</t>
  </si>
  <si>
    <t>TABUA DE MADEIRA NAO APARELHADA *2,5 X 10 CM (1 X 4 ") PINUS, MISTA OU EQUIVALENTE DA REGIAO</t>
  </si>
  <si>
    <t>TABUA DE MADEIRA NAO APARELHADA *2,5 X 15 CM (1 X 6 ") PINUS, MISTA OU EQUIVALENTE DA REGIAO</t>
  </si>
  <si>
    <t>TABUA DE MADEIRA NAO APARELHADA *2,5 X 20* CM, CEDRINHO OU EQUIVALENTE DA REGIAO</t>
  </si>
  <si>
    <t>TABUA DE MADEIRA NAO APARELHADA *2,5 X 23* CM (1 x 9 ") PINUS, MISTA OU EQUIVALENTE DA REGIAO</t>
  </si>
  <si>
    <t>TABUA DE MADEIRA NAO APARELHADA *2,5 X 30 CM (1 X 12 ") PINUS, MISTA OU EQUIVALENTE DA REGIAO</t>
  </si>
  <si>
    <t>TABUA DE MADEIRA NAO APARELHADA *2,5 X 30* CM, CEDRINHO OU EQUIVALENTE DA REGIAO</t>
  </si>
  <si>
    <t>TACO DE MADEIRA PARA PISO, IPE (CERNE) OU EQUIVALENTE DA REGIAO, 7 X 42 CM, E = 2 CM</t>
  </si>
  <si>
    <t>107,37</t>
  </si>
  <si>
    <t>TALABARTE DE SEGURANCA, 2 MOSQUETOES TRAVA DUPLA *53* MM DE ABERTURA, COM ABSORVEDOR DE ENERGIA</t>
  </si>
  <si>
    <t>156,35</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</si>
  <si>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</si>
  <si>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</si>
  <si>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</si>
  <si>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</si>
  <si>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</si>
  <si>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DE CONCRETO PARA PV OU CAIXA DE INSPECAO, DIMENSOES 600 X 600 X 50 MM</t>
  </si>
  <si>
    <t>36,62</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</si>
  <si>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</si>
  <si>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</si>
  <si>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</si>
  <si>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</si>
  <si>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</si>
  <si>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</si>
  <si>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</si>
  <si>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</si>
  <si>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</si>
  <si>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</si>
  <si>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</si>
  <si>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</si>
  <si>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</si>
  <si>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</si>
  <si>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</si>
  <si>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OCRE, DN 100 MM, PARA REDE COLETORA DE ESGOTO</t>
  </si>
  <si>
    <t>TAMPAO COMPLETO PARA TIL, EM PVC, OCRE, DN 150 MM, PARA REDE COLETORA DE ESGOTO</t>
  </si>
  <si>
    <t>TAMPAO COMPLETO PARA TIL, EM PVC, OCRE, DN 200 MM, PARA REDE COLETORA DE ESGOTO</t>
  </si>
  <si>
    <t>TAMPAO COMPLETO PARA TIL, EM PVC, OCRE,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</si>
  <si>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</si>
  <si>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</si>
  <si>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</si>
  <si>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</si>
  <si>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</si>
  <si>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</si>
  <si>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300 X 400 MM</t>
  </si>
  <si>
    <t>TAMPAO FOFO SIMPLES COM BASE, CLASSE A15 CARGA MAX 1,5 T, 400 X 400 MM, REDE PLUVIAL/ESGOTO/ELETRICA</t>
  </si>
  <si>
    <t>TAMPAO FOFO SIMPLES COM BASE, CLASSE A15 CARGA MAX 1,5 T, 400 X 500 MM, COM INSCRICAO INCENDIO</t>
  </si>
  <si>
    <t>214,05</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</si>
  <si>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</si>
  <si>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</si>
  <si>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500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</si>
  <si>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</si>
  <si>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</si>
  <si>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</si>
  <si>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</si>
  <si>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</si>
  <si>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</si>
  <si>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</si>
  <si>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46.500,00</t>
  </si>
  <si>
    <t>TANQUE DE ACO PARA TRANSPORTE DE AGUA COM CAPACIDADE DE 14 M3 (INCLUI MONTAGEM, NAO INCLUI CAMINHAO)</t>
  </si>
  <si>
    <t>57.230,76</t>
  </si>
  <si>
    <t>TANQUE DE ACO PARA TRANSPORTE DE AGUA COM CAPACIDADE DE 4 M3 (INCLUI MONTAGEM, NAO INCLUI CAMINHAO)</t>
  </si>
  <si>
    <t>32.658,86</t>
  </si>
  <si>
    <t>TANQUE DE ACO PARA TRANSPORTE DE AGUA COM CAPACIDADE DE 6 M3 (INCLUI MONTAGEM, NAO INCLUI CAMINHAO)</t>
  </si>
  <si>
    <t>38.801,84</t>
  </si>
  <si>
    <t>TANQUE DE ACO PARA TRANSPORTE DE AGUA COM CAPACIDADE DE 8 M3 (INCLUI MONTAGEM, NAO INCLUI CAMINHAO)</t>
  </si>
  <si>
    <t>30.870,40</t>
  </si>
  <si>
    <t>TANQUE DE ASFALTO ESTACIONARIO COM MACARICO, CAPACIDADE 20.000 L</t>
  </si>
  <si>
    <t>64.656,77</t>
  </si>
  <si>
    <t>TANQUE DE ASFALTO ESTACIONARIO COM SERPENTINA, CAPACIDADE 20.000 L</t>
  </si>
  <si>
    <t>67.767,14</t>
  </si>
  <si>
    <t>TANQUE DE ASFALTO ESTACIONARIO COM SERPENTINA, CAPACIDADE 30.000 L</t>
  </si>
  <si>
    <t>79.547,65</t>
  </si>
  <si>
    <t>TANQUE DE LAVAR ROUPAS EM CONCRETO PRE-MOLDADO, 1 BOCA, COM APOIO/PES, DE *60 X 65 X 80* CM (L X P X A)</t>
  </si>
  <si>
    <t>TANQUE DUPLO EM MARMORE SINTETICO COM CUBA LISA E ESFREGADOR, *110 X 60* CM</t>
  </si>
  <si>
    <t>106,89</t>
  </si>
  <si>
    <t>TANQUE LOUCA BRANCA COM COLUNA *30* L</t>
  </si>
  <si>
    <t>TANQUE LOUCA BRANCA SUSPENSO *20* L</t>
  </si>
  <si>
    <t>TANQUE SIMPLES EM MARMORE SINTETICO COM COLUNA, CAPACIDADE *22* L, *60 X 46* CM</t>
  </si>
  <si>
    <t>130,97</t>
  </si>
  <si>
    <t>TANQUE SIMPLES EM MARMORE SINTETICO DE FIXAR NA PAREDE, CAPACIDADE *22* L, *60 X 46* CM</t>
  </si>
  <si>
    <t>69,58</t>
  </si>
  <si>
    <t>TANQUE SIMPLES EM MARMORE SINTETICO SUSPENSO, CAPACIDADE *38* L, *60 X 60* CM</t>
  </si>
  <si>
    <t>88,05</t>
  </si>
  <si>
    <t>TAQUEADOR OU TAQUEIRO</t>
  </si>
  <si>
    <t>TAQUEADOR OU TAQUEIRO (MENSALISTA)</t>
  </si>
  <si>
    <t>TARIFA "A" ENTRE  0 E 20M3 FORNECIMENTO D'AGUA</t>
  </si>
  <si>
    <t>TARJETA TIPO LIVRE / OCUPADO, CROMADA, PARA PORTA DE BANHEIRO</t>
  </si>
  <si>
    <t>23,97</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</si>
  <si>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</si>
  <si>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</si>
  <si>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</si>
  <si>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</si>
  <si>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</si>
  <si>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</si>
  <si>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</si>
  <si>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</si>
  <si>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</si>
  <si>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754,07</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</si>
  <si>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</si>
  <si>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</si>
  <si>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</si>
  <si>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</si>
  <si>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</si>
  <si>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39,18</t>
  </si>
  <si>
    <t>TE DE COBRE (REF 611) SEM ANEL DE SOLDA, BOLSA X BOLSA X BOLSA, 54 MM</t>
  </si>
  <si>
    <t>77,44</t>
  </si>
  <si>
    <t>TE DE COBRE (REF 611) SEM ANEL DE SOLDA, BOLSA X BOLSA X BOLSA, 66 MM</t>
  </si>
  <si>
    <t>220,43</t>
  </si>
  <si>
    <t>TE DE COBRE (REF 611) SEM ANEL DE SOLDA, BOLSA X BOLSA X BOLSA, 79 MM</t>
  </si>
  <si>
    <t>344,88</t>
  </si>
  <si>
    <t>TE DE FERRO GALVANIZADO, DE 1 1/2"</t>
  </si>
  <si>
    <t>TE DE FERRO GALVANIZADO, DE 1 1/4"</t>
  </si>
  <si>
    <t>TE DE FERRO GALVANIZADO, DE 1/2"</t>
  </si>
  <si>
    <t>TE DE FERRO GALVANIZADO, DE 1"</t>
  </si>
  <si>
    <t>TE DE FERRO GALVANIZADO, DE 2 1/2"</t>
  </si>
  <si>
    <t>TE DE FERRO GALVANIZADO, DE 2"</t>
  </si>
  <si>
    <t>30,16</t>
  </si>
  <si>
    <t>TE DE FERRO GALVANIZADO, DE 3/4"</t>
  </si>
  <si>
    <t>TE DE FERRO GALVANIZADO, DE 3"</t>
  </si>
  <si>
    <t>76,71</t>
  </si>
  <si>
    <t>TE DE FERRO GALVANIZADO, DE 4"</t>
  </si>
  <si>
    <t>141,44</t>
  </si>
  <si>
    <t>TE DE FERRO GALVANIZADO, DE 5"</t>
  </si>
  <si>
    <t>TE DE FERRO GALVANIZADO, DE 6"</t>
  </si>
  <si>
    <t>473,55</t>
  </si>
  <si>
    <t>TE DE INSPECAO, PVC,  100 X 75 MM, SERIE NORMAL PARA ESGOTO PREDIAL</t>
  </si>
  <si>
    <t>TE DE INSPECAO, PVC, SERIE R, 100 X 75 MM, PARA ESGOTO PREDIAL</t>
  </si>
  <si>
    <t>TE DE INSPECAO, PVC, SERIE R, 150 X 100 MM, PARA ESGOTO PREDIAL</t>
  </si>
  <si>
    <t>TE DE INSPECAO, PVC, SERIE R, 75 X 75 MM,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</si>
  <si>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</si>
  <si>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</si>
  <si>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</si>
  <si>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</si>
  <si>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</si>
  <si>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</si>
  <si>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</si>
  <si>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</si>
  <si>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61,91</t>
  </si>
  <si>
    <t>TE DE REDUCAO DE FERRO GALVANIZADO, COM ROSCA BSP, DE 2 1/2" X 1 1/4"</t>
  </si>
  <si>
    <t>TE DE REDUCAO DE FERRO GALVANIZADO, COM ROSCA BSP, DE 2 1/2" X 1"</t>
  </si>
  <si>
    <t>TE DE REDUCAO DE FERRO GALVANIZADO, COM ROSCA BSP, DE 2 1/2" X 2"</t>
  </si>
  <si>
    <t>63,71</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</si>
  <si>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</si>
  <si>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</si>
  <si>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</si>
  <si>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</si>
  <si>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</si>
  <si>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89,05</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</si>
  <si>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</si>
  <si>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</si>
  <si>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</si>
  <si>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</si>
  <si>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</si>
  <si>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168,61</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</si>
  <si>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</si>
  <si>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</si>
  <si>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</si>
  <si>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</si>
  <si>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</si>
  <si>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</si>
  <si>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</si>
  <si>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</si>
  <si>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19,88</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</si>
  <si>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</si>
  <si>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</si>
  <si>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</si>
  <si>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</si>
  <si>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</si>
  <si>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32,94</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</si>
  <si>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</si>
  <si>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</si>
  <si>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</si>
  <si>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</si>
  <si>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</si>
  <si>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</si>
  <si>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</si>
  <si>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</si>
  <si>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</si>
  <si>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</si>
  <si>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</si>
  <si>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TUBO CORRUGADO E/OU LISO, REDE COLETORA ESGOTO (NBR 10569)</t>
  </si>
  <si>
    <t>TE DE REDUCAO, PVC, BBB, JE, 90 GRAUS, DN 250 X 150 MM, PARA TUBO CORRUGADO E/OU LISO,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</si>
  <si>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</si>
  <si>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</si>
  <si>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</si>
  <si>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</si>
  <si>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</si>
  <si>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</si>
  <si>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</si>
  <si>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</si>
  <si>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</si>
  <si>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</si>
  <si>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</si>
  <si>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</si>
  <si>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49,87</t>
  </si>
  <si>
    <t>TE DE SERVICO INTEGRADO, EM POLIPROPILENO (PP), PARA TUBOS EM PEAD, 63 X 20 MM - LIGACAO PREDIAL DE AGUA</t>
  </si>
  <si>
    <t>46,68</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</si>
  <si>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</si>
  <si>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</si>
  <si>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</si>
  <si>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</si>
  <si>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</si>
  <si>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</si>
  <si>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</si>
  <si>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</si>
  <si>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</si>
  <si>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</si>
  <si>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</si>
  <si>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</si>
  <si>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27,39</t>
  </si>
  <si>
    <t>TE DUPLA CURVA BRONZE/LATAO (REF 764) SEM ANEL DE SOLDA, ROSCA F X BOLSA X ROSCA F, 3/4" X 22 X 3/4"</t>
  </si>
  <si>
    <t>TE METALICO, PARA CONEXAO COM ANEL DESLIZANTE EM TUBO PEX, DN 16 MM</t>
  </si>
  <si>
    <t>10,31</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</si>
  <si>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</si>
  <si>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</si>
  <si>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</si>
  <si>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</si>
  <si>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</si>
  <si>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21,75</t>
  </si>
  <si>
    <t>TE MISTURADOR METALICO, PARA CONEXAO COM ANEL DESLIZANTE EM TUBO PEX, DN 16 MM X 1/2"</t>
  </si>
  <si>
    <t>36,99</t>
  </si>
  <si>
    <t>TE MISTURADOR METALICO, PARA CONEXAO COM ANEL DESLIZANTE EM TUBO PEX, DN 20 MM X 3/4"</t>
  </si>
  <si>
    <t>47,01</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</si>
  <si>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</si>
  <si>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</si>
  <si>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</si>
  <si>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</si>
  <si>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</si>
  <si>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</si>
  <si>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</si>
  <si>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</si>
  <si>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</si>
  <si>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</si>
  <si>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</si>
  <si>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</si>
  <si>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</si>
  <si>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</si>
  <si>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</si>
  <si>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</si>
  <si>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</si>
  <si>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</si>
  <si>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</si>
  <si>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</si>
  <si>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</si>
  <si>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</si>
  <si>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</si>
  <si>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7,46</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</si>
  <si>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</si>
  <si>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</si>
  <si>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</si>
  <si>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</si>
  <si>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</si>
  <si>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</si>
  <si>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20,00</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</si>
  <si>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</si>
  <si>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</si>
  <si>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</si>
  <si>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</si>
  <si>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</si>
  <si>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</si>
  <si>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</si>
  <si>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</si>
  <si>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</si>
  <si>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11,64</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</si>
  <si>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</si>
  <si>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</si>
  <si>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</si>
  <si>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</si>
  <si>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</si>
  <si>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36,05</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</si>
  <si>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</si>
  <si>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</si>
  <si>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</si>
  <si>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</si>
  <si>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</si>
  <si>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</si>
  <si>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8,78</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</si>
  <si>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</si>
  <si>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</si>
  <si>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</si>
  <si>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</si>
  <si>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</si>
  <si>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</si>
  <si>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</si>
  <si>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</si>
  <si>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</si>
  <si>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</si>
  <si>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</si>
  <si>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41,33</t>
  </si>
  <si>
    <t>TE 45 GRAUS DE FERRO GALVANIZADO, COM ROSCA BSP, DE 1 1/4"</t>
  </si>
  <si>
    <t>31,86</t>
  </si>
  <si>
    <t>TE 45 GRAUS DE FERRO GALVANIZADO, COM ROSCA BSP, DE 1/2"</t>
  </si>
  <si>
    <t>TE 45 GRAUS DE FERRO GALVANIZADO, COM ROSCA BSP, DE 1"</t>
  </si>
  <si>
    <t>TE 45 GRAUS DE FERRO GALVANIZADO, COM ROSCA BSP, DE 2 1/2"</t>
  </si>
  <si>
    <t>117,35</t>
  </si>
  <si>
    <t>TE 45 GRAUS DE FERRO GALVANIZADO, COM ROSCA BSP, DE 2"</t>
  </si>
  <si>
    <t>62,99</t>
  </si>
  <si>
    <t>TE 45 GRAUS DE FERRO GALVANIZADO, COM ROSCA BSP, DE 3/4"</t>
  </si>
  <si>
    <t>TE 45 GRAUS DE FERRO GALVANIZADO, COM ROSCA BSP, DE 3"</t>
  </si>
  <si>
    <t>185,51</t>
  </si>
  <si>
    <t>TE 45 GRAUS DE FERRO GALVANIZADO, COM ROSCA BSP, DE 4"</t>
  </si>
  <si>
    <t>297,37</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</si>
  <si>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</si>
  <si>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</si>
  <si>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</si>
  <si>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</si>
  <si>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</si>
  <si>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</si>
  <si>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</si>
  <si>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</si>
  <si>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</si>
  <si>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</si>
  <si>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16,84</t>
  </si>
  <si>
    <t>TE, PLASTICO, DN 25 MM, PARA CONEXAO COM CRIMPAGEM EM TUBO PEX</t>
  </si>
  <si>
    <t>TE, PLASTICO, DN 32 MM, PARA CONEXAO COM CRIMPAGEM EM TUBO PEX</t>
  </si>
  <si>
    <t>42,81</t>
  </si>
  <si>
    <t>TE, PVC LEVE, CURTO, 90 GRAUS, 150 MM, PARA ESGOTO</t>
  </si>
  <si>
    <t>TE, PVC PBA, BBB, 90 GRAUS, DN 100 / DE 110 MM, PARA REDE  AGUA (NBR 10351)</t>
  </si>
  <si>
    <t>TE, PVC PBA, BBB, 90 GRAUS, DN 50 / DE 60 MM, PARA REDE AGUA (NBR 10351)</t>
  </si>
  <si>
    <t>19,02</t>
  </si>
  <si>
    <t>TE, PVC PBA, BBB, 90 GRAUS, DN 75 / DE 85 MM, PARA REDE AGUA (NBR 10351)</t>
  </si>
  <si>
    <t>TE, PVC, SERIE R, 100 X 100 MM, PARA ESGOTO PREDIAL</t>
  </si>
  <si>
    <t>TE, PVC, SERIE R, 100 X 75 MM, PARA ESGOTO PREDIAL</t>
  </si>
  <si>
    <t>TE, PVC, SERIE R, 150 X 100 MM, PARA ESGOTO PREDIAL</t>
  </si>
  <si>
    <t>TE, PVC, SERIE R, 150 X 150 MM, PARA ESGOTO PREDIAL</t>
  </si>
  <si>
    <t>TE, PVC, SERIE R, 75 X 75 MM, PARA ESGOTO PREDIAL</t>
  </si>
  <si>
    <t>19,17</t>
  </si>
  <si>
    <t>TE, PVC, 90 GRAUS, BBB, JE, DN 100 MM, PARA REDE COLETORA ESGOTO (NBR 10569)</t>
  </si>
  <si>
    <t>TE, PVC, 90 GRAUS, BBB, JE, DN 100 MM, PARA TUBO CORRUGADO E/OU LISO, REDE COLETORA ESGOTO (NBR 10569</t>
  </si>
  <si>
    <t>TE, PVC, 90 GRAUS, BBB, JE, DN 150 MM, PARA REDE COLETORA ESGOTO (NBR 10569)</t>
  </si>
  <si>
    <t>TE, PVC, 90 GRAUS, BBB, JE, DN 150 MM, PARA TUBO CORRUGADO E/OU LISO, REDE COLETORA ESGOTO (NBR 10569)</t>
  </si>
  <si>
    <t>TE, PVC, 90 GRAUS, BBB, JE, DN 200 MM, PARA REDE COLETORA ESGOTO (NBR 10569)</t>
  </si>
  <si>
    <t>TE, PVC, 90 GRAUS, BBB, JE, DN 200 MM, PARA TUBO CORRUGADO E/OU LISO, REDE COLETORA ESGOTO (NBR 10569)</t>
  </si>
  <si>
    <t>TE, PVC, 90 GRAUS, BBB, JE, DN 250 MM, PARA TUBO CORRUGADO E/OU LISO, REDE COLETORA ESGOTO (NBR 10569)</t>
  </si>
  <si>
    <t>TE, PVC, 90 GRAUS, BBB, JE, DN 300 MM, PARA TUBO CORRUGADO E/OU LISO,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</si>
  <si>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</si>
  <si>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</si>
  <si>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</si>
  <si>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</si>
  <si>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</si>
  <si>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</si>
  <si>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</si>
  <si>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</si>
  <si>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15,85</t>
  </si>
  <si>
    <t>TECNICO EM SONDAGEM (MENSALISTA)</t>
  </si>
  <si>
    <t>2.800,99</t>
  </si>
  <si>
    <t>64,75</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</si>
  <si>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</si>
  <si>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</si>
  <si>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*1,24 MM, MALHA 25 X 25 MM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</si>
  <si>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</si>
  <si>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</si>
  <si>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</si>
  <si>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NERVURADA CA-60, Q-138, (2,20 KG/M2), DIAMETRO DO FIO = 4,2 MM, LARGURA =  2,45 X 120 M DE COMPRIMENTO, ESPACAMENTO DA MALHA = 10  X 10 CM</t>
  </si>
  <si>
    <t>14,96</t>
  </si>
  <si>
    <t>TELA DE ACO SOLDADA NERVURADA CA-60, Q-138, (2,20 KG/M2), DIAMETRO DO FIO = 4,2 MM, LARGURA =  2,45 X 120 M DE COMPRIMENTO, ESPACAMENTO DA MALHA = 10 X 10 CM</t>
  </si>
  <si>
    <t>TELA DE ACO SOLDADA NERVURADA CA-60, Q-61, (0,97 KG/M2), DIAMETRO DO FIO = 3,4 MM, LARGURA =  2,45 X 120 M DE COMPRIMENTO, ESPACAMENTO DA MALHA = 15  X 15 CM</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</si>
  <si>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</si>
  <si>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</si>
  <si>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10,05</t>
  </si>
  <si>
    <t>TELA DE ACO SOLDADA NERVURADA CA-60, Q-92, (1,48 KG/M2), DIAMETRO DO FIO = 4,2 MM, LARGURA =  2,45 X 60 M DE COMPRIMENTO, ESPACAMENTO DA MALHA = 15 X 15 CM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</si>
  <si>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</si>
  <si>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</si>
  <si>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Q-196, (3,11 KG/M2), DIAMETRO DO FIO = 5,0 MM, LARGURA =  2,45 M, ESPACAMENTO DA MALHA = 10 X 10 CM</t>
  </si>
  <si>
    <t>TELA DE ACO SOLDADA NERVURADA, CA-60, T-196, (2,11 KG/M2), DIAMETRO DO FIO = 5,0 MM, LARGURA =  2,45 M, ESPACAMENTO DA MALHA = 30 X 10 CM</t>
  </si>
  <si>
    <t>TELA DE ANIAGEM (JUTA)</t>
  </si>
  <si>
    <t>TELA DE ARAME GALV QUADRANGULAR / LOSANGULAR,  FIO 2,11 MM (14  BWG), MALHA  8 X 8 CM, H = 2 M</t>
  </si>
  <si>
    <t>TELA DE ARAME GALV QUADRANGULAR / LOSANGULAR,  FIO 2,11 MM (14 BWG), MALHA  5 X 5 CM, H = 2 M</t>
  </si>
  <si>
    <t>TELA DE ARAME GALV QUADRANGULAR / LOSANGULAR,  FIO 2,77 MM (12  BWG), MALHA  10 X 10 CM, H = 2 M</t>
  </si>
  <si>
    <t>TELA DE ARAME GALV QUADRANGULAR / LOSANGULAR,  FIO 2,77 MM (12  BWG), MALHA  8 X 8 CM, H = 2 M</t>
  </si>
  <si>
    <t>TELA DE ARAME GALV QUADRANGULAR / LOSANGULAR,  FIO 2,77 MM (12 BWG), MALHA  5 X 5 CM, H = 2 M</t>
  </si>
  <si>
    <t>TELA DE ARAME GALV QUADRANGULAR / LOSANGULAR,  FIO 3,4 MM (10  BWG), MALHA  5 X 5 CM, H = 2 M</t>
  </si>
  <si>
    <t>TELA DE ARAME GALV QUADRANGULAR / LOSANGULAR,  FIO 4,19 MM (8 BWG), MALHA  5 X 5 CM, H = 2 M</t>
  </si>
  <si>
    <t>TELA DE ARAME GALV REVESTIDO EM PVC, QUADRANGULAR / LOSANGULAR,  FIO 1,24 MM (18 BWG), BITOLA = *1,9* MM, MALHA  1,9 X 1,9  CM, H = 2 M</t>
  </si>
  <si>
    <t>TELA DE ARAME GALV REVESTIDO EM PVC, QUADRANGULAR / LOSANGULAR,  FIO 2,11 MM (14 BWG), BITOLA FINAL = *2,8* MM, MALHA  *8 X 8* CM, H = 2 M</t>
  </si>
  <si>
    <t>TELA DE ARAME GALV REVESTIDO EM PVC, QUADRANGULAR / LOSANGULAR,  FIO 2,77 MM (12 BWG), BITOLA FINAL = *3,8* MM, MALHA  7,5 X 7,5 CM, H = 2 M</t>
  </si>
  <si>
    <t>TELA DE ARAME GALV REVESTIDO EM PVC, QUADRANGULAR/LOSANGULAR, FIO 2,77 MM (12 BWG), MALHA 3 X 3 CM, H = 2 M</t>
  </si>
  <si>
    <t>TELA DE ARAME GALV, HEXAGONAL,  FIO 0,56 MM (24  BWG), MALHA  1/2", H = 1 M</t>
  </si>
  <si>
    <t>TELA DE FIBRA DE VIDRO, ACABAMENTO ANTI-ALCALINO, MALHA 10 X 10 MM</t>
  </si>
  <si>
    <t>14,07</t>
  </si>
  <si>
    <t>1.052,36</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</si>
  <si>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</si>
  <si>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</si>
  <si>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</si>
  <si>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</si>
  <si>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TELA SOLDADA ARAME GALVANIZADO 12 BWG (2,77MM), MALHA 15 X 5 CM</t>
  </si>
  <si>
    <t>TELHA ALUMINIO ONDULADA, ALTURA = *18* MM, E = 0,5 MM</t>
  </si>
  <si>
    <t>35,24</t>
  </si>
  <si>
    <t>TELHA ALUMINIO ONDULADA, ALTURA = *18* MM, E = 0,6 MM</t>
  </si>
  <si>
    <t>43,82</t>
  </si>
  <si>
    <t>TELHA ALUMINIO ONDULADA, ALTURA = *18* MM, E = 0,7 MM</t>
  </si>
  <si>
    <t>50,31</t>
  </si>
  <si>
    <t>TELHA CERAMICA TIPO AMERICANA, COMPRIMENTO DE *45* CM, RENDIMENTO DE *12* TELHAS/M2</t>
  </si>
  <si>
    <t>TELHA DE ACO ZINCADO ONDULADA, A = *17* MM, E = 0,5 MM, SEM PINTURA</t>
  </si>
  <si>
    <t>TELHA DE ACO ZINCADO TRAPEZOIDAL AUTOPORTANTE, A = 120 MM, E = 0,95 MM, COM PINTURA ELETROSTATICA BRANCA EM 1 FACE</t>
  </si>
  <si>
    <t>82,88</t>
  </si>
  <si>
    <t>TELHA DE ACO ZINCADO TRAPEZOIDAL AUTOPORTANTE, A = 120 MM, E = 0,95 MM, SEM PINTURA</t>
  </si>
  <si>
    <t>TELHA DE ACO ZINCADO TRAPEZOIDAL AUTOPORTANTE, A = 259 MM, E = 0,95 MM, COM PINTURA ELETROSTATICA BRANCA EM 1 FACE</t>
  </si>
  <si>
    <t>TELHA DE ACO ZINCADO TRAPEZOIDAL AUTOPORTANTE, A = 259 MM, E = 0,95 MM, SEM PINTURA</t>
  </si>
  <si>
    <t>TELHA DE ACO ZINCADO TRAPEZOIDAL, A = *40* MM, E = 0,5 MM, SEM PINTURA</t>
  </si>
  <si>
    <t>TELHA DE ALUMINIO TRAPEZOIDAL, ALTURA = 38 MM, E = 0,5 MM (LARGURA = 1056 MM E COMPRIMENTO = 5000 MM)</t>
  </si>
  <si>
    <t>175,30</t>
  </si>
  <si>
    <t>TELHA DE ALUMINIO TRAPEZOIDAL, ALTURA = 38 MM, E = 0,7 MM (LARGURA = 1056 MM E COMPRIMENTO = 5000 MM)</t>
  </si>
  <si>
    <t>247,59</t>
  </si>
  <si>
    <t>TELHA DE BARRO / CERAMICA, NAO ESMALTADA, TIPO COLONIAL, CANAL, PLAN, PAULISTA, COMPRIMENTO DE *44 A 50* CM, RENDIMENTO DE COBERTURA DE *26* TELHAS/M2</t>
  </si>
  <si>
    <t>TELHA DE BARRO / CERAMICA, TIPO ROMANA, AMERICANA, PORTUGUESA, FRANCESA, COMPRIMENTO DE *41* CM,  RENDIMENTO DE *16* TELHAS/M2</t>
  </si>
  <si>
    <t>TELHA DE CONCRETO TIPO CLASSICA, COR CINZA, COMPRIMENTO DE *42* CM, RENDIMENTO DE *10* TELHAS/M2 (COLETADO CAIXA)</t>
  </si>
  <si>
    <t>TELHA DE FIBRA DE VIDRO ONDULADA INCOLOR, E = 0,6 MM, DE *0,50 X 2,44* M</t>
  </si>
  <si>
    <t>30,24</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</si>
  <si>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</si>
  <si>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</si>
  <si>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</si>
  <si>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</si>
  <si>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</si>
  <si>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</si>
  <si>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</si>
  <si>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</si>
  <si>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9,27</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</si>
  <si>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</si>
  <si>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</si>
  <si>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</si>
  <si>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</si>
  <si>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53,25</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</si>
  <si>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</si>
  <si>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</si>
  <si>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</si>
  <si>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</si>
  <si>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</si>
  <si>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98,19</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</si>
  <si>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</si>
  <si>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</si>
  <si>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</si>
  <si>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</si>
  <si>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</si>
  <si>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</si>
  <si>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</si>
  <si>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</si>
  <si>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</si>
  <si>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</si>
  <si>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</si>
  <si>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</si>
  <si>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</si>
  <si>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</si>
  <si>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</si>
  <si>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</si>
  <si>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</si>
  <si>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</si>
  <si>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GALVALUME COM ISOLAMENTO TERMOACUSTICO EM ESPUMA RIGIDA DE POLIURETANO (PU) INJETADO, E = 30 MM, DENSIDADE 35 KG/M3, COM DUAS FACES TRAPEZOIDAIS (NAO INCLUI ACESSORIOS DE FIXACAO) (COLETADO CAIXA)</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</si>
  <si>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</si>
  <si>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</si>
  <si>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</si>
  <si>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TELHA VIDRO TIPO CANAL OU COLONIAL, C = 46 A 50 CM</t>
  </si>
  <si>
    <t>TELHADOR</t>
  </si>
  <si>
    <t>TELHADOR ( MENSALISTA )</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</si>
  <si>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</si>
  <si>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</si>
  <si>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</si>
  <si>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</si>
  <si>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</si>
  <si>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</si>
  <si>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</si>
  <si>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</si>
  <si>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</si>
  <si>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</si>
  <si>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</si>
  <si>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</si>
  <si>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6,36</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</si>
  <si>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</si>
  <si>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</si>
  <si>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</si>
  <si>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</si>
  <si>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</si>
  <si>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71,60</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</si>
  <si>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</si>
  <si>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</si>
  <si>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</si>
  <si>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</si>
  <si>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15,24</t>
  </si>
  <si>
    <t>TERMINAL METALICO A PRESSAO PARA 1 CABO DE 240 MM2, COM 1 FURO DE FIXACAO</t>
  </si>
  <si>
    <t>20,11</t>
  </si>
  <si>
    <t>TERMINAL METALICO A PRESSAO PARA 1 CABO DE 25 A 35 MM2, COM 2 FUROS PARA FIXACAO</t>
  </si>
  <si>
    <t>20,33</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</si>
  <si>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</si>
  <si>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</si>
  <si>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</si>
  <si>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</si>
  <si>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35,11</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</si>
  <si>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</si>
  <si>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</si>
  <si>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</si>
  <si>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</si>
  <si>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59,25</t>
  </si>
  <si>
    <t>TERMINAL METALICO A PRESSAO PARA 1 CABO DE 95 MM2, COM 1 FURO DE FIXACAO</t>
  </si>
  <si>
    <t>9,21</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</si>
  <si>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</si>
  <si>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</si>
  <si>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</si>
  <si>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</si>
  <si>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</si>
  <si>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98,57</t>
  </si>
  <si>
    <t>TESTEIRA ANTIDERRAPANTE PARA PISO VINILICO *5 X 2,5* CM, E = 2 MM</t>
  </si>
  <si>
    <t>TIJOLO CERAMICO LAMINADO 5,5 X 11 X 23 CM</t>
  </si>
  <si>
    <t>TIJOLO CERAMICO MACICO APARENTE *6 X 12 X 24* CM</t>
  </si>
  <si>
    <t>TIJOLO CERAMICO MACICO APARENTE 2 FUROS, *6,5 X 10 X 20* CM</t>
  </si>
  <si>
    <t>TIJOLO CERAMICO REFRATARIO 2,5 X 11,4 X 22,9 CM</t>
  </si>
  <si>
    <t>TIJOLO CERAMICO REFRATARIO 6,3 X 11,4 X 22,9 CM</t>
  </si>
  <si>
    <t>TIL PARA LIGACAO PREDIAL, EM PVC, JE, BBB, DN 100 X 100 MM, PARA REDE COLETORA ESGOTO (NBR 10569)</t>
  </si>
  <si>
    <t>TIL RADIAL, PVC, JE, BBB, DN 300 X 200 MM, PARA REDE COLETORA DE ESGOTO (NBR 10569)</t>
  </si>
  <si>
    <t>TIL TUBO QUEDA, EM PVC, JE, BBB, DN 100 X 100 MM, PARA REDE COLETORA DE ESGOTO (NBR 10569)</t>
  </si>
  <si>
    <t>TINTA A BASE DE RESINA ACRILICA EMULSIONADA EM AGUA, PARA SINALIZACAO HORIZONTAL VIARIA (NBR 13699)</t>
  </si>
  <si>
    <t>TINTA A BASE DE RESINA ACRILICA, PARA SINALIZACAO HORIZONTAL VIARIA (NBR 11862)</t>
  </si>
  <si>
    <t>TINTA A OLEO BRILHANTE PARA MADEIRA E METAIS</t>
  </si>
  <si>
    <t>TINTA ACRILICA PARA CERAMICA</t>
  </si>
  <si>
    <t>TINTA ACRILICA PREMIUM PARA PISO</t>
  </si>
  <si>
    <t>TINTA ACRILICA PREMIUM, COR BRANCO  FOSCO</t>
  </si>
  <si>
    <t>17,93</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</si>
  <si>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</si>
  <si>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</si>
  <si>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</si>
  <si>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</si>
  <si>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</si>
  <si>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EPOXI PREMIUM, BRANCA</t>
  </si>
  <si>
    <t>TINTA ESMALTE SINTETICO GRAFITE COM PROTECAO PARA METAIS FERROSOS</t>
  </si>
  <si>
    <t>TINTA ESMALTE SINTETICO PREMIUM ACETINADO</t>
  </si>
  <si>
    <t>TINTA ESMALTE SINTETICO PREMIUM BRILHANTE</t>
  </si>
  <si>
    <t>TINTA ESMALTE SINTETICO PREMIUM FOSCO</t>
  </si>
  <si>
    <t>TINTA LATEX ACRILICA ECONOMICA, COR BRANCA</t>
  </si>
  <si>
    <t>8,22</t>
  </si>
  <si>
    <t>TINTA LATEX ACRILICA STANDARD, COR BRANCA</t>
  </si>
  <si>
    <t>TINTA LATEX PVA PREMIUM,  COR BRANCA</t>
  </si>
  <si>
    <t>TINTA LATEX PVA PREMIUM, COR BRANCA</t>
  </si>
  <si>
    <t>TINTA LATEX PVA STANDARD, COR BRANCA</t>
  </si>
  <si>
    <t>TINTA MINERAL IMPERMEAVEL EM PO, BRANCA</t>
  </si>
  <si>
    <t>TINTA PROTETORA SUPERFICIE METALICA ALUMINIO</t>
  </si>
  <si>
    <t>TINTA/REVESTIMENTO  A BASE DE RESINA EPOXI COM ALCATRAO, BICOMPONENTE</t>
  </si>
  <si>
    <t>TINTA/REVESTIMENTO A BASE DE RESINA EPOXI COM ALCATRAO, BICOMPONENTE</t>
  </si>
  <si>
    <t>TIRANTE COM ELO, EM ARAME GALVANIZADO RIGIDO, NUMERO 10, COMPRIMENTO 2000 MM, PARA PENDURAL DE FORRO REMOVIVEL</t>
  </si>
  <si>
    <t>3,87</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</si>
  <si>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</si>
  <si>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</si>
  <si>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</si>
  <si>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</si>
  <si>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</si>
  <si>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</si>
  <si>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</si>
  <si>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</si>
  <si>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</si>
  <si>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</si>
  <si>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</si>
  <si>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</si>
  <si>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</si>
  <si>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</si>
  <si>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</si>
  <si>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</si>
  <si>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</si>
  <si>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</si>
  <si>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</si>
  <si>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TANQUE, PADRAO POPULAR, 1/2 " OU 3/4 " (REF 1140)</t>
  </si>
  <si>
    <t>TORNEIRA CROMADA CURTA SEM BICO PARA USO GERAL  1/2 " OU 3/4 " (REF 1152)</t>
  </si>
  <si>
    <t>33,13</t>
  </si>
  <si>
    <t>TORNEIRA CROMADA DE MESA PARA COZINHA BICA MOVEL COM AREJADOR 1/2 " OU 3/4 " (REF 1167)</t>
  </si>
  <si>
    <t>80,45</t>
  </si>
  <si>
    <t>TORNEIRA CROMADA DE MESA PARA LAVATORIO COM SENSOR DE PRESENCA</t>
  </si>
  <si>
    <t>517,44</t>
  </si>
  <si>
    <t>TORNEIRA CROMADA DE MESA PARA LAVATORIO TEMPORIZADA PRESSAO BICA BAIXA</t>
  </si>
  <si>
    <t>133,22</t>
  </si>
  <si>
    <t>TORNEIRA CROMADA DE MESA PARA LAVATORIO, BICA ALTA (REF 1195)</t>
  </si>
  <si>
    <t>68,64</t>
  </si>
  <si>
    <t>TORNEIRA CROMADA DE MESA PARA LAVATORIO, PADRAO POPULAR, 1/2 " OU 3/4 " (REF 1193)</t>
  </si>
  <si>
    <t>TORNEIRA CROMADA DE PAREDE LONGA PARA LAVATORIO (REF 1178)</t>
  </si>
  <si>
    <t>131,21</t>
  </si>
  <si>
    <t>TORNEIRA CROMADA DE PAREDE PARA COZINHA BICA MOVEL COM AREJADOR 1/2 " OU 3/4 " (REF 1168)</t>
  </si>
  <si>
    <t>76,80</t>
  </si>
  <si>
    <t>TORNEIRA CROMADA DE PAREDE PARA COZINHA COM AREJADOR 1/2 " OU 3/4 " (REF 1157)</t>
  </si>
  <si>
    <t>80,20</t>
  </si>
  <si>
    <t>TORNEIRA CROMADA DE PAREDE PARA COZINHA COM AREJADOR, PADRAO POPULAR, 1/2 " OU 3/4 " (REF 1159)</t>
  </si>
  <si>
    <t>TORNEIRA CROMADA DE PAREDE PARA COZINHA SEM AREJADOR, PADRAO POPULAR, 1/2 " OU 3/4 " (REF 1158)</t>
  </si>
  <si>
    <t>TORNEIRA CROMADA SEM BICO PARA TANQUE 1/2 " OU 3/4 " (REF 1143)</t>
  </si>
  <si>
    <t>29,15</t>
  </si>
  <si>
    <t>TORNEIRA CROMADA SEM BICO PARA TANQUE, PADRAO POPULAR, 1/2 " OU 3/4 " (REF 1126)</t>
  </si>
  <si>
    <t>TORNEIRA DE BOIA CONVENCIONAL PARA CAIXA D'AGUA, 1.1/2", COM HASTE E TORNEIRA METALICOS E BALAO PLASTICO</t>
  </si>
  <si>
    <t>TORNEIRA DE BOIA CONVENCIONAL PARA CAIXA D'AGUA, 1.1/4", COM HASTE E TORNEIRA METALICOS E BALAO PLASTICO</t>
  </si>
  <si>
    <t>TORNEIRA DE BOIA CONVENCIONAL PARA CAIXA D'AGUA, 1/2", COM HASTE E TORNEIRA METALICOS E BALAO PLASTICO</t>
  </si>
  <si>
    <t>TORNEIRA DE BOIA CONVENCIONAL PARA CAIXA D'AGUA, 1", COM HASTE E TORNEIRA METALICOS E BALAO PLASTICO</t>
  </si>
  <si>
    <t>TORNEIRA DE BOIA CONVENCIONAL PARA CAIXA D'AGUA, 2", COM HASTE E TORNEIRA METALICOS E BALAO PLASTICO</t>
  </si>
  <si>
    <t>TORNEIRA DE BOIA CONVENCIONAL PARA CAIXA D'AGUA, 3/4", COM HASTE E TORNEIRA METALICOS E BALAO PLASTICO</t>
  </si>
  <si>
    <t>TORNEIRA DE BOIA VAZAO TOTAL PARA CAIXA D'AGUA, 1/2", COM HASTE E TORNEIRA METALICOS E BALAO PLASTICO</t>
  </si>
  <si>
    <t>TORNEIRA DE BOIA VAZAO TOTAL PARA CAIXA D'AGUA, 1", COM HASTE E TORNEIRA METALICOS E BALAO PLASTICO</t>
  </si>
  <si>
    <t>TORNEIRA DE BOIA VAZAO TOTAL PARA CAIXA D'AGUA, 3/4", COM HASTE E TORNEIRA METALICOS E BALAO PLASTICO</t>
  </si>
  <si>
    <t>TORNEIRA ELETRICA DE PAREDE, BICA ALTA, PARA COZINHA, 5500 W (110/220 V)</t>
  </si>
  <si>
    <t>140,73</t>
  </si>
  <si>
    <t>TORNEIRA METAL AMARELO COM BICO PARA JARDIM, PADRAO POPULAR, 1/2 " OU 3/4 " (REF 1128)</t>
  </si>
  <si>
    <t>TORNEIRA METAL AMARELO CURTA SEM BICO PARA TANQUE, PADRAO POPULAR, 1/2 " OU 3/4 " (REF 1120)</t>
  </si>
  <si>
    <t>TORNEIRA METALICA DE BOIA CONVENCIONAL PARA CAIXA D'AGUA, 1/2 ", COM HASTE, TORNEIRA E BALAO METALICOS</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</si>
  <si>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</si>
  <si>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</si>
  <si>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</si>
  <si>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</si>
  <si>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TORNEIRA PLASTICA PARA TANQUE 1/2 " OU 3/4 " COM BICO PARA MANGUEIRA</t>
  </si>
  <si>
    <t>20,24</t>
  </si>
  <si>
    <t>TRANSFORMADOR TRIFASICO DE DISTRIBUICAO, POTENCIA DE 1000 KVA, TENSAO NOMINAL DE 15 KV, TENSAO SECUNDARIA DE 220/127V, EM OLEO ISOLANTE TIPO MINERAL</t>
  </si>
  <si>
    <t>53.500,64</t>
  </si>
  <si>
    <t>TRANSFORMADOR TRIFASICO DE DISTRIBUICAO, POTENCIA DE 112,5 KVA, TENSAO NOMINAL DE 15 KV, TENSAO SECUNDARIA DE 220/127V, EM OLEO ISOLANTE TIPO MINERAL</t>
  </si>
  <si>
    <t>8.270,05</t>
  </si>
  <si>
    <t>TRANSFORMADOR TRIFASICO DE DISTRIBUICAO, POTENCIA DE 15 KVA, TENSAO NOMINAL DE 15 KV, TENSAO SECUNDARIA DE 220/127V, EM OLEO ISOLANTE TIPO MINERAL</t>
  </si>
  <si>
    <t>3.793,60</t>
  </si>
  <si>
    <t>TRANSFORMADOR TRIFASICO DE DISTRIBUICAO, POTENCIA DE 150 KVA, TENSAO NOMINAL DE 15 KV, TENSAO SECUNDARIA DE 220/127V, EM OLEO ISOLANTE TIPO MINERAL</t>
  </si>
  <si>
    <t>10.430,51</t>
  </si>
  <si>
    <t>TRANSFORMADOR TRIFASICO DE DISTRIBUICAO, POTENCIA DE 1500 KVA, TENSAO NOMINAL DE 15 KV, TENSAO SECUNDARIA DE 220/127V, EM OLEO ISOLANTE TIPO MINERAL</t>
  </si>
  <si>
    <t>67.649,70</t>
  </si>
  <si>
    <t>TRANSFORMADOR TRIFASICO DE DISTRIBUICAO, POTENCIA DE 225 KVA, TENSAO NOMINAL DE 15 KV, TENSAO SECUNDARIA DE 220/127V, EM OLEO ISOLANTE TIPO MINERAL</t>
  </si>
  <si>
    <t>14.632,46</t>
  </si>
  <si>
    <t>TRANSFORMADOR TRIFASICO DE DISTRIBUICAO, POTENCIA DE 30 KVA, TENSAO NOMINAL DE 15 KV, TENSAO SECUNDARIA DE 220/127V, EM OLEO ISOLANTE TIPO MINERAL</t>
  </si>
  <si>
    <t>4.633,61</t>
  </si>
  <si>
    <t>TRANSFORMADOR TRIFASICO DE DISTRIBUICAO, POTENCIA DE 300 KVA, TENSAO NOMINAL DE 15 KV, TENSAO SECUNDARIA DE 220/127V, EM OLEO ISOLANTE TIPO MINERAL</t>
  </si>
  <si>
    <t>17.071,21</t>
  </si>
  <si>
    <t>TRANSFORMADOR TRIFASICO DE DISTRIBUICAO, POTENCIA DE 45 KVA, TENSAO NOMINAL DE 15 KV, TENSAO SECUNDARIA DE 220/127V, EM OLEO ISOLANTE TIPO MINERAL</t>
  </si>
  <si>
    <t>5.175,55</t>
  </si>
  <si>
    <t>TRANSFORMADOR TRIFASICO DE DISTRIBUICAO, POTENCIA DE 500 KVA, TENSAO NOMINAL DE 15 KV, TENSAO SECUNDARIA DE 220/127V, EM OLEO ISOLANTE TIPO MINERAL</t>
  </si>
  <si>
    <t>27.857,51</t>
  </si>
  <si>
    <t>TRANSFORMADOR TRIFASICO DE DISTRIBUICAO, POTENCIA DE 75 KVA, TENSAO NOMINAL DE 15 KV, TENSAO SECUNDARIA DE 220/127V, EM OLEO ISOLANTE TIPO MINERAL</t>
  </si>
  <si>
    <t>6.693,00</t>
  </si>
  <si>
    <t>TRANSFORMADOR TRIFASICO DE DISTRIBUICAO, POTENCIA DE 750 KVA, TENSAO NOMINAL DE 15 KV, TENSAO SECUNDARIA DE 220/127V, EM OLEO ISOLANTE TIPO MINERAL</t>
  </si>
  <si>
    <t>38.211,33</t>
  </si>
  <si>
    <t>TRANSPORTE - HORISTA (COLETADO CAIXA)</t>
  </si>
  <si>
    <t>TRANSPORTE - MENSALISTA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</si>
  <si>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</si>
  <si>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</si>
  <si>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</si>
  <si>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</si>
  <si>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</si>
  <si>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</si>
  <si>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</si>
  <si>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</si>
  <si>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</si>
  <si>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</si>
  <si>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</si>
  <si>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</si>
  <si>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</si>
  <si>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</si>
  <si>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</si>
  <si>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</si>
  <si>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137,35</t>
  </si>
  <si>
    <t>TRELICA NERVURADA (ESPACADOR), ALTURA = 120,0 MM, DIAMETRO DOS BANZOS INFERIORES E SUPERIOR = 6,0 MM, DIAMETRO DA DIAGONAL = 4,2 MM (COLETADO CAIXA)</t>
  </si>
  <si>
    <t>TRILHO EM ALUMINIO "U", COM ABAULADO PARA ROLDANA DE PORTA DE CORRER, *40 X 40* MM</t>
  </si>
  <si>
    <t>22,93</t>
  </si>
  <si>
    <t>TRILHO QUADRADO, EM ALUMINIO (VERGALHAO MACICO), 1/4", (*6 X 6* CM), PARA RODIZIOS</t>
  </si>
  <si>
    <t>TRINCO / FECHO TIPO AVIAO, EM ZAMAC CROMADO, *60* MM, PARA JANELAS - INCLUI PARAFUSOS</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</si>
  <si>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</si>
  <si>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</si>
  <si>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</si>
  <si>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</si>
  <si>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</si>
  <si>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</si>
  <si>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</si>
  <si>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</si>
  <si>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</si>
  <si>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</si>
  <si>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</si>
  <si>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</si>
  <si>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</si>
  <si>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</si>
  <si>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</si>
  <si>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52,56</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</si>
  <si>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</si>
  <si>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</si>
  <si>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</si>
  <si>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</si>
  <si>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</si>
  <si>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</si>
  <si>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</si>
  <si>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</si>
  <si>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</si>
  <si>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</si>
  <si>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</si>
  <si>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</si>
  <si>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</si>
  <si>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</si>
  <si>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9,97</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</si>
  <si>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</si>
  <si>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</si>
  <si>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</si>
  <si>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</si>
  <si>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</si>
  <si>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</si>
  <si>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</si>
  <si>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</si>
  <si>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</si>
  <si>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</si>
  <si>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</si>
  <si>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</si>
  <si>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</si>
  <si>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</si>
  <si>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</si>
  <si>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</si>
  <si>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</si>
  <si>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</si>
  <si>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</si>
  <si>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</si>
  <si>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</si>
  <si>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</si>
  <si>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</si>
  <si>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</si>
  <si>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</si>
  <si>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</si>
  <si>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CONCRETO ARMADO, CLASSE EA-2, PB JE, DN 1000 MM, PARA ESGOTO SANITARIO (NBR 8890)</t>
  </si>
  <si>
    <t>419,91</t>
  </si>
  <si>
    <t>TUBO CONCRETO ARMADO, CLASSE EA-2, PB JE, DN 300 MM, PARA ESGOTO SANITARIO (NBR 8890)</t>
  </si>
  <si>
    <t>85,53</t>
  </si>
  <si>
    <t>TUBO CONCRETO ARMADO, CLASSE EA-2, PB JE, DN 400 MM, PARA ESGOTO SANITARIO (NBR 8890)</t>
  </si>
  <si>
    <t>116,69</t>
  </si>
  <si>
    <t>TUBO CONCRETO ARMADO, CLASSE EA-2, PB JE, DN 500 MM, PARA ESGOTO SANITARIO (NBR 8890)</t>
  </si>
  <si>
    <t>147,27</t>
  </si>
  <si>
    <t>TUBO CONCRETO ARMADO, CLASSE EA-2, PB JE, DN 600 MM, PARA ESGOTO SANITARIO (NBR 8890)</t>
  </si>
  <si>
    <t>198,24</t>
  </si>
  <si>
    <t>TUBO CONCRETO ARMADO, CLASSE EA-2, PB JE, DN 700 MM, PARA ESGOTO SANITARIO (NBR 8890)</t>
  </si>
  <si>
    <t>228,53</t>
  </si>
  <si>
    <t>TUBO CONCRETO ARMADO, CLASSE EA-2, PB JE, DN 800 MM, PARA ESGOTO SANITARIO (NBR 8890)</t>
  </si>
  <si>
    <t>284,60</t>
  </si>
  <si>
    <t>TUBO CONCRETO ARMADO, CLASSE EA-2, PB JE, DN 900 MM, PARA ESGOTO SANITARIO (NBR 8890)</t>
  </si>
  <si>
    <t>386,75</t>
  </si>
  <si>
    <t>TUBO CONCRETO ARMADO, CLASSE EA-3, PB JE, DN 1000 MM, PARA ESGOTO SANITARIO (NBR 8890)</t>
  </si>
  <si>
    <t>530,09</t>
  </si>
  <si>
    <t>TUBO CONCRETO ARMADO, CLASSE EA-3, PB JE, DN 400 MM, PARA ESGOTO SANITARIO (NBR 8890)</t>
  </si>
  <si>
    <t>142,16</t>
  </si>
  <si>
    <t>TUBO CONCRETO ARMADO, CLASSE EA-3, PB JE, DN 500 MM, PARA ESGOTO SANITARIO (NBR 8890)</t>
  </si>
  <si>
    <t>185,02</t>
  </si>
  <si>
    <t>TUBO CONCRETO ARMADO, CLASSE EA-3, PB JE, DN 600 MM, PARA ESGOTO SANITARIO (NBR 8890)</t>
  </si>
  <si>
    <t>244,34</t>
  </si>
  <si>
    <t>TUBO CONCRETO ARMADO, CLASSE EA-3, PB JE, DN 700 MM, PARA ESGOTO SANITARIO (NBR 8890)</t>
  </si>
  <si>
    <t>272,46</t>
  </si>
  <si>
    <t>TUBO CONCRETO ARMADO, CLASSE EA-3, PB JE, DN 800 MM, PARA ESGOTO SANITARIO (NBR 8890)</t>
  </si>
  <si>
    <t>335,21</t>
  </si>
  <si>
    <t>TUBO CONCRETO ARMADO, CLASSE EA-3, PB JE, DN 900 MM, PARA ESGOTO SANITARIO (NBR 8890)</t>
  </si>
  <si>
    <t>484,61</t>
  </si>
  <si>
    <t>TUBO CONCRETO ARMADO, CLASSE PA-1, PB, DN 1000 MM, PARA AGUAS PLUVIAIS (NBR 8890)</t>
  </si>
  <si>
    <t>245,70</t>
  </si>
  <si>
    <t>TUBO CONCRETO ARMADO, CLASSE PA-1, PB, DN 1100 MM, PARA AGUAS PLUVIAIS (NBR 8890)</t>
  </si>
  <si>
    <t>286,82</t>
  </si>
  <si>
    <t>TUBO CONCRETO ARMADO, CLASSE PA-1, PB, DN 1200 MM, PARA AGUAS PLUVIAIS (NBR 8890)</t>
  </si>
  <si>
    <t>TUBO CONCRETO ARMADO, CLASSE PA-1, PB, DN 1500 MM, PARA AGUAS PLUVIAIS (NBR 8890)</t>
  </si>
  <si>
    <t>517,93</t>
  </si>
  <si>
    <t>TUBO CONCRETO ARMADO, CLASSE PA-1, PB, DN 2000 MM, PARA AGUAS PLUVIAIS (NBR 8890)</t>
  </si>
  <si>
    <t>1.128,39</t>
  </si>
  <si>
    <t>TUBO CONCRETO ARMADO, CLASSE PA-1, PB, DN 300 MM, PARA AGUAS PLUVIAIS (NBR 8890)</t>
  </si>
  <si>
    <t>60,92</t>
  </si>
  <si>
    <t>TUBO CONCRETO ARMADO, CLASSE PA-1, PB, DN 400 MM, PARA AGUAS PLUVIAIS (NBR 8890)</t>
  </si>
  <si>
    <t>64,38</t>
  </si>
  <si>
    <t>TUBO CONCRETO ARMADO, CLASSE PA-1, PB, DN 500 MM, PARA AGUAS PLUVIAIS (NBR 8890)</t>
  </si>
  <si>
    <t>85,01</t>
  </si>
  <si>
    <t>TUBO CONCRETO ARMADO, CLASSE PA-1, PB, DN 600 MM, PARA AGUAS PLUVIAIS (NBR 8890)</t>
  </si>
  <si>
    <t>112,46</t>
  </si>
  <si>
    <t>TUBO CONCRETO ARMADO, CLASSE PA-1, PB, DN 700 MM, PARA AGUAS PLUVIAIS (NBR 8890)</t>
  </si>
  <si>
    <t>157,85</t>
  </si>
  <si>
    <t>TUBO CONCRETO ARMADO, CLASSE PA-1, PB, DN 800 MM, PARA AGUAS PLUVIAIS (NBR 8890)</t>
  </si>
  <si>
    <t>179,00</t>
  </si>
  <si>
    <t>TUBO CONCRETO ARMADO, CLASSE PA-1, PB, DN 900 MM, PARA AGUAS PLUVIAIS (NBR 8890)</t>
  </si>
  <si>
    <t>220,99</t>
  </si>
  <si>
    <t>TUBO CONCRETO ARMADO, CLASSE PA-2, PB, DN 1000 MM, PARA AGUAS PLUVIAIS (NBR 8890)</t>
  </si>
  <si>
    <t>271,34</t>
  </si>
  <si>
    <t>TUBO CONCRETO ARMADO, CLASSE PA-2, PB, DN 1100 MM, PARA AGUAS PLUVIAIS (NBR 8890)</t>
  </si>
  <si>
    <t>291,98</t>
  </si>
  <si>
    <t>TUBO CONCRETO ARMADO, CLASSE PA-2, PB, DN 1200 MM, PARA AGUAS PLUVIAIS (NBR 8890)</t>
  </si>
  <si>
    <t>394,64</t>
  </si>
  <si>
    <t>TUBO CONCRETO ARMADO, CLASSE PA-2, PB, DN 1500 MM, PARA AGUAS PLUVIAIS (NBR 8890)</t>
  </si>
  <si>
    <t>608,11</t>
  </si>
  <si>
    <t>TUBO CONCRETO ARMADO, CLASSE PA-2, PB, DN 2000 MM, PARA AGUAS PLUVIAIS (NBR 8890)</t>
  </si>
  <si>
    <t>1.320,63</t>
  </si>
  <si>
    <t>TUBO CONCRETO ARMADO, CLASSE PA-2, PB, DN 300 MM, PARA AGUAS PLUVIAIS (NBR 8890)</t>
  </si>
  <si>
    <t>TUBO CONCRETO ARMADO, CLASSE PA-2, PB, DN 400 MM, PARA AGUAS PLUVIAIS (NBR 8890)</t>
  </si>
  <si>
    <t>68,09</t>
  </si>
  <si>
    <t>TUBO CONCRETO ARMADO, CLASSE PA-2, PB, DN 500 MM, PARA AGUAS PLUVIAIS (NBR 8890)</t>
  </si>
  <si>
    <t>82,48</t>
  </si>
  <si>
    <t>TUBO CONCRETO ARMADO, CLASSE PA-2, PB, DN 600 MM, PARA AGUAS PLUVIAIS (NBR 8890)</t>
  </si>
  <si>
    <t>107,92</t>
  </si>
  <si>
    <t>TUBO CONCRETO ARMADO, CLASSE PA-2, PB, DN 700 MM, PARA AGUAS PLUVIAIS (NBR 8890)</t>
  </si>
  <si>
    <t>166,41</t>
  </si>
  <si>
    <t>TUBO CONCRETO ARMADO, CLASSE PA-2, PB, DN 800 MM, PARA AGUAS PLUVIAIS (NBR 8890)</t>
  </si>
  <si>
    <t>185,45</t>
  </si>
  <si>
    <t>TUBO CONCRETO ARMADO, CLASSE PA-2, PB, DN 900 MM, PARA AGUAS PLUVIAIS (NBR 8890)</t>
  </si>
  <si>
    <t>278,57</t>
  </si>
  <si>
    <t>TUBO CONCRETO ARMADO, CLASSE PA-3, PB, DN 1000 MM, PARA AGUAS PLUVIAIS (NBR 8890)</t>
  </si>
  <si>
    <t>365,23</t>
  </si>
  <si>
    <t>TUBO CONCRETO ARMADO, CLASSE PA-3, PB, DN 1100 MM, PARA AGUAS PLUVIAIS (NBR 8890)</t>
  </si>
  <si>
    <t>383,80</t>
  </si>
  <si>
    <t>TUBO CONCRETO ARMADO, CLASSE PA-3, PB, DN 1200 MM, PARA AGUAS PLUVIAIS (NBR 8890)</t>
  </si>
  <si>
    <t>498,72</t>
  </si>
  <si>
    <t>TUBO CONCRETO ARMADO, CLASSE PA-3, PB, DN 1500 MM, PARA AGUAS PLUVIAIS (NBR 8890)</t>
  </si>
  <si>
    <t>732,02</t>
  </si>
  <si>
    <t>TUBO CONCRETO ARMADO, CLASSE PA-3, PB, DN 400 MM, PARA AGUAS PLUVIAIS (NBR 8890)</t>
  </si>
  <si>
    <t>77,38</t>
  </si>
  <si>
    <t>TUBO CONCRETO ARMADO, CLASSE PA-3, PB, DN 500 MM, PARA AGUAS PLUVIAIS (NBR 8890)</t>
  </si>
  <si>
    <t>100,07</t>
  </si>
  <si>
    <t>TUBO CONCRETO ARMADO, CLASSE PA-3, PB, DN 600 MM, PARA AGUAS PLUVIAIS (NBR 8890)</t>
  </si>
  <si>
    <t>134,22</t>
  </si>
  <si>
    <t>TUBO CONCRETO ARMADO, CLASSE PA-3, PB, DN 700 MM, PARA AGUAS PLUVIAIS (NBR 8890)</t>
  </si>
  <si>
    <t>196,55</t>
  </si>
  <si>
    <t>TUBO CONCRETO ARMADO, CLASSE PA-3, PB, DN 800 MM, PARA AGUAS PLUVIAIS (NBR 8890)</t>
  </si>
  <si>
    <t>253,73</t>
  </si>
  <si>
    <t>TUBO CONCRETO ARMADO, CLASSE PA-3, PB, DN 900 MM, PARA AGUAS PLUVIAIS (NBR 8890)</t>
  </si>
  <si>
    <t>347,18</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</si>
  <si>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</si>
  <si>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</si>
  <si>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</si>
  <si>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</si>
  <si>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</si>
  <si>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</si>
  <si>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</si>
  <si>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</si>
  <si>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</si>
  <si>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</si>
  <si>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</si>
  <si>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</si>
  <si>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</si>
  <si>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</si>
  <si>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</si>
  <si>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</si>
  <si>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</si>
  <si>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</si>
  <si>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</si>
  <si>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</si>
  <si>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</si>
  <si>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</si>
  <si>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</si>
  <si>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106,00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</si>
  <si>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</si>
  <si>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</si>
  <si>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</si>
  <si>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</si>
  <si>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46,62</t>
  </si>
  <si>
    <t>TUBO DE COBRE CLASSE "A", DN = 1 " (28 MM), PARA INSTALACOES DE MEDIA PRESSAO PARA GASES COMBUSTIVEIS E MEDICINAIS</t>
  </si>
  <si>
    <t>52,93</t>
  </si>
  <si>
    <t>TUBO DE COBRE CLASSE "A", DN = 1 1/2 " (42 MM), PARA INSTALACOES DE MEDIA PRESSAO PARA GASES COMBUSTIVEIS E MEDICINAIS</t>
  </si>
  <si>
    <t>96,19</t>
  </si>
  <si>
    <t>TUBO DE COBRE CLASSE "A", DN = 1 1/4 " (35 MM), PARA INSTALACOES DE MEDIA PRESSAO PARA GASES COMBUSTIVEIS E MEDICINAIS</t>
  </si>
  <si>
    <t>79,95</t>
  </si>
  <si>
    <t>TUBO DE COBRE CLASSE "A", DN = 1/2 " (15 MM), PARA INSTALACOES DE MEDIA PRESSAO PARA GASES COMBUSTIVEIS E MEDICINAIS</t>
  </si>
  <si>
    <t>25,71</t>
  </si>
  <si>
    <t>TUBO DE COBRE CLASSE "A", DN = 2 1/2 " (66 MM), PARA INSTALACOES DE MEDIA PRESSAO PARA GASES COMBUSTIVEIS E MEDICINAIS</t>
  </si>
  <si>
    <t>177,06</t>
  </si>
  <si>
    <t>TUBO DE COBRE CLASSE "A", DN = 3 " (79 MM), PARA INSTALACOES DE MEDIA PRESSAO PARA GASES COMBUSTIVEIS E MEDICINAIS</t>
  </si>
  <si>
    <t>260,85</t>
  </si>
  <si>
    <t>TUBO DE COBRE CLASSE "A", DN = 3/4 " (22 MM), PARA INSTALACOES DE MEDIA PRESSAO PARA GASES COMBUSTIVEIS E MEDICINAIS</t>
  </si>
  <si>
    <t>41,61</t>
  </si>
  <si>
    <t>TUBO DE COBRE CLASSE "A", DN = 4 " (104 MM), PARA INSTALACOES DE MEDIA PRESSAO PARA GASES COMBUSTIVEIS E MEDICINAIS</t>
  </si>
  <si>
    <t>395,52</t>
  </si>
  <si>
    <t>TUBO DE COBRE CLASSE "E", DN = 104 MM, PARA INSTALACAO HIDRAULICA PREDIAL</t>
  </si>
  <si>
    <t>313,18</t>
  </si>
  <si>
    <t>TUBO DE COBRE CLASSE "E", DN = 15 MM, PARA INSTALACAO HIDRAULICA PREDIAL</t>
  </si>
  <si>
    <t>TUBO DE COBRE CLASSE "E", DN = 22 MM, PARA INSTALACAO HIDRAULICA PREDIAL</t>
  </si>
  <si>
    <t>TUBO DE COBRE CLASSE "E", DN = 28 MM, PARA INSTALACAO HIDRAULICA PREDIAL</t>
  </si>
  <si>
    <t>36,26</t>
  </si>
  <si>
    <t>TUBO DE COBRE CLASSE "E", DN = 35 MM, PARA INSTALACAO HIDRAULICA PREDIAL</t>
  </si>
  <si>
    <t>52,66</t>
  </si>
  <si>
    <t>TUBO DE COBRE CLASSE "E", DN = 42 MM, PARA INSTALACAO HIDRAULICA PREDIAL</t>
  </si>
  <si>
    <t>71,11</t>
  </si>
  <si>
    <t>TUBO DE COBRE CLASSE "E", DN = 54 MM, PARA INSTALACAO HIDRAULICA PREDIAL</t>
  </si>
  <si>
    <t>TUBO DE COBRE CLASSE "E", DN = 66 MM, PARA INSTALACAO HIDRAULICA PREDIAL</t>
  </si>
  <si>
    <t>145,29</t>
  </si>
  <si>
    <t>TUBO DE COBRE CLASSE "E", DN = 79 MM, PARA INSTALACAO HIDRAULICA PREDIAL</t>
  </si>
  <si>
    <t>212,39</t>
  </si>
  <si>
    <t>TUBO DE COBRE CLASSE "I", DN = 1 " (28 MM), PARA INSTALACOES INDUSTRIAIS DE ALTA PRESSAO E VAPOR</t>
  </si>
  <si>
    <t>69,76</t>
  </si>
  <si>
    <t>TUBO DE COBRE CLASSE "I", DN = 1 1/2 " (42 MM), PARA INSTALACOES INDUSTRIAIS DE ALTA PRESSAO E VAPOR</t>
  </si>
  <si>
    <t>122,60</t>
  </si>
  <si>
    <t>TUBO DE COBRE CLASSE "I", DN = 1 1/4 " (35 MM), PARA INSTALACOES INDUSTRIAIS DE ALTA PRESSAO E VAPOR</t>
  </si>
  <si>
    <t>100,90</t>
  </si>
  <si>
    <t>TUBO DE COBRE CLASSE "I", DN = 1/2 " (15 MM), PARA INSTALACOES INDUSTRIAIS DE ALTA PRESSAO E VAPOR</t>
  </si>
  <si>
    <t>30,89</t>
  </si>
  <si>
    <t>TUBO DE COBRE CLASSE "I", DN = 2 " (54 MM), PARA INSTALACOES INDUSTRIAIS DE ALTA PRESSAO E VAPOR</t>
  </si>
  <si>
    <t>169,79</t>
  </si>
  <si>
    <t>TUBO DE COBRE CLASSE "I", DN = 2 1/2 " (66 MM), PARA INSTALACOES INDUSTRIAIS DE ALTA PRESSAO E VAPOR</t>
  </si>
  <si>
    <t>220,29</t>
  </si>
  <si>
    <t>TUBO DE COBRE CLASSE "I", DN = 3 " (79 MM), PARA INSTALACOES INDUSTRIAIS DE ALTA PRESSAO E VAPOR</t>
  </si>
  <si>
    <t>326,27</t>
  </si>
  <si>
    <t>TUBO DE COBRE CLASSE "I", DN = 3/4 " (22 MM), PARA INSTALACOES INDUSTRIAIS DE ALTA PRESSAO E VAPOR</t>
  </si>
  <si>
    <t>50,35</t>
  </si>
  <si>
    <t>TUBO DE COBRE CLASSE "I", DN = 4" (104 MM), PARA INSTALACOES INDUSTRIAIS DE ALTA PRESSAO E VAPOR</t>
  </si>
  <si>
    <t>480,25</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</si>
  <si>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</si>
  <si>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</si>
  <si>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</si>
  <si>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</si>
  <si>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</si>
  <si>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</si>
  <si>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</si>
  <si>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</si>
  <si>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136,86</t>
  </si>
  <si>
    <t>TUBO DE CONCRETO SIMPLES POROSO, MACHO/FEMEA, DN 200 MM</t>
  </si>
  <si>
    <t>TUBO DE CONCRETO SIMPLES POROSO, MACHO/FEMEA, DN 300 MM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</si>
  <si>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</si>
  <si>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</si>
  <si>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</si>
  <si>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</si>
  <si>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</si>
  <si>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</si>
  <si>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</si>
  <si>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</si>
  <si>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TUBO DE CONCRETO SIMPLES, CLASSE- PS1, PB, DN 200 MM, PARA AGUAS PLUVIAIS (NBR 8890)</t>
  </si>
  <si>
    <t>TUBO DE CONCRETO SIMPLES, CLASSE- PS1, PB, DN 300 MM, PARA AGUAS PLUVIAIS (NBR 8890)</t>
  </si>
  <si>
    <t>TUBO DE CONCRETO SIMPLES, CLASSE- PS1, PB, DN 400 MM, PARA AGUAS PLUVIAIS (NBR 8890)</t>
  </si>
  <si>
    <t>TUBO DE CONCRETO SIMPLES, CLASSE- PS1, PB, DN 500 MM, PARA AGUAS PLUVIAIS (NBR 8890)</t>
  </si>
  <si>
    <t>57,45</t>
  </si>
  <si>
    <t>TUBO DE CONCRETO SIMPLES, CLASSE- PS1, PB, DN 600 MM, PARA AGUAS PLUVIAIS (NBR 8890)</t>
  </si>
  <si>
    <t>TUBO DE CONCRETO SIMPLES, CLASSE- PS2, PB, DN 200 MM, PARA AGUAS PLUVIAIS (NBR 8890)</t>
  </si>
  <si>
    <t>TUBO DE CONCRETO SIMPLES, CLASSE- PS2, PB, DN 300 MM, PARA AGUAS PLUVIAIS (NBR 8890)</t>
  </si>
  <si>
    <t>TUBO DE CONCRETO SIMPLES, CLASSE- PS2, PB, DN 400 MM, PARA AGUAS PLUVIAIS (NBR 8890)</t>
  </si>
  <si>
    <t>TUBO DE CONCRETO SIMPLES, CLASSE- PS2, PB, DN 500 MM, PARA AGUAS PLUVIAIS (NBR 8890)</t>
  </si>
  <si>
    <t>TUBO DE CONCRETO SIMPLES, CLASSE- PS2, PB, DN 600 MM, PARA AGUAS PLUVIAIS (NBR 8890)</t>
  </si>
  <si>
    <t>TUBO DE DESCARGA PVC, PARA LIGACAO CAIXA DE DESCARGA - EMBUTIR, 40 MM X 150 CM</t>
  </si>
  <si>
    <t>TUBO DE DESCIDA EXTERNO DE PVC PARA CAIXA DE DESCARGA EXTERNA ALTA - 40 MM X 1,60 M</t>
  </si>
  <si>
    <t>8,76</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</si>
  <si>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</si>
  <si>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</si>
  <si>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</si>
  <si>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</si>
  <si>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</si>
  <si>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</si>
  <si>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</si>
  <si>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</si>
  <si>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</si>
  <si>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</si>
  <si>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0,94</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</si>
  <si>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</si>
  <si>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</si>
  <si>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</si>
  <si>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</si>
  <si>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</si>
  <si>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</si>
  <si>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</si>
  <si>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</si>
  <si>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</si>
  <si>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</si>
  <si>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</si>
  <si>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</si>
  <si>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</si>
  <si>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</si>
  <si>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</si>
  <si>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</si>
  <si>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</si>
  <si>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</si>
  <si>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</si>
  <si>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</si>
  <si>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</si>
  <si>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49,63</t>
  </si>
  <si>
    <t>TUBO DE PVC, PBL, TIPO LEVE, DN = 300 MM,  PARA VENTILACAO</t>
  </si>
  <si>
    <t>TUBO DE PVC, PBL, TIPO LEVE, DN = 400 MM,  PARA VENTILACAO</t>
  </si>
  <si>
    <t>TUBO DE REVESTIMENTO, EM ACO, CORPO SCHEDULE 40, PONTEIRA SCHEDULE 80, ROSQUEAVEL E SEGMENTADO PARA PERFURACAO,  DIAMETRO 6'' (200 MM) (COLETADO CAIXA)</t>
  </si>
  <si>
    <t>TUBO DE REVESTIMENTO, EM ACO, CORPO SCHEDULE 40, PONTEIRA SCHEDULE 80, ROSQUEAVEL E SEGMENTADO PARA PERFURACAO, DIAMETRO 10'' (310 MM)  (COLETADO CAIXA)</t>
  </si>
  <si>
    <t>TUBO DE REVESTIMENTO, EM ACO, CORPO SCHEDULE 40, PONTEIRA SCHEDULE 80, ROSQUEAVEL E SEGMENTADO PARA PERFURACAO, DIAMETRO 14'' (400 MM)  (COLETADO CAIXA)</t>
  </si>
  <si>
    <t>TUBO DE REVESTIMENTO, EM ACO, CORPO SCHEDULE 40, PONTEIRA SCHEDULE 80, ROSQUEAVEL E SEGMENTADO PARA PERFURACAO, DIAMETRO 16'' (450 MM)  (COLETADO CAIXA)</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</si>
  <si>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</si>
  <si>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</si>
  <si>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</si>
  <si>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</si>
  <si>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</si>
  <si>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</si>
  <si>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</si>
  <si>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</si>
  <si>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</si>
  <si>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</si>
  <si>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</si>
  <si>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</si>
  <si>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</si>
  <si>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</si>
  <si>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</si>
  <si>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</si>
  <si>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11,37</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</si>
  <si>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</si>
  <si>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</si>
  <si>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</si>
  <si>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</si>
  <si>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</si>
  <si>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</si>
  <si>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</si>
  <si>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</si>
  <si>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</si>
  <si>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</si>
  <si>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</si>
  <si>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30,57</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</si>
  <si>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</si>
  <si>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</si>
  <si>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</si>
  <si>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</si>
  <si>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</si>
  <si>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</si>
  <si>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</si>
  <si>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</si>
  <si>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</si>
  <si>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</si>
  <si>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</si>
  <si>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164,10</t>
  </si>
  <si>
    <t>TUBO PVC CORRUGADO, PAREDE DUPLA, JE, DN 400 MM, REDE COLETORA ESGOTO</t>
  </si>
  <si>
    <t>TUBO PVC DE REVESTIMENTO GEOMECANICO NERVURADO REFORCADO, DN = 150 MM, COMPRIMENTO = 2 M</t>
  </si>
  <si>
    <t>98,00</t>
  </si>
  <si>
    <t>TUBO PVC DE REVESTIMENTO GEOMECANICO NERVURADO REFORCADO, DN = 200 MM, COMPRIMENTO = 2 M</t>
  </si>
  <si>
    <t>174,27</t>
  </si>
  <si>
    <t>TUBO PVC DE REVESTIMENTO GEOMECANICO NERVURADO STANDARD, DN = 154 MM, COMPRIMENTO = 2 M</t>
  </si>
  <si>
    <t>76,36</t>
  </si>
  <si>
    <t>TUBO PVC DE REVESTIMENTO GEOMECANICO NERVURADO STANDARD, DN = 206 MM, COMPRIMENTO = 2 M</t>
  </si>
  <si>
    <t>132,40</t>
  </si>
  <si>
    <t>TUBO PVC DE REVESTIMENTO GEOMECANICO NERVURADO STANDARD, DN = 250 MM, COMPRIMENTO = 2 M</t>
  </si>
  <si>
    <t>221,46</t>
  </si>
  <si>
    <t>TUBO PVC DEFOFO, JEI, 1 MPA, DN 100 MM, PARA REDE DE AGUA (NBR 7665)</t>
  </si>
  <si>
    <t>35,71</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</si>
  <si>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</si>
  <si>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</si>
  <si>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</si>
  <si>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</si>
  <si>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</si>
  <si>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</si>
  <si>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</si>
  <si>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</si>
  <si>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51,34</t>
  </si>
  <si>
    <t>TUBO PVC PBA JEI, CLASSE 15, DN 50 MM, PARA REDE DE AGUA (NBR 5647)</t>
  </si>
  <si>
    <t>TUBO PVC PBA JEI, CLASSE 15, DN 75 MM, PARA REDE DE AGUA (NBR 5647)</t>
  </si>
  <si>
    <t>30,73</t>
  </si>
  <si>
    <t>TUBO PVC PBA JEI, CLASSE 20, DN 100 MM, PARA REDE DE AGUA (NBR 5647)</t>
  </si>
  <si>
    <t>TUBO PVC PBA JEI, CLASSE 20, DN 50 MM, PARA REDE DE AGUA (NBR 5647)</t>
  </si>
  <si>
    <t>TUBO PVC PBA JEI, CLASSE 20, DN 75 MM, PARA REDE DE AGUA (NBR 5647)</t>
  </si>
  <si>
    <t>38,78</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</si>
  <si>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</si>
  <si>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</si>
  <si>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</si>
  <si>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</si>
  <si>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</si>
  <si>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</si>
  <si>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</si>
  <si>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</si>
  <si>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</si>
  <si>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22,21</t>
  </si>
  <si>
    <t>TUBO PVC, ROSCAVEL, 1 1/4", AGUA FRIA PREDIAL</t>
  </si>
  <si>
    <t>17,85</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</si>
  <si>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</si>
  <si>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</si>
  <si>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</si>
  <si>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</si>
  <si>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</si>
  <si>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</si>
  <si>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SERIE R, DN 100 MM, PARA ESGOTO OU AGUAS PLUVIAIS PREDIAL (NBR 5688)</t>
  </si>
  <si>
    <t>TUBO PVC, SERIE R, DN 150 MM, PARA ESGOTO OU AGUAS PLUVIAIS PREDIAL (NBR 5688)</t>
  </si>
  <si>
    <t>TUBO PVC, SERIE R, DN 40 MM, PARA ESGOTO OU AGUAS PLUVIAIS PREDIAL (NBR 5688)</t>
  </si>
  <si>
    <t>TUBO PVC, SERIE R, DN 50 MM, PARA ESGOTO OU AGUAS PLUVIAIS PREDIAL (NBR 5688)</t>
  </si>
  <si>
    <t>TUBO PVC, SERIE R, DN 75 MM, PARA ESGOTO OU AGUAS PLUVIAIS PREDIAL (NBR 5688)</t>
  </si>
  <si>
    <t>TUBO PVC, SOLDAVEL, DN 110 MM, AGUA FRIA (NBR-5648)</t>
  </si>
  <si>
    <t>TUBO PVC, SOLDAVEL, DN 20 MM, AGUA FRIA (NBR-5648)</t>
  </si>
  <si>
    <t>TUBO PVC, SOLDAVEL, DN 25 MM, AGUA FRIA (NBR-5648)</t>
  </si>
  <si>
    <t>TUBO PVC, SOLDAVEL, DN 32 MM, AGUA FRIA (NBR-5648)</t>
  </si>
  <si>
    <t>5,66</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</si>
  <si>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</si>
  <si>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</si>
  <si>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</si>
  <si>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</si>
  <si>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</si>
  <si>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</si>
  <si>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</si>
  <si>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</si>
  <si>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</si>
  <si>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20,65</t>
  </si>
  <si>
    <t>UNIAO COM ASSENTO CONICO DE BRONZE, DIAMETRO 1"</t>
  </si>
  <si>
    <t>28,37</t>
  </si>
  <si>
    <t>UNIAO COM ASSENTO CONICO DE BRONZE, DIAMETRO 2 1/2"</t>
  </si>
  <si>
    <t>117,76</t>
  </si>
  <si>
    <t>UNIAO COM ASSENTO CONICO DE BRONZE, DIAMETRO 2'</t>
  </si>
  <si>
    <t>75,59</t>
  </si>
  <si>
    <t>UNIAO COM ASSENTO CONICO DE BRONZE, DIAMETRO 3/4"</t>
  </si>
  <si>
    <t>UNIAO COM ASSENTO CONICO DE BRONZE, DIAMETRO 3"</t>
  </si>
  <si>
    <t>190,43</t>
  </si>
  <si>
    <t>UNIAO COM ASSENTO CONICO DE BRONZE, DIAMETRO 4"</t>
  </si>
  <si>
    <t>324,08</t>
  </si>
  <si>
    <t>UNIAO COM ASSENTO CONICO DE FERRO LONGO (MACHO-FEMEA), DIAMETRO 1 1/2"</t>
  </si>
  <si>
    <t>66,65</t>
  </si>
  <si>
    <t>UNIAO COM ASSENTO CONICO DE FERRO LONGO (MACHO-FEMEA), DIAMETRO 1/2"</t>
  </si>
  <si>
    <t>21,72</t>
  </si>
  <si>
    <t>UNIAO COM ASSENTO CONICO DE FERRO LONGO (MACHO-FEMEA), DIAMETRO 1"</t>
  </si>
  <si>
    <t>UNIAO COM ASSENTO CONICO DE FERRO LONGO (MACHO-FEMEA), DIAMETRO 2 1/2"</t>
  </si>
  <si>
    <t>UNIAO COM ASSENTO CONICO DE FERRO LONGO (MACHO-FEMEA), DIAMETRO 2"</t>
  </si>
  <si>
    <t>106,05</t>
  </si>
  <si>
    <t>UNIAO COM ASSENTO CONICO DE FERRO LONGO (MACHO-FEMEA), DIAMETRO 3/4"</t>
  </si>
  <si>
    <t>34,04</t>
  </si>
  <si>
    <t>UNIAO COM ASSENTO CONICO DE FERRO LONGO (MACHO-FEMEA), DIAMETRO 3'</t>
  </si>
  <si>
    <t>191,92</t>
  </si>
  <si>
    <t>UNIAO COM ASSENTO CONICO DE FERRO LONGO (MACHO-FEMEA), DIAMETRO 4"</t>
  </si>
  <si>
    <t>242,44</t>
  </si>
  <si>
    <t>UNIAO COM FLANGE PPR, DN 40 MM, PARA AGUA QUENTE PREDIAL</t>
  </si>
  <si>
    <t>UNIAO DE FERRO GALVANIZADO, COM ASSENTO CONICO DE BRONZE, DE 1 1/2"</t>
  </si>
  <si>
    <t>43,68</t>
  </si>
  <si>
    <t>UNIAO DE FERRO GALVANIZADO, COM ASSENTO CONICO DE BRONZE, DE 1 1/4"</t>
  </si>
  <si>
    <t>42,22</t>
  </si>
  <si>
    <t>UNIAO DE FERRO GALVANIZADO, COM ROSCA BSP, COM ASSENTO PLANO, DE 1 1/2"</t>
  </si>
  <si>
    <t>31,49</t>
  </si>
  <si>
    <t>UNIAO DE FERRO GALVANIZADO, COM ROSCA BSP, COM ASSENTO PLANO, DE 1 1/4"</t>
  </si>
  <si>
    <t>UNIAO DE FERRO GALVANIZADO, COM ROSCA BSP, COM ASSENTO PLANO, DE 1/2"</t>
  </si>
  <si>
    <t>11,04</t>
  </si>
  <si>
    <t>UNIAO DE FERRO GALVANIZADO, COM ROSCA BSP, COM ASSENTO PLANO, DE 1"</t>
  </si>
  <si>
    <t>UNIAO DE FERRO GALVANIZADO, COM ROSCA BSP, COM ASSENTO PLANO, DE 2 1/2"</t>
  </si>
  <si>
    <t>76,63</t>
  </si>
  <si>
    <t>UNIAO DE FERRO GALVANIZADO, COM ROSCA BSP, COM ASSENTO PLANO, DE 2"</t>
  </si>
  <si>
    <t>46,31</t>
  </si>
  <si>
    <t>UNIAO DE FERRO GALVANIZADO, COM ROSCA BSP, COM ASSENTO PLANO, DE 3/4"</t>
  </si>
  <si>
    <t>14,62</t>
  </si>
  <si>
    <t>UNIAO DE FERRO GALVANIZADO, COM ROSCA BSP, COM ASSENTO PLANO, DE 3"</t>
  </si>
  <si>
    <t>118,72</t>
  </si>
  <si>
    <t>UNIAO DE FERRO GALVANIZADO, COM ROSCA BSP, COM ASSENTO PLANO, DE 4"</t>
  </si>
  <si>
    <t>166,66</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</si>
  <si>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</si>
  <si>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</si>
  <si>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</si>
  <si>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</si>
  <si>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</si>
  <si>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</si>
  <si>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34,22</t>
  </si>
  <si>
    <t>UNIAO EM POLIPROPILENO (PP), PARA TUBO EM PEAD, 20 MM - LIGACAO PREDIAL DE AGUA</t>
  </si>
  <si>
    <t>UNIAO EM POLIPROPILENO (PP), PARA TUBO EM PEAD, 32 MM - LIGACAO PREDIAL DE AGUA</t>
  </si>
  <si>
    <t>10,72</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</si>
  <si>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</si>
  <si>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</si>
  <si>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</si>
  <si>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</si>
  <si>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</si>
  <si>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</si>
  <si>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</si>
  <si>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</si>
  <si>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23,25</t>
  </si>
  <si>
    <t>UNIAO PVC, ROSCAVEL, 1",  AGUA FRIA PREDIAL</t>
  </si>
  <si>
    <t>14,11</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</si>
  <si>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</si>
  <si>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</si>
  <si>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</si>
  <si>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</si>
  <si>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</si>
  <si>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</si>
  <si>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</si>
  <si>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</si>
  <si>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</si>
  <si>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</si>
  <si>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</si>
  <si>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</si>
  <si>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</si>
  <si>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</si>
  <si>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</si>
  <si>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</si>
  <si>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</si>
  <si>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</si>
  <si>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</si>
  <si>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</si>
  <si>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</si>
  <si>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</si>
  <si>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</si>
  <si>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81.120,80</t>
  </si>
  <si>
    <t>USINA DE ASFALTO A FRIO, CAPACIDADE DE 40 A 60 T/H, ELETRICA, POTENCIA DE 30 CV</t>
  </si>
  <si>
    <t>101.034,88</t>
  </si>
  <si>
    <t>USINA DE ASFALTO A QUENTE, FIXA, TIPO CONTRA FLUXO, CAPACIDADE DE 100 A 140 T/H, POTENCIA DE 280 KW, COM MISTURADOR EXTERNO ROTATIVO</t>
  </si>
  <si>
    <t>1.965.329,92</t>
  </si>
  <si>
    <t>USINA DE ASFALTO, GRAVIMETRICA, CAPACIDADE DE 150 T/H, POTENCIA DE 400 KW</t>
  </si>
  <si>
    <t>5.174.644,32</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</si>
  <si>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</si>
  <si>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</si>
  <si>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</si>
  <si>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</si>
  <si>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</si>
  <si>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424.438,89</t>
  </si>
  <si>
    <t>USINA DE MISTURAS ASFALTICAS A QUENTE, MOVEL, TIPO CONTRA FLUXO, CAPACIDADE DE 40 A 80 T/H</t>
  </si>
  <si>
    <t>1.600.000,00</t>
  </si>
  <si>
    <t>USINA MISTURADORA DE SOLOS,  DOSADORES TRIPLOS, CALHA VIBRATORIA CAPACIDADE DE 200 A 500 T/H, POTENCIA DE 75 KW</t>
  </si>
  <si>
    <t>825.355,68</t>
  </si>
  <si>
    <t>VALVULA DE DESCARGA EM METAL CROMADO PARA MICTORIO COM ACIONAMENTO POR PRESSAO E FECHAMENTO AUTOMATICO</t>
  </si>
  <si>
    <t>VALVULA DE DESCARGA METALICA, BASE 1 1/2 " E ACABAMENTO METALICO CROMADO</t>
  </si>
  <si>
    <t>VALVULA DE DESCARGA METALICA, BASE 1 1/4 " E ACABAMENTO METALICO CROMADO</t>
  </si>
  <si>
    <t>160,00</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</si>
  <si>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</si>
  <si>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</si>
  <si>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</si>
  <si>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</si>
  <si>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</si>
  <si>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</si>
  <si>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</si>
  <si>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</si>
  <si>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</si>
  <si>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</si>
  <si>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</si>
  <si>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</si>
  <si>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</si>
  <si>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</si>
  <si>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</si>
  <si>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</si>
  <si>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</si>
  <si>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</si>
  <si>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</si>
  <si>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</si>
  <si>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</si>
  <si>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</si>
  <si>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</si>
  <si>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</si>
  <si>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</si>
  <si>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</si>
  <si>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</si>
  <si>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</si>
  <si>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</si>
  <si>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</si>
  <si>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</si>
  <si>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</si>
  <si>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</si>
  <si>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</si>
  <si>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</si>
  <si>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</si>
  <si>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</si>
  <si>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</si>
  <si>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</si>
  <si>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</si>
  <si>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</si>
  <si>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VARA / PERFIL PARA CREMONA, EM FERRO CROMADO, COMPRIMENTO DE 120 CM</t>
  </si>
  <si>
    <t>VARA / PERFIL PARA CREMONA, EM FERRO CROMADO, COMPRIMENTO DE 150 CM</t>
  </si>
  <si>
    <t>VARA/ PERFIL PARA CREMONA, EM LATAO CROMADO, COMPRIMENTO DE 120 CM</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</si>
  <si>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</si>
  <si>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</si>
  <si>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</si>
  <si>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</si>
  <si>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</si>
  <si>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</si>
  <si>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42,96</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</si>
  <si>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</si>
  <si>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</si>
  <si>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</si>
  <si>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</si>
  <si>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</si>
  <si>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</si>
  <si>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</si>
  <si>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</si>
  <si>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</si>
  <si>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26,16</t>
  </si>
  <si>
    <t>VERNIZ POLIURETANO BRILHANTE PARA MADEIRA, SEM FILTRO SOLAR, USO INTERNO E EXTERNO</t>
  </si>
  <si>
    <t>23,17</t>
  </si>
  <si>
    <t>VERNIZ SINTETICO BRILHANTE PARA MADEIRA TIPO COPAL, USO INTERNO</t>
  </si>
  <si>
    <t>VERNIZ SINTETICO BRILHANTE PARA MADEIRA, COM FILTRO SOLAR, USO INTERNO E EXTERNO (BASE SOLVENTE)</t>
  </si>
  <si>
    <t>25,10</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</si>
  <si>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</si>
  <si>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</si>
  <si>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</si>
  <si>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</si>
  <si>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</si>
  <si>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</si>
  <si>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</si>
  <si>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</si>
  <si>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</si>
  <si>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</si>
  <si>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</si>
  <si>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</si>
  <si>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</si>
  <si>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</si>
  <si>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</si>
  <si>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</si>
  <si>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</si>
  <si>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</si>
  <si>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</si>
  <si>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</si>
  <si>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</si>
  <si>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</si>
  <si>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</si>
  <si>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</si>
  <si>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</si>
  <si>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</si>
  <si>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</si>
  <si>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</si>
  <si>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</si>
  <si>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</si>
  <si>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</si>
  <si>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</si>
  <si>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</si>
  <si>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</si>
  <si>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</si>
  <si>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</si>
  <si>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277,36</t>
  </si>
  <si>
    <t>VIDRO TEMPERADO INCOLOR E = 6 MM, SEM COLOCACAO</t>
  </si>
  <si>
    <t>163,66</t>
  </si>
  <si>
    <t>VIDRO TEMPERADO INCOLOR E = 8 MM, SEM COLOCACAO</t>
  </si>
  <si>
    <t>213,65</t>
  </si>
  <si>
    <t>VIDRO TEMPERADO INCOLOR PARA PORTA DE ABRIR, E = 10 MM (SEM FERRAGENS E SEM COLOCACAO)</t>
  </si>
  <si>
    <t>VIDRO TEMPERADO VERDE E = 10 MM, SEM COLOCACAO</t>
  </si>
  <si>
    <t>349,57</t>
  </si>
  <si>
    <t>VIDRO TEMPERADO VERDE E = 6 MM, SEM COLOCACAO</t>
  </si>
  <si>
    <t>197,49</t>
  </si>
  <si>
    <t>VIDRO TEMPERADO VERDE E = 8 MM, SEM COLOCACAO</t>
  </si>
  <si>
    <t>266,82</t>
  </si>
  <si>
    <t>VIGA DE ESCORAMAENTO H20, DE MADEIRA, PESO DE 5,00 A 5,20 KG/M, COM EXTREMIDADES PLASTICAS</t>
  </si>
  <si>
    <t>43,50</t>
  </si>
  <si>
    <t>VIGA DE MADEIRA APARELHADA *6 X 12* CM, MACARANDUBA, ANGELIM OU EQUIVALENTE DA REGIAO</t>
  </si>
  <si>
    <t>VIGA DE MADEIRA APARELHADA *6 X 16* CM, MACARANDUBA, ANGELIM OU EQUIVALENTE DA REGIAO</t>
  </si>
  <si>
    <t>VIGA DE MADEIRA NAO APARELHADA *6 X 16* CM, MACARANDUBA, ANGELIM OU EQUIVALENTE DA REGIAO</t>
  </si>
  <si>
    <t>VIGA DE MADEIRA NAO APARELHADA *6 X 20* CM, MACARANDUBA, ANGELIM OU EQUIVALENTE DA REGIAO</t>
  </si>
  <si>
    <t>VIGA DE MADEIRA NAO APARELHADA *7,5 X 15 CM (3 X 6 ") PINUS, MISTA OU EQUIVALENTE DA REGIAO</t>
  </si>
  <si>
    <t>VIGA DE MADEIRA NAO APARELHADA 6 X 12 CM, MACARANDUBA, ANGELIM OU EQUIVALENTE DA REGIAO</t>
  </si>
  <si>
    <t>VIGA DE MADEIRA NAO APARELHADA 8 X 16 CM, MACARANDUBA, ANGELIM OU EQUIVALENTE DA REGIAO</t>
  </si>
  <si>
    <t>VIGIA DIURNO</t>
  </si>
  <si>
    <t>VIGIA DIURNO (MENSALISTA)</t>
  </si>
  <si>
    <t>1.548,30</t>
  </si>
  <si>
    <t>VIGIA NOTURNO, HORA EFETIVAMENTE TRABALHADA DE 22 H AS 5 H (COM ADICIONAL NOTURNO)</t>
  </si>
  <si>
    <t>VIGOTA DE MADEIRA NAO APARELHADA *5 X 10* CM, MACARANDUBA, ANGELIM OU EQUIVALENTE DA REGIAO</t>
  </si>
  <si>
    <t>WASH PRIMER PARA TINTA AUTOMOTIVA</t>
  </si>
  <si>
    <t>140,81</t>
  </si>
  <si>
    <t>X</t>
  </si>
  <si>
    <t>MES DE COLETA: 03/2019</t>
  </si>
  <si>
    <t>81,70</t>
  </si>
  <si>
    <t>153,26</t>
  </si>
  <si>
    <t>129,86</t>
  </si>
  <si>
    <t>54,92</t>
  </si>
  <si>
    <t>38,45</t>
  </si>
  <si>
    <t>37,12</t>
  </si>
  <si>
    <t>178,85</t>
  </si>
  <si>
    <t>197,79</t>
  </si>
  <si>
    <t>42.990,00</t>
  </si>
  <si>
    <t>106,61</t>
  </si>
  <si>
    <t>8,56</t>
  </si>
  <si>
    <t>49,83</t>
  </si>
  <si>
    <t>46,38</t>
  </si>
  <si>
    <t>4,89</t>
  </si>
  <si>
    <t>4,96</t>
  </si>
  <si>
    <t>4,43</t>
  </si>
  <si>
    <t>4,84</t>
  </si>
  <si>
    <t>5,19</t>
  </si>
  <si>
    <t>7,25</t>
  </si>
  <si>
    <t>16,79</t>
  </si>
  <si>
    <t>13,82</t>
  </si>
  <si>
    <t>8,07</t>
  </si>
  <si>
    <t>19,28</t>
  </si>
  <si>
    <t>9,74</t>
  </si>
  <si>
    <t>231,61</t>
  </si>
  <si>
    <t>8,44</t>
  </si>
  <si>
    <t>117,54</t>
  </si>
  <si>
    <t>249,30</t>
  </si>
  <si>
    <t>19,55</t>
  </si>
  <si>
    <t>38,32</t>
  </si>
  <si>
    <t>148,75</t>
  </si>
  <si>
    <t>174,15</t>
  </si>
  <si>
    <t>19,59</t>
  </si>
  <si>
    <t>28,43</t>
  </si>
  <si>
    <t>101,76</t>
  </si>
  <si>
    <t>23,44</t>
  </si>
  <si>
    <t>53,14</t>
  </si>
  <si>
    <t>63,07</t>
  </si>
  <si>
    <t>16,45</t>
  </si>
  <si>
    <t>42,18</t>
  </si>
  <si>
    <t>20,19</t>
  </si>
  <si>
    <t>40,96</t>
  </si>
  <si>
    <t>39,32</t>
  </si>
  <si>
    <t>46,13</t>
  </si>
  <si>
    <t>9,88</t>
  </si>
  <si>
    <t>35,23</t>
  </si>
  <si>
    <t>19,63</t>
  </si>
  <si>
    <t>9,45</t>
  </si>
  <si>
    <t>10,66</t>
  </si>
  <si>
    <t>113,66</t>
  </si>
  <si>
    <t>1.790,65</t>
  </si>
  <si>
    <t>6,53</t>
  </si>
  <si>
    <t>117,50</t>
  </si>
  <si>
    <t>126,35</t>
  </si>
  <si>
    <t>71,09</t>
  </si>
  <si>
    <t>78,23</t>
  </si>
  <si>
    <t>101,59</t>
  </si>
  <si>
    <t>1.800,00</t>
  </si>
  <si>
    <t>21,62</t>
  </si>
  <si>
    <t>10,37</t>
  </si>
  <si>
    <t>26,57</t>
  </si>
  <si>
    <t>84,46</t>
  </si>
  <si>
    <t>129,73</t>
  </si>
  <si>
    <t>3,36</t>
  </si>
  <si>
    <t>5,13</t>
  </si>
  <si>
    <t>10,55</t>
  </si>
  <si>
    <t>20,83</t>
  </si>
  <si>
    <t>42,68</t>
  </si>
  <si>
    <t>54,14</t>
  </si>
  <si>
    <t>6,46</t>
  </si>
  <si>
    <t>8,25</t>
  </si>
  <si>
    <t>27,81</t>
  </si>
  <si>
    <t>4,69</t>
  </si>
  <si>
    <t>7,82</t>
  </si>
  <si>
    <t>65,41</t>
  </si>
  <si>
    <t>77,45</t>
  </si>
  <si>
    <t>120,46</t>
  </si>
  <si>
    <t>127,36</t>
  </si>
  <si>
    <t>159,02</t>
  </si>
  <si>
    <t>149,59</t>
  </si>
  <si>
    <t>184,97</t>
  </si>
  <si>
    <t>3.653,22</t>
  </si>
  <si>
    <t>114,81</t>
  </si>
  <si>
    <t>1.466,27</t>
  </si>
  <si>
    <t>2.579,03</t>
  </si>
  <si>
    <t>2.750,00</t>
  </si>
  <si>
    <t>5.986,06</t>
  </si>
  <si>
    <t>7.516,30</t>
  </si>
  <si>
    <t>9.736,54</t>
  </si>
  <si>
    <t>3.722,88</t>
  </si>
  <si>
    <t>1.429,42</t>
  </si>
  <si>
    <t>2.109,53</t>
  </si>
  <si>
    <t>1.288,88</t>
  </si>
  <si>
    <t>3.572,33</t>
  </si>
  <si>
    <t>3.732,29</t>
  </si>
  <si>
    <t>5.057,43</t>
  </si>
  <si>
    <t>6.424,83</t>
  </si>
  <si>
    <t>7.092,29</t>
  </si>
  <si>
    <t>61.323,58</t>
  </si>
  <si>
    <t>26.392,34</t>
  </si>
  <si>
    <t>31.910,99</t>
  </si>
  <si>
    <t>39.667,39</t>
  </si>
  <si>
    <t>5.695,94</t>
  </si>
  <si>
    <t>5.732,93</t>
  </si>
  <si>
    <t>5.949,24</t>
  </si>
  <si>
    <t>6.841,34</t>
  </si>
  <si>
    <t>7.945,28</t>
  </si>
  <si>
    <t>5.246,91</t>
  </si>
  <si>
    <t>1.645,20</t>
  </si>
  <si>
    <t>2.379,68</t>
  </si>
  <si>
    <t>2.953,76</t>
  </si>
  <si>
    <t>1.151,90</t>
  </si>
  <si>
    <t>1.442,47</t>
  </si>
  <si>
    <t>3.903,52</t>
  </si>
  <si>
    <t>12.066,07</t>
  </si>
  <si>
    <t>8,77</t>
  </si>
  <si>
    <t>9,30</t>
  </si>
  <si>
    <t>10,06</t>
  </si>
  <si>
    <t>ARAME PROTEGIDO COM POLIMERO PARA GABIAO, DIAMETRO 2,2 MM</t>
  </si>
  <si>
    <t>10,25</t>
  </si>
  <si>
    <t>62,47</t>
  </si>
  <si>
    <t>2,40</t>
  </si>
  <si>
    <t>1,78</t>
  </si>
  <si>
    <t>325,08</t>
  </si>
  <si>
    <t>187,42</t>
  </si>
  <si>
    <t>5,86</t>
  </si>
  <si>
    <t>6,96</t>
  </si>
  <si>
    <t>52,99</t>
  </si>
  <si>
    <t>10,70</t>
  </si>
  <si>
    <t>1.983,52</t>
  </si>
  <si>
    <t>282,63</t>
  </si>
  <si>
    <t>141,86</t>
  </si>
  <si>
    <t>528,10</t>
  </si>
  <si>
    <t>396,63</t>
  </si>
  <si>
    <t>587,00</t>
  </si>
  <si>
    <t>360,85</t>
  </si>
  <si>
    <t>152,50</t>
  </si>
  <si>
    <t>202,78</t>
  </si>
  <si>
    <t>293,80</t>
  </si>
  <si>
    <t>149,07</t>
  </si>
  <si>
    <t>177,26</t>
  </si>
  <si>
    <t>414,23</t>
  </si>
  <si>
    <t>826,94</t>
  </si>
  <si>
    <t>957,34</t>
  </si>
  <si>
    <t>1.317,07</t>
  </si>
  <si>
    <t>1.332,79</t>
  </si>
  <si>
    <t>459,49</t>
  </si>
  <si>
    <t>702,43</t>
  </si>
  <si>
    <t>680,19</t>
  </si>
  <si>
    <t>95,14</t>
  </si>
  <si>
    <t>109,09</t>
  </si>
  <si>
    <t>118,00</t>
  </si>
  <si>
    <t>123,56</t>
  </si>
  <si>
    <t>4,94</t>
  </si>
  <si>
    <t>18,96</t>
  </si>
  <si>
    <t>9,33</t>
  </si>
  <si>
    <t>24,99</t>
  </si>
  <si>
    <t>12,49</t>
  </si>
  <si>
    <t>48,83</t>
  </si>
  <si>
    <t>18,72</t>
  </si>
  <si>
    <t>2,54</t>
  </si>
  <si>
    <t>14,20</t>
  </si>
  <si>
    <t>41,35</t>
  </si>
  <si>
    <t>87,61</t>
  </si>
  <si>
    <t>314.921,87</t>
  </si>
  <si>
    <t>110,75</t>
  </si>
  <si>
    <t>73,20</t>
  </si>
  <si>
    <t>89,97</t>
  </si>
  <si>
    <t>48,90</t>
  </si>
  <si>
    <t>89,65</t>
  </si>
  <si>
    <t>121,29</t>
  </si>
  <si>
    <t>3.404,00</t>
  </si>
  <si>
    <t>4.642,13</t>
  </si>
  <si>
    <t>4.257,88</t>
  </si>
  <si>
    <t>18.520,06</t>
  </si>
  <si>
    <t>3.894,40</t>
  </si>
  <si>
    <t>13.846,77</t>
  </si>
  <si>
    <t>16.829,60</t>
  </si>
  <si>
    <t>470,08</t>
  </si>
  <si>
    <t>78,59</t>
  </si>
  <si>
    <t>100,09</t>
  </si>
  <si>
    <t>41.495,80</t>
  </si>
  <si>
    <t>44.457,60</t>
  </si>
  <si>
    <t>63.740,54</t>
  </si>
  <si>
    <t>13,89</t>
  </si>
  <si>
    <t>17,88</t>
  </si>
  <si>
    <t>50,23</t>
  </si>
  <si>
    <t>3,65</t>
  </si>
  <si>
    <t>10,99</t>
  </si>
  <si>
    <t>9,05</t>
  </si>
  <si>
    <t>28,17</t>
  </si>
  <si>
    <t>7,32</t>
  </si>
  <si>
    <t>11,27</t>
  </si>
  <si>
    <t>10,65</t>
  </si>
  <si>
    <t>42,95</t>
  </si>
  <si>
    <t>44,87</t>
  </si>
  <si>
    <t>23,86</t>
  </si>
  <si>
    <t>25,53</t>
  </si>
  <si>
    <t>27,98</t>
  </si>
  <si>
    <t>29,11</t>
  </si>
  <si>
    <t>51,35</t>
  </si>
  <si>
    <t>51,76</t>
  </si>
  <si>
    <t>41,80</t>
  </si>
  <si>
    <t>81,92</t>
  </si>
  <si>
    <t>83,90</t>
  </si>
  <si>
    <t>79,59</t>
  </si>
  <si>
    <t>11,90</t>
  </si>
  <si>
    <t>9,16</t>
  </si>
  <si>
    <t>8,11</t>
  </si>
  <si>
    <t>20,02</t>
  </si>
  <si>
    <t>10,33</t>
  </si>
  <si>
    <t>39,89</t>
  </si>
  <si>
    <t>29,85</t>
  </si>
  <si>
    <t>43,39</t>
  </si>
  <si>
    <t>6,94</t>
  </si>
  <si>
    <t>4,59</t>
  </si>
  <si>
    <t>56,46</t>
  </si>
  <si>
    <t>71,80</t>
  </si>
  <si>
    <t>7,31</t>
  </si>
  <si>
    <t>86,34</t>
  </si>
  <si>
    <t>11,29</t>
  </si>
  <si>
    <t>148,79</t>
  </si>
  <si>
    <t>15,59</t>
  </si>
  <si>
    <t>249,88</t>
  </si>
  <si>
    <t>30,60</t>
  </si>
  <si>
    <t>21,33</t>
  </si>
  <si>
    <t>21,69</t>
  </si>
  <si>
    <t>31,55</t>
  </si>
  <si>
    <t>32,21</t>
  </si>
  <si>
    <t>36,44</t>
  </si>
  <si>
    <t>36,66</t>
  </si>
  <si>
    <t>43,76</t>
  </si>
  <si>
    <t>49,20</t>
  </si>
  <si>
    <t>54,42</t>
  </si>
  <si>
    <t>52,75</t>
  </si>
  <si>
    <t>66,63</t>
  </si>
  <si>
    <t>70,49</t>
  </si>
  <si>
    <t>72,21</t>
  </si>
  <si>
    <t>9,66</t>
  </si>
  <si>
    <t>7,89</t>
  </si>
  <si>
    <t>43.073,70</t>
  </si>
  <si>
    <t>48.912,82</t>
  </si>
  <si>
    <t>32.296,50</t>
  </si>
  <si>
    <t>38.917,28</t>
  </si>
  <si>
    <t>318,00</t>
  </si>
  <si>
    <t>645,85</t>
  </si>
  <si>
    <t>725,46</t>
  </si>
  <si>
    <t>182,58</t>
  </si>
  <si>
    <t>313,10</t>
  </si>
  <si>
    <t>114,98</t>
  </si>
  <si>
    <t>28,80</t>
  </si>
  <si>
    <t>636,63</t>
  </si>
  <si>
    <t>307,06</t>
  </si>
  <si>
    <t>267,27</t>
  </si>
  <si>
    <t>338,06</t>
  </si>
  <si>
    <t>280,00</t>
  </si>
  <si>
    <t>342,04</t>
  </si>
  <si>
    <t>3,02</t>
  </si>
  <si>
    <t>17,81</t>
  </si>
  <si>
    <t>27,61</t>
  </si>
  <si>
    <t>45,62</t>
  </si>
  <si>
    <t>54,69</t>
  </si>
  <si>
    <t>95,33</t>
  </si>
  <si>
    <t>99,03</t>
  </si>
  <si>
    <t>128,67</t>
  </si>
  <si>
    <t>225,34</t>
  </si>
  <si>
    <t>277,35</t>
  </si>
  <si>
    <t>332,82</t>
  </si>
  <si>
    <t>49,42</t>
  </si>
  <si>
    <t>60,32</t>
  </si>
  <si>
    <t>104,00</t>
  </si>
  <si>
    <t>136,94</t>
  </si>
  <si>
    <t>204,54</t>
  </si>
  <si>
    <t>219,75</t>
  </si>
  <si>
    <t>380,85</t>
  </si>
  <si>
    <t>675,62</t>
  </si>
  <si>
    <t>720,90</t>
  </si>
  <si>
    <t>967,91</t>
  </si>
  <si>
    <t>1.173,40</t>
  </si>
  <si>
    <t>3.163,74</t>
  </si>
  <si>
    <t>4.113,81</t>
  </si>
  <si>
    <t>1.805,41</t>
  </si>
  <si>
    <t>303,91</t>
  </si>
  <si>
    <t>171,61</t>
  </si>
  <si>
    <t>88,40</t>
  </si>
  <si>
    <t>173,34</t>
  </si>
  <si>
    <t>147,05</t>
  </si>
  <si>
    <t>277,21</t>
  </si>
  <si>
    <t>9,94</t>
  </si>
  <si>
    <t>156,01</t>
  </si>
  <si>
    <t>266,11</t>
  </si>
  <si>
    <t>54,11</t>
  </si>
  <si>
    <t>3.466,88</t>
  </si>
  <si>
    <t>500,96</t>
  </si>
  <si>
    <t>2.092,26</t>
  </si>
  <si>
    <t>4.706,30</t>
  </si>
  <si>
    <t>5.261,00</t>
  </si>
  <si>
    <t>65,76</t>
  </si>
  <si>
    <t>181,52</t>
  </si>
  <si>
    <t>23,63</t>
  </si>
  <si>
    <t>60,81</t>
  </si>
  <si>
    <t>21,19</t>
  </si>
  <si>
    <t>24,60</t>
  </si>
  <si>
    <t>31,63</t>
  </si>
  <si>
    <t>71,70</t>
  </si>
  <si>
    <t>23,54</t>
  </si>
  <si>
    <t>15,81</t>
  </si>
  <si>
    <t>16,20</t>
  </si>
  <si>
    <t>36,52</t>
  </si>
  <si>
    <t>43,92</t>
  </si>
  <si>
    <t>67,36</t>
  </si>
  <si>
    <t>25,93</t>
  </si>
  <si>
    <t>46.194,01</t>
  </si>
  <si>
    <t>151.472,44</t>
  </si>
  <si>
    <t>116,49</t>
  </si>
  <si>
    <t>15,83</t>
  </si>
  <si>
    <t>18,70</t>
  </si>
  <si>
    <t>17,54</t>
  </si>
  <si>
    <t>18,80</t>
  </si>
  <si>
    <t>18,17</t>
  </si>
  <si>
    <t>17,57</t>
  </si>
  <si>
    <t>39,41</t>
  </si>
  <si>
    <t>7,86</t>
  </si>
  <si>
    <t>9,69</t>
  </si>
  <si>
    <t>46,19</t>
  </si>
  <si>
    <t>2,57</t>
  </si>
  <si>
    <t>14,40</t>
  </si>
  <si>
    <t>25,83</t>
  </si>
  <si>
    <t>16,87</t>
  </si>
  <si>
    <t>72,58</t>
  </si>
  <si>
    <t>125,56</t>
  </si>
  <si>
    <t>213,34</t>
  </si>
  <si>
    <t>27,10</t>
  </si>
  <si>
    <t>82,00</t>
  </si>
  <si>
    <t>100,74</t>
  </si>
  <si>
    <t>102,87</t>
  </si>
  <si>
    <t>54,04</t>
  </si>
  <si>
    <t>3.324,77</t>
  </si>
  <si>
    <t>10.040,00</t>
  </si>
  <si>
    <t>13.620,69</t>
  </si>
  <si>
    <t>14.744,05</t>
  </si>
  <si>
    <t>15.867,41</t>
  </si>
  <si>
    <t>16.990,76</t>
  </si>
  <si>
    <t>19.377,90</t>
  </si>
  <si>
    <t>1.333,52</t>
  </si>
  <si>
    <t>30,23</t>
  </si>
  <si>
    <t>40,50</t>
  </si>
  <si>
    <t>8.441,53</t>
  </si>
  <si>
    <t>409.588,22</t>
  </si>
  <si>
    <t>351.278,86</t>
  </si>
  <si>
    <t>355.545,34</t>
  </si>
  <si>
    <t>404.184,00</t>
  </si>
  <si>
    <t>495.630,22</t>
  </si>
  <si>
    <t>886,78</t>
  </si>
  <si>
    <t>591,18</t>
  </si>
  <si>
    <t>5,55</t>
  </si>
  <si>
    <t>5,80</t>
  </si>
  <si>
    <t>6,59</t>
  </si>
  <si>
    <t>6,45</t>
  </si>
  <si>
    <t>5,70</t>
  </si>
  <si>
    <t>7,88</t>
  </si>
  <si>
    <t>55,32</t>
  </si>
  <si>
    <t>7,34</t>
  </si>
  <si>
    <t>38,60</t>
  </si>
  <si>
    <t>1.476,20</t>
  </si>
  <si>
    <t>5,88</t>
  </si>
  <si>
    <t>7,24</t>
  </si>
  <si>
    <t>25,56</t>
  </si>
  <si>
    <t>31,75</t>
  </si>
  <si>
    <t>44,63</t>
  </si>
  <si>
    <t>64,10</t>
  </si>
  <si>
    <t>23,21</t>
  </si>
  <si>
    <t>30,33</t>
  </si>
  <si>
    <t>33,38</t>
  </si>
  <si>
    <t>68,30</t>
  </si>
  <si>
    <t>25,04</t>
  </si>
  <si>
    <t>30,63</t>
  </si>
  <si>
    <t>32,89</t>
  </si>
  <si>
    <t>43,73</t>
  </si>
  <si>
    <t>53,32</t>
  </si>
  <si>
    <t>15,35</t>
  </si>
  <si>
    <t>20,64</t>
  </si>
  <si>
    <t>32,26</t>
  </si>
  <si>
    <t>619,24</t>
  </si>
  <si>
    <t>209,41</t>
  </si>
  <si>
    <t>329,11</t>
  </si>
  <si>
    <t>491,53</t>
  </si>
  <si>
    <t>274,43</t>
  </si>
  <si>
    <t>432,91</t>
  </si>
  <si>
    <t>294,94</t>
  </si>
  <si>
    <t>319,94</t>
  </si>
  <si>
    <t>443,51</t>
  </si>
  <si>
    <t>12,91</t>
  </si>
  <si>
    <t>14,66</t>
  </si>
  <si>
    <t>163,14</t>
  </si>
  <si>
    <t>0,75</t>
  </si>
  <si>
    <t>3,34</t>
  </si>
  <si>
    <t>3.206,43</t>
  </si>
  <si>
    <t>9,55</t>
  </si>
  <si>
    <t>25,62</t>
  </si>
  <si>
    <t>7,99</t>
  </si>
  <si>
    <t>11,80</t>
  </si>
  <si>
    <t>18,19</t>
  </si>
  <si>
    <t>12,06</t>
  </si>
  <si>
    <t>15,04</t>
  </si>
  <si>
    <t>10.197,50</t>
  </si>
  <si>
    <t>5.712,36</t>
  </si>
  <si>
    <t>101.002,31</t>
  </si>
  <si>
    <t>8.560,72</t>
  </si>
  <si>
    <t>7.389,49</t>
  </si>
  <si>
    <t>13.297,62</t>
  </si>
  <si>
    <t>12.636,03</t>
  </si>
  <si>
    <t>270,17</t>
  </si>
  <si>
    <t>279,82</t>
  </si>
  <si>
    <t>285,48</t>
  </si>
  <si>
    <t>236,40</t>
  </si>
  <si>
    <t>275,00</t>
  </si>
  <si>
    <t>290,25</t>
  </si>
  <si>
    <t>289,63</t>
  </si>
  <si>
    <t>350,62</t>
  </si>
  <si>
    <t>245,57</t>
  </si>
  <si>
    <t>286,57</t>
  </si>
  <si>
    <t>307,67</t>
  </si>
  <si>
    <t>319,93</t>
  </si>
  <si>
    <t>256,47</t>
  </si>
  <si>
    <t>296,22</t>
  </si>
  <si>
    <t>323,26</t>
  </si>
  <si>
    <t>344,85</t>
  </si>
  <si>
    <t>267,42</t>
  </si>
  <si>
    <t>306,84</t>
  </si>
  <si>
    <t>279,34</t>
  </si>
  <si>
    <t>318,42</t>
  </si>
  <si>
    <t>357,98</t>
  </si>
  <si>
    <t>424,56</t>
  </si>
  <si>
    <t>545,17</t>
  </si>
  <si>
    <t>752,63</t>
  </si>
  <si>
    <t>235,88</t>
  </si>
  <si>
    <t>238,13</t>
  </si>
  <si>
    <t>11,28</t>
  </si>
  <si>
    <t>149,53</t>
  </si>
  <si>
    <t>15,05</t>
  </si>
  <si>
    <t>12,27</t>
  </si>
  <si>
    <t>29,34</t>
  </si>
  <si>
    <t>135,72</t>
  </si>
  <si>
    <t>23,13</t>
  </si>
  <si>
    <t>18,37</t>
  </si>
  <si>
    <t>11,87</t>
  </si>
  <si>
    <t>7,55</t>
  </si>
  <si>
    <t>104,18</t>
  </si>
  <si>
    <t>162,55</t>
  </si>
  <si>
    <t>27,71</t>
  </si>
  <si>
    <t>8,65</t>
  </si>
  <si>
    <t>37,54</t>
  </si>
  <si>
    <t>8,70</t>
  </si>
  <si>
    <t>117,22</t>
  </si>
  <si>
    <t>160,86</t>
  </si>
  <si>
    <t>25,70</t>
  </si>
  <si>
    <t>39,69</t>
  </si>
  <si>
    <t>11,49</t>
  </si>
  <si>
    <t>96,53</t>
  </si>
  <si>
    <t>160,70</t>
  </si>
  <si>
    <t>23,32</t>
  </si>
  <si>
    <t>10,35</t>
  </si>
  <si>
    <t>8,31</t>
  </si>
  <si>
    <t>76,21</t>
  </si>
  <si>
    <t>91,89</t>
  </si>
  <si>
    <t>169,13</t>
  </si>
  <si>
    <t>11,26</t>
  </si>
  <si>
    <t>19,58</t>
  </si>
  <si>
    <t>14,42</t>
  </si>
  <si>
    <t>85,63</t>
  </si>
  <si>
    <t>104,65</t>
  </si>
  <si>
    <t>18,11</t>
  </si>
  <si>
    <t>2.507,03</t>
  </si>
  <si>
    <t>1.521,98</t>
  </si>
  <si>
    <t>1.260,26</t>
  </si>
  <si>
    <t>1.884,87</t>
  </si>
  <si>
    <t>131,65</t>
  </si>
  <si>
    <t>4.253,39</t>
  </si>
  <si>
    <t>277,33</t>
  </si>
  <si>
    <t>10.351,73</t>
  </si>
  <si>
    <t>530,10</t>
  </si>
  <si>
    <t>107,36</t>
  </si>
  <si>
    <t>147,69</t>
  </si>
  <si>
    <t>3.251,80</t>
  </si>
  <si>
    <t>5.001,33</t>
  </si>
  <si>
    <t>228,58</t>
  </si>
  <si>
    <t>5.970,50</t>
  </si>
  <si>
    <t>408,80</t>
  </si>
  <si>
    <t>14.675,79</t>
  </si>
  <si>
    <t>767,67</t>
  </si>
  <si>
    <t>101,11</t>
  </si>
  <si>
    <t>1.054,90</t>
  </si>
  <si>
    <t>27,93</t>
  </si>
  <si>
    <t>4,02</t>
  </si>
  <si>
    <t>11.411,65</t>
  </si>
  <si>
    <t>94.073,76</t>
  </si>
  <si>
    <t>147,38</t>
  </si>
  <si>
    <t>963,55</t>
  </si>
  <si>
    <t>17,32</t>
  </si>
  <si>
    <t>1.374,15</t>
  </si>
  <si>
    <t>71,06</t>
  </si>
  <si>
    <t>70,92</t>
  </si>
  <si>
    <t>121,64</t>
  </si>
  <si>
    <t>84,26</t>
  </si>
  <si>
    <t>110,64</t>
  </si>
  <si>
    <t>7,75</t>
  </si>
  <si>
    <t>15,95</t>
  </si>
  <si>
    <t>6,80</t>
  </si>
  <si>
    <t>29,97</t>
  </si>
  <si>
    <t>25,66</t>
  </si>
  <si>
    <t>107,25</t>
  </si>
  <si>
    <t>54,23</t>
  </si>
  <si>
    <t>36,74</t>
  </si>
  <si>
    <t>38,03</t>
  </si>
  <si>
    <t>2,43</t>
  </si>
  <si>
    <t>15,06</t>
  </si>
  <si>
    <t>19,19</t>
  </si>
  <si>
    <t>21,23</t>
  </si>
  <si>
    <t>121,39</t>
  </si>
  <si>
    <t>10,18</t>
  </si>
  <si>
    <t>25,17</t>
  </si>
  <si>
    <t>35,78</t>
  </si>
  <si>
    <t>51,42</t>
  </si>
  <si>
    <t>15,87</t>
  </si>
  <si>
    <t>24,84</t>
  </si>
  <si>
    <t>3,88</t>
  </si>
  <si>
    <t>12,44</t>
  </si>
  <si>
    <t>21,10</t>
  </si>
  <si>
    <t>77,78</t>
  </si>
  <si>
    <t>30,61</t>
  </si>
  <si>
    <t>111,69</t>
  </si>
  <si>
    <t>382,98</t>
  </si>
  <si>
    <t>596,52</t>
  </si>
  <si>
    <t>7,07</t>
  </si>
  <si>
    <t>3,23</t>
  </si>
  <si>
    <t>19,92</t>
  </si>
  <si>
    <t>108,88</t>
  </si>
  <si>
    <t>23,15</t>
  </si>
  <si>
    <t>44,76</t>
  </si>
  <si>
    <t>107,82</t>
  </si>
  <si>
    <t>58,09</t>
  </si>
  <si>
    <t>29,50</t>
  </si>
  <si>
    <t>69,64</t>
  </si>
  <si>
    <t>17,94</t>
  </si>
  <si>
    <t>13,56</t>
  </si>
  <si>
    <t>25,60</t>
  </si>
  <si>
    <t>247,81</t>
  </si>
  <si>
    <t>407,63</t>
  </si>
  <si>
    <t>309,94</t>
  </si>
  <si>
    <t>458,22</t>
  </si>
  <si>
    <t>27,43</t>
  </si>
  <si>
    <t>92,51</t>
  </si>
  <si>
    <t>16,59</t>
  </si>
  <si>
    <t>38,77</t>
  </si>
  <si>
    <t>110,13</t>
  </si>
  <si>
    <t>55,12</t>
  </si>
  <si>
    <t>285,84</t>
  </si>
  <si>
    <t>12,07</t>
  </si>
  <si>
    <t>118,30</t>
  </si>
  <si>
    <t>60,23</t>
  </si>
  <si>
    <t>249,16</t>
  </si>
  <si>
    <t>18,69</t>
  </si>
  <si>
    <t>22,04</t>
  </si>
  <si>
    <t>33,15</t>
  </si>
  <si>
    <t>2.394,72</t>
  </si>
  <si>
    <t>47,26</t>
  </si>
  <si>
    <t>5.794,82</t>
  </si>
  <si>
    <t>40,68</t>
  </si>
  <si>
    <t>4.989,23</t>
  </si>
  <si>
    <t>34,11</t>
  </si>
  <si>
    <t>4.183,30</t>
  </si>
  <si>
    <t>21,27</t>
  </si>
  <si>
    <t>67,62</t>
  </si>
  <si>
    <t>16,40</t>
  </si>
  <si>
    <t>388,28</t>
  </si>
  <si>
    <t>17,28</t>
  </si>
  <si>
    <t>16,32</t>
  </si>
  <si>
    <t>1.192,35</t>
  </si>
  <si>
    <t>937,96</t>
  </si>
  <si>
    <t>1.452,27</t>
  </si>
  <si>
    <t>3.392,96</t>
  </si>
  <si>
    <t>275,96</t>
  </si>
  <si>
    <t>313,07</t>
  </si>
  <si>
    <t>439,36</t>
  </si>
  <si>
    <t>735,76</t>
  </si>
  <si>
    <t>643,53</t>
  </si>
  <si>
    <t>1.192,47</t>
  </si>
  <si>
    <t>1.010,67</t>
  </si>
  <si>
    <t>1.664,56</t>
  </si>
  <si>
    <t>3.558,53</t>
  </si>
  <si>
    <t>40,66</t>
  </si>
  <si>
    <t>13,05</t>
  </si>
  <si>
    <t>60,42</t>
  </si>
  <si>
    <t>50,21</t>
  </si>
  <si>
    <t>77,02</t>
  </si>
  <si>
    <t>24,52</t>
  </si>
  <si>
    <t>62,63</t>
  </si>
  <si>
    <t>88,24</t>
  </si>
  <si>
    <t>53,90</t>
  </si>
  <si>
    <t>60,64</t>
  </si>
  <si>
    <t>77,57</t>
  </si>
  <si>
    <t>137,88</t>
  </si>
  <si>
    <t>56,16</t>
  </si>
  <si>
    <t>69,01</t>
  </si>
  <si>
    <t>82,93</t>
  </si>
  <si>
    <t>144,09</t>
  </si>
  <si>
    <t>93,08</t>
  </si>
  <si>
    <t>99,23</t>
  </si>
  <si>
    <t>112,59</t>
  </si>
  <si>
    <t>211,94</t>
  </si>
  <si>
    <t>103,84</t>
  </si>
  <si>
    <t>107,06</t>
  </si>
  <si>
    <t>126,14</t>
  </si>
  <si>
    <t>260,28</t>
  </si>
  <si>
    <t>220,91</t>
  </si>
  <si>
    <t>110,92</t>
  </si>
  <si>
    <t>112,89</t>
  </si>
  <si>
    <t>120,73</t>
  </si>
  <si>
    <t>205,86</t>
  </si>
  <si>
    <t>125,60</t>
  </si>
  <si>
    <t>136,99</t>
  </si>
  <si>
    <t>137,81</t>
  </si>
  <si>
    <t>230,62</t>
  </si>
  <si>
    <t>255,40</t>
  </si>
  <si>
    <t>126,38</t>
  </si>
  <si>
    <t>126,47</t>
  </si>
  <si>
    <t>137,87</t>
  </si>
  <si>
    <t>257,28</t>
  </si>
  <si>
    <t>413,73</t>
  </si>
  <si>
    <t>156,92</t>
  </si>
  <si>
    <t>183,87</t>
  </si>
  <si>
    <t>177,20</t>
  </si>
  <si>
    <t>410,52</t>
  </si>
  <si>
    <t>92,20</t>
  </si>
  <si>
    <t>88,70</t>
  </si>
  <si>
    <t>103,24</t>
  </si>
  <si>
    <t>86,36</t>
  </si>
  <si>
    <t>231,09</t>
  </si>
  <si>
    <t>102,24</t>
  </si>
  <si>
    <t>98,74</t>
  </si>
  <si>
    <t>84,03</t>
  </si>
  <si>
    <t>205,41</t>
  </si>
  <si>
    <t>198,41</t>
  </si>
  <si>
    <t>87,53</t>
  </si>
  <si>
    <t>93,37</t>
  </si>
  <si>
    <t>74,69</t>
  </si>
  <si>
    <t>182,07</t>
  </si>
  <si>
    <t>221,75</t>
  </si>
  <si>
    <t>468,42</t>
  </si>
  <si>
    <t>457,29</t>
  </si>
  <si>
    <t>153,04</t>
  </si>
  <si>
    <t>99.703,05</t>
  </si>
  <si>
    <t>38,76</t>
  </si>
  <si>
    <t>22,55</t>
  </si>
  <si>
    <t>112,80</t>
  </si>
  <si>
    <t>121,51</t>
  </si>
  <si>
    <t>119,48</t>
  </si>
  <si>
    <t>1.127,77</t>
  </si>
  <si>
    <t>14,85</t>
  </si>
  <si>
    <t>16,10</t>
  </si>
  <si>
    <t>4,49</t>
  </si>
  <si>
    <t>6,57</t>
  </si>
  <si>
    <t>30,99</t>
  </si>
  <si>
    <t>3,61</t>
  </si>
  <si>
    <t>8,45</t>
  </si>
  <si>
    <t>4,80</t>
  </si>
  <si>
    <t>34.906,64</t>
  </si>
  <si>
    <t>164.339,81</t>
  </si>
  <si>
    <t>307.147,10</t>
  </si>
  <si>
    <t>106.165,66</t>
  </si>
  <si>
    <t>90.910,35</t>
  </si>
  <si>
    <t>200.206,85</t>
  </si>
  <si>
    <t>209.418,48</t>
  </si>
  <si>
    <t>2.337,72</t>
  </si>
  <si>
    <t>2,34</t>
  </si>
  <si>
    <t>21,92</t>
  </si>
  <si>
    <t>3.873,07</t>
  </si>
  <si>
    <t>21,56</t>
  </si>
  <si>
    <t>1.027.531,25</t>
  </si>
  <si>
    <t>1.529.531,25</t>
  </si>
  <si>
    <t>485.035,20</t>
  </si>
  <si>
    <t>439.519,59</t>
  </si>
  <si>
    <t>460.202,86</t>
  </si>
  <si>
    <t>394.688,05</t>
  </si>
  <si>
    <t>471.578,67</t>
  </si>
  <si>
    <t>361.957,31</t>
  </si>
  <si>
    <t>431.763,36</t>
  </si>
  <si>
    <t>413.665,50</t>
  </si>
  <si>
    <t>466.937,34</t>
  </si>
  <si>
    <t>39,29</t>
  </si>
  <si>
    <t>826,00</t>
  </si>
  <si>
    <t>343,99</t>
  </si>
  <si>
    <t>4,60</t>
  </si>
  <si>
    <t>4.775,51</t>
  </si>
  <si>
    <t>37,00</t>
  </si>
  <si>
    <t>128,94</t>
  </si>
  <si>
    <t>5,75</t>
  </si>
  <si>
    <t>32,46</t>
  </si>
  <si>
    <t>40,13</t>
  </si>
  <si>
    <t>158,59</t>
  </si>
  <si>
    <t>31,70</t>
  </si>
  <si>
    <t>100,12</t>
  </si>
  <si>
    <t>130,38</t>
  </si>
  <si>
    <t>32,84</t>
  </si>
  <si>
    <t>82,39</t>
  </si>
  <si>
    <t>148,33</t>
  </si>
  <si>
    <t>33,95</t>
  </si>
  <si>
    <t>22,24</t>
  </si>
  <si>
    <t>55,52</t>
  </si>
  <si>
    <t>34,76</t>
  </si>
  <si>
    <t>50,43</t>
  </si>
  <si>
    <t>64,84</t>
  </si>
  <si>
    <t>57,96</t>
  </si>
  <si>
    <t>17,49</t>
  </si>
  <si>
    <t>35,91</t>
  </si>
  <si>
    <t>48,00</t>
  </si>
  <si>
    <t>72,64</t>
  </si>
  <si>
    <t>26,44</t>
  </si>
  <si>
    <t>65,82</t>
  </si>
  <si>
    <t>46,39</t>
  </si>
  <si>
    <t>38,81</t>
  </si>
  <si>
    <t>64,50</t>
  </si>
  <si>
    <t>44,90</t>
  </si>
  <si>
    <t>32,03</t>
  </si>
  <si>
    <t>43,66</t>
  </si>
  <si>
    <t>53,19</t>
  </si>
  <si>
    <t>51,37</t>
  </si>
  <si>
    <t>854,90</t>
  </si>
  <si>
    <t>2.188,91</t>
  </si>
  <si>
    <t>2.991,85</t>
  </si>
  <si>
    <t>45,00</t>
  </si>
  <si>
    <t>48,45</t>
  </si>
  <si>
    <t>46,86</t>
  </si>
  <si>
    <t>62,33</t>
  </si>
  <si>
    <t>30,08</t>
  </si>
  <si>
    <t>32,34</t>
  </si>
  <si>
    <t>36,56</t>
  </si>
  <si>
    <t>28,06</t>
  </si>
  <si>
    <t>98,24</t>
  </si>
  <si>
    <t>5,12</t>
  </si>
  <si>
    <t>83,13</t>
  </si>
  <si>
    <t>73,51</t>
  </si>
  <si>
    <t>83,99</t>
  </si>
  <si>
    <t>90,09</t>
  </si>
  <si>
    <t>60,22</t>
  </si>
  <si>
    <t>91,00</t>
  </si>
  <si>
    <t>3.482,36</t>
  </si>
  <si>
    <t>895,46</t>
  </si>
  <si>
    <t>2.755,57</t>
  </si>
  <si>
    <t>7.959,70</t>
  </si>
  <si>
    <t>3.628.266,07</t>
  </si>
  <si>
    <t>1.553.206,59</t>
  </si>
  <si>
    <t>21,71</t>
  </si>
  <si>
    <t>GABIAO MANTA (COLCHAO) MALHA HEXAGONAL 6 X 8 CM (ZN/AL REVESTIDO COM POLIMERO), DIMENSOES 4,0 X 2,0 X 0,17 M (C X L X A) FIO 2 MM</t>
  </si>
  <si>
    <t>GABIAO MANTA (COLCHAO) MALHA HEXAGONAL 6 X 8 CM (ZN/AL REVESTIDO COM POLIMERO), FIO 2 MM, DIMENSOES 4,0 X 2,0 X 0,23 M (C X L X A)</t>
  </si>
  <si>
    <t>GABIAO MANTA (COLCHAO) MALHA HEXAGONAL 6 X 8 CM (ZN/AL REVESTIDO COM POLIMERO), FIO 2 MM, DIMENSOES 4,0 X 2,0 X 0,3 M (C X L X A)</t>
  </si>
  <si>
    <t>GABIAO MANTA (COLCHAO) MALHA HEXAGONAL 6 X 8 CM (ZN/AL REVESTIDO COM POLIMERO), FIO 2,0 MM, DIMENSOES 5,0 X 2,0 X 0,17 M (C X L X A)</t>
  </si>
  <si>
    <t>GABIAO MANTA (COLCHAO) MALHA HEXAGONAL 6 X 8 CM (ZN/AL REVESTIDO COM POLIMERO), FIO 2,0 MM, DIMENSOES 5,0 X 2,0 X 0,23 M (C X L X A)</t>
  </si>
  <si>
    <t>GABIAO MANTA (COLCHAO) MALHA HEXAGONAL 6 X 8 CM (ZN/AL REVESTIDO COM POLIMERO), FIO 2,0 MM, DIMENSOES 5,0 X 2,0 X 0,30 M (C X L X A)</t>
  </si>
  <si>
    <t>GABIAO SACO MALHA HEXAGONAL 8 X 10 CM (ZN/AL REVESTIDO COM POLIMERO),  FIO 2,4 MM, DIMENSOES 3,0 X 0,65 M</t>
  </si>
  <si>
    <t>GABIAO SACO MALHA HEXAGONAL 8 X 10 CM (ZN/AL REVESTIDO COM POLIMERO), FIO 2,4 MM, H = 0,65 M</t>
  </si>
  <si>
    <t>GABIAO TIPO CAIXA MALHA HEXAGONAL 8 X 10 CM (ZN/AL REVESTIDO COM POLIMERO),  FIO 2,4 MM, DIMENSOES 2,0 X 1,0 X 1,0 M (C X L X A)</t>
  </si>
  <si>
    <t>GABIAO TIPO CAIXA MALHA HEXAGONAL 8 X 10 CM (ZN/AL REVESTIDO COM POLIMERO),  FIO 2,4 MM, H = 0,50 M</t>
  </si>
  <si>
    <t>GABIAO TIPO CAIXA PARA SOLO REFORCADO, MALHA HEXAGONAL DE DUPLA TORCAO 8 X 10 CM (ZN/AL REVESTIDO COM POLIMERO), FIO 2,7 MM, DIMENSOES 2,0 X 1,0 X 0,5 M, COM CAUDA DE 3,0 M</t>
  </si>
  <si>
    <t>GABIAO TIPO CAIXA PARA SOLO REFORCADO, MALHA HEXAGONAL DE DUPLA TORCAO 8 X 10 CM (ZN/AL REVESTIDO COM POLIMERO), FIO 2,7 MM, DIMENSOES 2,0 X 1,0 X 1,0 M, COM CAUDA DE 3,0 M</t>
  </si>
  <si>
    <t>GABIAO TIPO CAIXA PARA SOLO REFORCADO, MALHA HEXAGONAL DE DUPLA TORCAO 8 X 10 CM (ZN/AL REVESTIDO COM POLIMERO), FIO 2,7 MM, DIMENSOES 2,0 X 1,0 X 1,0 M, COM CAUDA DE 4,0 M</t>
  </si>
  <si>
    <t>GABIAO TIPO CAIXA PARA SOLO REFORCADO, MALHA HEXAGONAL 8 X 10 CM (ZN/AL REVESTIDO COM POLIMERO), FIO 2,7 MM, DIMENSOES 2,0 X 1,0 X 0,5 M, COM CAUDA DE 4,0 M</t>
  </si>
  <si>
    <t>GABIAO TIPO CAIXA PARA SOLO REFORCADO, MALHA HEXAGONAL 8 X 10 CM (ZN/AL REVESTIDO COM POLIMERO), FIO 2,7 MM, DIMENSOES 2,0 X 1,0 X 1,0 M, COM CAUDA DE 4,0 M</t>
  </si>
  <si>
    <t>GABIAO TIPO CAIXA TRAPEZOIDAL, MALHA HEXAGONAL 10 X 12 CM (ZN/AL REVESTIDO COM POLIMERO) FIO 2,7 MM, FACE COM 65 GRAUS, COM GEOSSINTETICO, DIMENSOES 2,0 X 1,5 X 1,0 M (C X L X A)</t>
  </si>
  <si>
    <t>GABIAO TIPO CAIXA, MALHA HEXAGONAL 8 X 10 CM (ZN/AL REVESTIDO COM POLIMERO), FIO DE 2,4 MM, DIMENSOES 2,0 x 1,0 x 1,0 M (C X L X A)</t>
  </si>
  <si>
    <t>GABIAO TIPO CAIXA, MALHA HEXAGONAL 8 X 10 CM (ZN/AL REVESTIDO COM POLIMERO), FIO 2,4 MM, DIMENSOES 2,0 X 1,0 X 0,5 M (C X L X A)</t>
  </si>
  <si>
    <t>4,39</t>
  </si>
  <si>
    <t>4,91</t>
  </si>
  <si>
    <t>6,12</t>
  </si>
  <si>
    <t>4.133,03</t>
  </si>
  <si>
    <t>33.243,54</t>
  </si>
  <si>
    <t>26.062,94</t>
  </si>
  <si>
    <t>328,03</t>
  </si>
  <si>
    <t>5,89</t>
  </si>
  <si>
    <t>37,84</t>
  </si>
  <si>
    <t>422,64</t>
  </si>
  <si>
    <t>45,23</t>
  </si>
  <si>
    <t>153,33</t>
  </si>
  <si>
    <t>212,08</t>
  </si>
  <si>
    <t>117,01</t>
  </si>
  <si>
    <t>148,70</t>
  </si>
  <si>
    <t>17,80</t>
  </si>
  <si>
    <t>358.142,18</t>
  </si>
  <si>
    <t>405.760,55</t>
  </si>
  <si>
    <t>753.749,21</t>
  </si>
  <si>
    <t>114.453,21</t>
  </si>
  <si>
    <t>102.308,45</t>
  </si>
  <si>
    <t>2.231,83</t>
  </si>
  <si>
    <t>73.902,43</t>
  </si>
  <si>
    <t>86.682,55</t>
  </si>
  <si>
    <t>105.574,90</t>
  </si>
  <si>
    <t>122.244,62</t>
  </si>
  <si>
    <t>65.812,06</t>
  </si>
  <si>
    <t>64.233,99</t>
  </si>
  <si>
    <t>92.305,80</t>
  </si>
  <si>
    <t>60.011,00</t>
  </si>
  <si>
    <t>50.113,97</t>
  </si>
  <si>
    <t>85.900,95</t>
  </si>
  <si>
    <t>76.481,45</t>
  </si>
  <si>
    <t>91.945,35</t>
  </si>
  <si>
    <t>54.047,35</t>
  </si>
  <si>
    <t>3,35</t>
  </si>
  <si>
    <t>2.170,11</t>
  </si>
  <si>
    <t>2.477,42</t>
  </si>
  <si>
    <t>4.313,56</t>
  </si>
  <si>
    <t>626.266,67</t>
  </si>
  <si>
    <t>1.204.358,98</t>
  </si>
  <si>
    <t>2.047.410,27</t>
  </si>
  <si>
    <t>125.480,08</t>
  </si>
  <si>
    <t>197.640,62</t>
  </si>
  <si>
    <t>731.921,87</t>
  </si>
  <si>
    <t>49.410,15</t>
  </si>
  <si>
    <t>69.500,00</t>
  </si>
  <si>
    <t>162.456,25</t>
  </si>
  <si>
    <t>3.082,50</t>
  </si>
  <si>
    <t>2.792,05</t>
  </si>
  <si>
    <t>1.650,22</t>
  </si>
  <si>
    <t>1.738,00</t>
  </si>
  <si>
    <t>18,13</t>
  </si>
  <si>
    <t>17,11</t>
  </si>
  <si>
    <t>24,28</t>
  </si>
  <si>
    <t>14,16</t>
  </si>
  <si>
    <t>7,69</t>
  </si>
  <si>
    <t>13,45</t>
  </si>
  <si>
    <t>20,03</t>
  </si>
  <si>
    <t>8,10</t>
  </si>
  <si>
    <t>20,87</t>
  </si>
  <si>
    <t>14,38</t>
  </si>
  <si>
    <t>21,86</t>
  </si>
  <si>
    <t>18,76</t>
  </si>
  <si>
    <t>1.275,00</t>
  </si>
  <si>
    <t>63,25</t>
  </si>
  <si>
    <t>333,87</t>
  </si>
  <si>
    <t>568,45</t>
  </si>
  <si>
    <t>19,36</t>
  </si>
  <si>
    <t>81,67</t>
  </si>
  <si>
    <t>231,89</t>
  </si>
  <si>
    <t>186,77</t>
  </si>
  <si>
    <t>172,24</t>
  </si>
  <si>
    <t>327,15</t>
  </si>
  <si>
    <t>341,25</t>
  </si>
  <si>
    <t>158,30</t>
  </si>
  <si>
    <t>186,17</t>
  </si>
  <si>
    <t>387,86</t>
  </si>
  <si>
    <t>291,26</t>
  </si>
  <si>
    <t>455,10</t>
  </si>
  <si>
    <t>630,46</t>
  </si>
  <si>
    <t>522,84</t>
  </si>
  <si>
    <t>727,35</t>
  </si>
  <si>
    <t>900,35</t>
  </si>
  <si>
    <t>352,39</t>
  </si>
  <si>
    <t>291,86</t>
  </si>
  <si>
    <t>415,55</t>
  </si>
  <si>
    <t>306,93</t>
  </si>
  <si>
    <t>492,34</t>
  </si>
  <si>
    <t>341,62</t>
  </si>
  <si>
    <t>386,12</t>
  </si>
  <si>
    <t>481,57</t>
  </si>
  <si>
    <t>542,58</t>
  </si>
  <si>
    <t>874,26</t>
  </si>
  <si>
    <t>1.096,70</t>
  </si>
  <si>
    <t>1.352,46</t>
  </si>
  <si>
    <t>608,88</t>
  </si>
  <si>
    <t>455,70</t>
  </si>
  <si>
    <t>551,04</t>
  </si>
  <si>
    <t>609,28</t>
  </si>
  <si>
    <t>645,32</t>
  </si>
  <si>
    <t>617,75</t>
  </si>
  <si>
    <t>556,21</t>
  </si>
  <si>
    <t>698,54</t>
  </si>
  <si>
    <t>846,01</t>
  </si>
  <si>
    <t>260,16</t>
  </si>
  <si>
    <t>134,92</t>
  </si>
  <si>
    <t>175,83</t>
  </si>
  <si>
    <t>350,96</t>
  </si>
  <si>
    <t>344,80</t>
  </si>
  <si>
    <t>718,34</t>
  </si>
  <si>
    <t>269,74</t>
  </si>
  <si>
    <t>34,25</t>
  </si>
  <si>
    <t>5,37</t>
  </si>
  <si>
    <t>9,73</t>
  </si>
  <si>
    <t>15,60</t>
  </si>
  <si>
    <t>91,41</t>
  </si>
  <si>
    <t>106,64</t>
  </si>
  <si>
    <t>5,61</t>
  </si>
  <si>
    <t>33,60</t>
  </si>
  <si>
    <t>89,14</t>
  </si>
  <si>
    <t>103,58</t>
  </si>
  <si>
    <t>2,64</t>
  </si>
  <si>
    <t>8,99</t>
  </si>
  <si>
    <t>126,10</t>
  </si>
  <si>
    <t>55,16</t>
  </si>
  <si>
    <t>84,08</t>
  </si>
  <si>
    <t>35,19</t>
  </si>
  <si>
    <t>32,12</t>
  </si>
  <si>
    <t>8,28</t>
  </si>
  <si>
    <t>2,29</t>
  </si>
  <si>
    <t>8,93</t>
  </si>
  <si>
    <t>153,72</t>
  </si>
  <si>
    <t>0,35</t>
  </si>
  <si>
    <t>3,78</t>
  </si>
  <si>
    <t>16,39</t>
  </si>
  <si>
    <t>72,87</t>
  </si>
  <si>
    <t>107,59</t>
  </si>
  <si>
    <t>14,46</t>
  </si>
  <si>
    <t>50,33</t>
  </si>
  <si>
    <t>64,83</t>
  </si>
  <si>
    <t>140,58</t>
  </si>
  <si>
    <t>52,45</t>
  </si>
  <si>
    <t>61,55</t>
  </si>
  <si>
    <t>405,73</t>
  </si>
  <si>
    <t>37,09</t>
  </si>
  <si>
    <t>62,32</t>
  </si>
  <si>
    <t>24,71</t>
  </si>
  <si>
    <t>13,59</t>
  </si>
  <si>
    <t>4,17</t>
  </si>
  <si>
    <t>36,77</t>
  </si>
  <si>
    <t>34,34</t>
  </si>
  <si>
    <t>97,46</t>
  </si>
  <si>
    <t>109,90</t>
  </si>
  <si>
    <t>7,68</t>
  </si>
  <si>
    <t>62,40</t>
  </si>
  <si>
    <t>129,24</t>
  </si>
  <si>
    <t>361,61</t>
  </si>
  <si>
    <t>544,60</t>
  </si>
  <si>
    <t>758,61</t>
  </si>
  <si>
    <t>52,19</t>
  </si>
  <si>
    <t>45,21</t>
  </si>
  <si>
    <t>27,82</t>
  </si>
  <si>
    <t>19,45</t>
  </si>
  <si>
    <t>48,75</t>
  </si>
  <si>
    <t>45,25</t>
  </si>
  <si>
    <t>45,51</t>
  </si>
  <si>
    <t>57,70</t>
  </si>
  <si>
    <t>44,69</t>
  </si>
  <si>
    <t>2.120,00</t>
  </si>
  <si>
    <t>106,84</t>
  </si>
  <si>
    <t>108,91</t>
  </si>
  <si>
    <t>156,86</t>
  </si>
  <si>
    <t>69,17</t>
  </si>
  <si>
    <t>172,09</t>
  </si>
  <si>
    <t>82,50</t>
  </si>
  <si>
    <t>67,99</t>
  </si>
  <si>
    <t>74,04</t>
  </si>
  <si>
    <t>108,17</t>
  </si>
  <si>
    <t>193,95</t>
  </si>
  <si>
    <t>196,84</t>
  </si>
  <si>
    <t>62,11</t>
  </si>
  <si>
    <t>16,91</t>
  </si>
  <si>
    <t>5.149,18</t>
  </si>
  <si>
    <t>851,60</t>
  </si>
  <si>
    <t>979,59</t>
  </si>
  <si>
    <t>1,16</t>
  </si>
  <si>
    <t>138,14</t>
  </si>
  <si>
    <t>1,05</t>
  </si>
  <si>
    <t>29,93</t>
  </si>
  <si>
    <t>121,13</t>
  </si>
  <si>
    <t>128,56</t>
  </si>
  <si>
    <t>920,84</t>
  </si>
  <si>
    <t>22,94</t>
  </si>
  <si>
    <t>31,98</t>
  </si>
  <si>
    <t>47,19</t>
  </si>
  <si>
    <t>44,32</t>
  </si>
  <si>
    <t>3,01</t>
  </si>
  <si>
    <t>167,84</t>
  </si>
  <si>
    <t>72,80</t>
  </si>
  <si>
    <t>79,46</t>
  </si>
  <si>
    <t>97,88</t>
  </si>
  <si>
    <t>61,41</t>
  </si>
  <si>
    <t>118,95</t>
  </si>
  <si>
    <t>220,14</t>
  </si>
  <si>
    <t>32,86</t>
  </si>
  <si>
    <t>96,30</t>
  </si>
  <si>
    <t>34,94</t>
  </si>
  <si>
    <t>6,17</t>
  </si>
  <si>
    <t>73,92</t>
  </si>
  <si>
    <t>83,07</t>
  </si>
  <si>
    <t>41,69</t>
  </si>
  <si>
    <t>92,01</t>
  </si>
  <si>
    <t>164,12</t>
  </si>
  <si>
    <t>298,95</t>
  </si>
  <si>
    <t>410,31</t>
  </si>
  <si>
    <t>28,16</t>
  </si>
  <si>
    <t>8,87</t>
  </si>
  <si>
    <t>16,44</t>
  </si>
  <si>
    <t>18,66</t>
  </si>
  <si>
    <t>42,63</t>
  </si>
  <si>
    <t>91,76</t>
  </si>
  <si>
    <t>150,03</t>
  </si>
  <si>
    <t>250,79</t>
  </si>
  <si>
    <t>41,37</t>
  </si>
  <si>
    <t>11,89</t>
  </si>
  <si>
    <t>52,25</t>
  </si>
  <si>
    <t>8,54</t>
  </si>
  <si>
    <t>25,75</t>
  </si>
  <si>
    <t>20,13</t>
  </si>
  <si>
    <t>7,67</t>
  </si>
  <si>
    <t>81,71</t>
  </si>
  <si>
    <t>40,61</t>
  </si>
  <si>
    <t>110,49</t>
  </si>
  <si>
    <t>86,93</t>
  </si>
  <si>
    <t>141,80</t>
  </si>
  <si>
    <t>20,08</t>
  </si>
  <si>
    <t>15,71</t>
  </si>
  <si>
    <t>6,84</t>
  </si>
  <si>
    <t>63,60</t>
  </si>
  <si>
    <t>31,65</t>
  </si>
  <si>
    <t>86,10</t>
  </si>
  <si>
    <t>90,76</t>
  </si>
  <si>
    <t>6,65</t>
  </si>
  <si>
    <t>52,08</t>
  </si>
  <si>
    <t>14,03</t>
  </si>
  <si>
    <t>32,10</t>
  </si>
  <si>
    <t>4,50</t>
  </si>
  <si>
    <t>22,45</t>
  </si>
  <si>
    <t>13,12</t>
  </si>
  <si>
    <t>9,10</t>
  </si>
  <si>
    <t>3,38</t>
  </si>
  <si>
    <t>3,97</t>
  </si>
  <si>
    <t>3,42</t>
  </si>
  <si>
    <t>7,95</t>
  </si>
  <si>
    <t>16,51</t>
  </si>
  <si>
    <t>1.691,86</t>
  </si>
  <si>
    <t>16,27</t>
  </si>
  <si>
    <t>38,82</t>
  </si>
  <si>
    <t>7,48</t>
  </si>
  <si>
    <t>133,79</t>
  </si>
  <si>
    <t>30,43</t>
  </si>
  <si>
    <t>35,12</t>
  </si>
  <si>
    <t>135,08</t>
  </si>
  <si>
    <t>6,67</t>
  </si>
  <si>
    <t>9,32</t>
  </si>
  <si>
    <t>54,28</t>
  </si>
  <si>
    <t>13,72</t>
  </si>
  <si>
    <t>56,61</t>
  </si>
  <si>
    <t>114,45</t>
  </si>
  <si>
    <t>80,56</t>
  </si>
  <si>
    <t>42,40</t>
  </si>
  <si>
    <t>299,78</t>
  </si>
  <si>
    <t>409,61</t>
  </si>
  <si>
    <t>31,37</t>
  </si>
  <si>
    <t>53,00</t>
  </si>
  <si>
    <t>168,33</t>
  </si>
  <si>
    <t>240,00</t>
  </si>
  <si>
    <t>295,84</t>
  </si>
  <si>
    <t>368,31</t>
  </si>
  <si>
    <t>393,26</t>
  </si>
  <si>
    <t>355,24</t>
  </si>
  <si>
    <t>423,56</t>
  </si>
  <si>
    <t>427,72</t>
  </si>
  <si>
    <t>558,41</t>
  </si>
  <si>
    <t>476,43</t>
  </si>
  <si>
    <t>600,00</t>
  </si>
  <si>
    <t>729,50</t>
  </si>
  <si>
    <t>831,68</t>
  </si>
  <si>
    <t>487,63</t>
  </si>
  <si>
    <t>244,24</t>
  </si>
  <si>
    <t>16,89</t>
  </si>
  <si>
    <t>34,77</t>
  </si>
  <si>
    <t>42,70</t>
  </si>
  <si>
    <t>24,54</t>
  </si>
  <si>
    <t>11,67</t>
  </si>
  <si>
    <t>17,09</t>
  </si>
  <si>
    <t>42,64</t>
  </si>
  <si>
    <t>9,51</t>
  </si>
  <si>
    <t>13,43</t>
  </si>
  <si>
    <t>15,23</t>
  </si>
  <si>
    <t>46,66</t>
  </si>
  <si>
    <t>14.555,32</t>
  </si>
  <si>
    <t>618,80</t>
  </si>
  <si>
    <t>32,81</t>
  </si>
  <si>
    <t>12.675,00</t>
  </si>
  <si>
    <t>23.630,97</t>
  </si>
  <si>
    <t>27.193,21</t>
  </si>
  <si>
    <t>25.683,58</t>
  </si>
  <si>
    <t>28.897,53</t>
  </si>
  <si>
    <t>53.173,43</t>
  </si>
  <si>
    <t>29.738,55</t>
  </si>
  <si>
    <t>29.178,06</t>
  </si>
  <si>
    <t>94,78</t>
  </si>
  <si>
    <t>622,30</t>
  </si>
  <si>
    <t>634,90</t>
  </si>
  <si>
    <t>33,28</t>
  </si>
  <si>
    <t>5.878,35</t>
  </si>
  <si>
    <t>425,00</t>
  </si>
  <si>
    <t>507,00</t>
  </si>
  <si>
    <t>560,35</t>
  </si>
  <si>
    <t>240,97</t>
  </si>
  <si>
    <t>259,52</t>
  </si>
  <si>
    <t>160.000,00</t>
  </si>
  <si>
    <t>246.926,94</t>
  </si>
  <si>
    <t>242.878,96</t>
  </si>
  <si>
    <t>296.312,33</t>
  </si>
  <si>
    <t>305.227,12</t>
  </si>
  <si>
    <t>8.530,32</t>
  </si>
  <si>
    <t>9.022,25</t>
  </si>
  <si>
    <t>10.735,26</t>
  </si>
  <si>
    <t>42.698,98</t>
  </si>
  <si>
    <t>1.210,75</t>
  </si>
  <si>
    <t>217,84</t>
  </si>
  <si>
    <t>2.389,87</t>
  </si>
  <si>
    <t>57,47</t>
  </si>
  <si>
    <t>35,63</t>
  </si>
  <si>
    <t>137,93</t>
  </si>
  <si>
    <t>42,52</t>
  </si>
  <si>
    <t>87,35</t>
  </si>
  <si>
    <t>86,20</t>
  </si>
  <si>
    <t>198,59</t>
  </si>
  <si>
    <t>242,63</t>
  </si>
  <si>
    <t>256,24</t>
  </si>
  <si>
    <t>246,63</t>
  </si>
  <si>
    <t>5.099,77</t>
  </si>
  <si>
    <t>24,61</t>
  </si>
  <si>
    <t>64,31</t>
  </si>
  <si>
    <t>40,48</t>
  </si>
  <si>
    <t>2.498,72</t>
  </si>
  <si>
    <t>341.880,00</t>
  </si>
  <si>
    <t>385.000,00</t>
  </si>
  <si>
    <t>533.866,64</t>
  </si>
  <si>
    <t>607.786,64</t>
  </si>
  <si>
    <t>354.713,32</t>
  </si>
  <si>
    <t>13,71</t>
  </si>
  <si>
    <t>30,86</t>
  </si>
  <si>
    <t>86,60</t>
  </si>
  <si>
    <t>161,27</t>
  </si>
  <si>
    <t>212,61</t>
  </si>
  <si>
    <t>159,58</t>
  </si>
  <si>
    <t>188,75</t>
  </si>
  <si>
    <t>3,57</t>
  </si>
  <si>
    <t>17,59</t>
  </si>
  <si>
    <t>160,61</t>
  </si>
  <si>
    <t>266,81</t>
  </si>
  <si>
    <t>61,87</t>
  </si>
  <si>
    <t>5,90</t>
  </si>
  <si>
    <t>6,32</t>
  </si>
  <si>
    <t>0,15</t>
  </si>
  <si>
    <t>12,79</t>
  </si>
  <si>
    <t>11,78</t>
  </si>
  <si>
    <t>17,04</t>
  </si>
  <si>
    <t>70,61</t>
  </si>
  <si>
    <t>29,22</t>
  </si>
  <si>
    <t>115,66</t>
  </si>
  <si>
    <t>48,32</t>
  </si>
  <si>
    <t>1.142,86</t>
  </si>
  <si>
    <t>48,76</t>
  </si>
  <si>
    <t>88,81</t>
  </si>
  <si>
    <t>79,36</t>
  </si>
  <si>
    <t>92,58</t>
  </si>
  <si>
    <t>144,01</t>
  </si>
  <si>
    <t>266,67</t>
  </si>
  <si>
    <t>168,89</t>
  </si>
  <si>
    <t>297,42</t>
  </si>
  <si>
    <t>11,12</t>
  </si>
  <si>
    <t>19,61</t>
  </si>
  <si>
    <t>22,49</t>
  </si>
  <si>
    <t>212,96</t>
  </si>
  <si>
    <t>371,18</t>
  </si>
  <si>
    <t>311,57</t>
  </si>
  <si>
    <t>500,55</t>
  </si>
  <si>
    <t>24,81</t>
  </si>
  <si>
    <t>26,59</t>
  </si>
  <si>
    <t>63,69</t>
  </si>
  <si>
    <t>49,88</t>
  </si>
  <si>
    <t>55,93</t>
  </si>
  <si>
    <t>53,96</t>
  </si>
  <si>
    <t>52,15</t>
  </si>
  <si>
    <t>86,42</t>
  </si>
  <si>
    <t>51,41</t>
  </si>
  <si>
    <t>99,71</t>
  </si>
  <si>
    <t>156,33</t>
  </si>
  <si>
    <t>70,84</t>
  </si>
  <si>
    <t>76,17</t>
  </si>
  <si>
    <t>69,56</t>
  </si>
  <si>
    <t>105,44</t>
  </si>
  <si>
    <t>9.988,88</t>
  </si>
  <si>
    <t>85,61</t>
  </si>
  <si>
    <t>147,51</t>
  </si>
  <si>
    <t>233,78</t>
  </si>
  <si>
    <t>295,10</t>
  </si>
  <si>
    <t>457,52</t>
  </si>
  <si>
    <t>61,54</t>
  </si>
  <si>
    <t>7,51</t>
  </si>
  <si>
    <t>5,96</t>
  </si>
  <si>
    <t>4,38</t>
  </si>
  <si>
    <t>12,82</t>
  </si>
  <si>
    <t>2.030.226,71</t>
  </si>
  <si>
    <t>3.156.920,90</t>
  </si>
  <si>
    <t>772.901,34</t>
  </si>
  <si>
    <t>85.356,41</t>
  </si>
  <si>
    <t>12.300,73</t>
  </si>
  <si>
    <t>38.506,65</t>
  </si>
  <si>
    <t>21.059,83</t>
  </si>
  <si>
    <t>661.970,94</t>
  </si>
  <si>
    <t>424.007,13</t>
  </si>
  <si>
    <t>442.392,83</t>
  </si>
  <si>
    <t>30,90</t>
  </si>
  <si>
    <t>35,25</t>
  </si>
  <si>
    <t>22,78</t>
  </si>
  <si>
    <t>56,90</t>
  </si>
  <si>
    <t>259,17</t>
  </si>
  <si>
    <t>252,29</t>
  </si>
  <si>
    <t>30,75</t>
  </si>
  <si>
    <t>80,00</t>
  </si>
  <si>
    <t>211,32</t>
  </si>
  <si>
    <t>270,02</t>
  </si>
  <si>
    <t>305,24</t>
  </si>
  <si>
    <t>126,74</t>
  </si>
  <si>
    <t>153,60</t>
  </si>
  <si>
    <t>89,47</t>
  </si>
  <si>
    <t>115,20</t>
  </si>
  <si>
    <t>212,48</t>
  </si>
  <si>
    <t>113,92</t>
  </si>
  <si>
    <t>125,44</t>
  </si>
  <si>
    <t>96,00</t>
  </si>
  <si>
    <t>98,67</t>
  </si>
  <si>
    <t>173,02</t>
  </si>
  <si>
    <t>164,81</t>
  </si>
  <si>
    <t>428,39</t>
  </si>
  <si>
    <t>381,42</t>
  </si>
  <si>
    <t>149,12</t>
  </si>
  <si>
    <t>223,06</t>
  </si>
  <si>
    <t>291,87</t>
  </si>
  <si>
    <t>61,93</t>
  </si>
  <si>
    <t>59,96</t>
  </si>
  <si>
    <t>89,92</t>
  </si>
  <si>
    <t>35,67</t>
  </si>
  <si>
    <t>18,71</t>
  </si>
  <si>
    <t>1.308,01</t>
  </si>
  <si>
    <t>821,59</t>
  </si>
  <si>
    <t>272,50</t>
  </si>
  <si>
    <t>629,48</t>
  </si>
  <si>
    <t>784,80</t>
  </si>
  <si>
    <t>1.657,13</t>
  </si>
  <si>
    <t>121,66</t>
  </si>
  <si>
    <t>73,15</t>
  </si>
  <si>
    <t>1,93</t>
  </si>
  <si>
    <t>18,25</t>
  </si>
  <si>
    <t>41,31</t>
  </si>
  <si>
    <t>83,89</t>
  </si>
  <si>
    <t>162,02</t>
  </si>
  <si>
    <t>476,39</t>
  </si>
  <si>
    <t>47,61</t>
  </si>
  <si>
    <t>38,48</t>
  </si>
  <si>
    <t>296,09</t>
  </si>
  <si>
    <t>79,99</t>
  </si>
  <si>
    <t>109,12</t>
  </si>
  <si>
    <t>787,21</t>
  </si>
  <si>
    <t>354,08</t>
  </si>
  <si>
    <t>437,90</t>
  </si>
  <si>
    <t>466,49</t>
  </si>
  <si>
    <t>378,24</t>
  </si>
  <si>
    <t>261,22</t>
  </si>
  <si>
    <t>478,34</t>
  </si>
  <si>
    <t>380,54</t>
  </si>
  <si>
    <t>242,30</t>
  </si>
  <si>
    <t>153,00</t>
  </si>
  <si>
    <t>195,31</t>
  </si>
  <si>
    <t>242,84</t>
  </si>
  <si>
    <t>298,57</t>
  </si>
  <si>
    <t>201,55</t>
  </si>
  <si>
    <t>493,15</t>
  </si>
  <si>
    <t>409,57</t>
  </si>
  <si>
    <t>285,05</t>
  </si>
  <si>
    <t>312,13</t>
  </si>
  <si>
    <t>297,81</t>
  </si>
  <si>
    <t>20,93</t>
  </si>
  <si>
    <t>489,02</t>
  </si>
  <si>
    <t>375,49</t>
  </si>
  <si>
    <t>340,77</t>
  </si>
  <si>
    <t>700,95</t>
  </si>
  <si>
    <t>449,58</t>
  </si>
  <si>
    <t>130,24</t>
  </si>
  <si>
    <t>1.131,63</t>
  </si>
  <si>
    <t>1.286,17</t>
  </si>
  <si>
    <t>1.093,87</t>
  </si>
  <si>
    <t>1.092,28</t>
  </si>
  <si>
    <t>825,35</t>
  </si>
  <si>
    <t>1.143,40</t>
  </si>
  <si>
    <t>281,42</t>
  </si>
  <si>
    <t>668,92</t>
  </si>
  <si>
    <t>534,38</t>
  </si>
  <si>
    <t>744,15</t>
  </si>
  <si>
    <t>525,00</t>
  </si>
  <si>
    <t>746,42</t>
  </si>
  <si>
    <t>580,96</t>
  </si>
  <si>
    <t>949,85</t>
  </si>
  <si>
    <t>1.585,62</t>
  </si>
  <si>
    <t>742,87</t>
  </si>
  <si>
    <t>1.025,10</t>
  </si>
  <si>
    <t>796,52</t>
  </si>
  <si>
    <t>638,81</t>
  </si>
  <si>
    <t>530,31</t>
  </si>
  <si>
    <t>432,20</t>
  </si>
  <si>
    <t>569,55</t>
  </si>
  <si>
    <t>846,70</t>
  </si>
  <si>
    <t>886,67</t>
  </si>
  <si>
    <t>166,58</t>
  </si>
  <si>
    <t>609,85</t>
  </si>
  <si>
    <t>1.463,65</t>
  </si>
  <si>
    <t>249,08</t>
  </si>
  <si>
    <t>3.137,00</t>
  </si>
  <si>
    <t>55.503,37</t>
  </si>
  <si>
    <t>73.569,44</t>
  </si>
  <si>
    <t>441,34</t>
  </si>
  <si>
    <t>49,52</t>
  </si>
  <si>
    <t>8,17</t>
  </si>
  <si>
    <t>8,43</t>
  </si>
  <si>
    <t>3.460,33</t>
  </si>
  <si>
    <t>251,17</t>
  </si>
  <si>
    <t>301,18</t>
  </si>
  <si>
    <t>403,01</t>
  </si>
  <si>
    <t>644,59</t>
  </si>
  <si>
    <t>651,51</t>
  </si>
  <si>
    <t>881,69</t>
  </si>
  <si>
    <t>1.016,67</t>
  </si>
  <si>
    <t>686,87</t>
  </si>
  <si>
    <t>687,05</t>
  </si>
  <si>
    <t>1.036,63</t>
  </si>
  <si>
    <t>314,29</t>
  </si>
  <si>
    <t>350,87</t>
  </si>
  <si>
    <t>448,32</t>
  </si>
  <si>
    <t>479,38</t>
  </si>
  <si>
    <t>622,26</t>
  </si>
  <si>
    <t>850,19</t>
  </si>
  <si>
    <t>854,09</t>
  </si>
  <si>
    <t>1.093,11</t>
  </si>
  <si>
    <t>48,53</t>
  </si>
  <si>
    <t>27,60</t>
  </si>
  <si>
    <t>37,96</t>
  </si>
  <si>
    <t>129,82</t>
  </si>
  <si>
    <t>245,16</t>
  </si>
  <si>
    <t>345,61</t>
  </si>
  <si>
    <t>72,90</t>
  </si>
  <si>
    <t>74,29</t>
  </si>
  <si>
    <t>98,64</t>
  </si>
  <si>
    <t>164,44</t>
  </si>
  <si>
    <t>32,73</t>
  </si>
  <si>
    <t>83,74</t>
  </si>
  <si>
    <t>139,07</t>
  </si>
  <si>
    <t>192,72</t>
  </si>
  <si>
    <t>31,66</t>
  </si>
  <si>
    <t>50,70</t>
  </si>
  <si>
    <t>78,00</t>
  </si>
  <si>
    <t>122,86</t>
  </si>
  <si>
    <t>72,40</t>
  </si>
  <si>
    <t>6,61</t>
  </si>
  <si>
    <t>16,43</t>
  </si>
  <si>
    <t>17,27</t>
  </si>
  <si>
    <t>112,26</t>
  </si>
  <si>
    <t>51,45</t>
  </si>
  <si>
    <t>61,36</t>
  </si>
  <si>
    <t>70,68</t>
  </si>
  <si>
    <t>35,75</t>
  </si>
  <si>
    <t>30,95</t>
  </si>
  <si>
    <t>3.152.731,53</t>
  </si>
  <si>
    <t>59,68</t>
  </si>
  <si>
    <t>216,55</t>
  </si>
  <si>
    <t>5,43</t>
  </si>
  <si>
    <t>51,19</t>
  </si>
  <si>
    <t>64,93</t>
  </si>
  <si>
    <t>6,56</t>
  </si>
  <si>
    <t>13,98</t>
  </si>
  <si>
    <t>30,42</t>
  </si>
  <si>
    <t>11,09</t>
  </si>
  <si>
    <t>21,70</t>
  </si>
  <si>
    <t>46,57</t>
  </si>
  <si>
    <t>21,41</t>
  </si>
  <si>
    <t>28,64</t>
  </si>
  <si>
    <t>29,57</t>
  </si>
  <si>
    <t>54,17</t>
  </si>
  <si>
    <t>7,94</t>
  </si>
  <si>
    <t>58,69</t>
  </si>
  <si>
    <t>25,86</t>
  </si>
  <si>
    <t>103,21</t>
  </si>
  <si>
    <t>259,14</t>
  </si>
  <si>
    <t>27,28</t>
  </si>
  <si>
    <t>539,96</t>
  </si>
  <si>
    <t>81,48</t>
  </si>
  <si>
    <t>118,49</t>
  </si>
  <si>
    <t>113,28</t>
  </si>
  <si>
    <t>59,00</t>
  </si>
  <si>
    <t>66,56</t>
  </si>
  <si>
    <t>31,79</t>
  </si>
  <si>
    <t>60,73</t>
  </si>
  <si>
    <t>62,77</t>
  </si>
  <si>
    <t>44,84</t>
  </si>
  <si>
    <t>46,96</t>
  </si>
  <si>
    <t>109,29</t>
  </si>
  <si>
    <t>21,28</t>
  </si>
  <si>
    <t>55,58</t>
  </si>
  <si>
    <t>189,21</t>
  </si>
  <si>
    <t>118,26</t>
  </si>
  <si>
    <t>37,89</t>
  </si>
  <si>
    <t>84,48</t>
  </si>
  <si>
    <t>90,43</t>
  </si>
  <si>
    <t>2.439,00</t>
  </si>
  <si>
    <t>6.628,68</t>
  </si>
  <si>
    <t>41,67</t>
  </si>
  <si>
    <t>17,76</t>
  </si>
  <si>
    <t>438.406,27</t>
  </si>
  <si>
    <t>413.000,00</t>
  </si>
  <si>
    <t>366.323,31</t>
  </si>
  <si>
    <t>274.751,18</t>
  </si>
  <si>
    <t>354.506,39</t>
  </si>
  <si>
    <t>264.260,89</t>
  </si>
  <si>
    <t>361.079,99</t>
  </si>
  <si>
    <t>79.768,01</t>
  </si>
  <si>
    <t>395.300,01</t>
  </si>
  <si>
    <t>324.500,00</t>
  </si>
  <si>
    <t>32.934,28</t>
  </si>
  <si>
    <t>1.921,77</t>
  </si>
  <si>
    <t>1.461,06</t>
  </si>
  <si>
    <t>18,02</t>
  </si>
  <si>
    <t>40,71</t>
  </si>
  <si>
    <t>17,26</t>
  </si>
  <si>
    <t>25,90</t>
  </si>
  <si>
    <t>49,98</t>
  </si>
  <si>
    <t>63,82</t>
  </si>
  <si>
    <t>6,27</t>
  </si>
  <si>
    <t>554,06</t>
  </si>
  <si>
    <t>11,91</t>
  </si>
  <si>
    <t>54,64</t>
  </si>
  <si>
    <t>20,14</t>
  </si>
  <si>
    <t>24,59</t>
  </si>
  <si>
    <t>28,69</t>
  </si>
  <si>
    <t>68,29</t>
  </si>
  <si>
    <t>27,75</t>
  </si>
  <si>
    <t>49,32</t>
  </si>
  <si>
    <t>63,92</t>
  </si>
  <si>
    <t>125.394,68</t>
  </si>
  <si>
    <t>147.440,55</t>
  </si>
  <si>
    <t>114.020,69</t>
  </si>
  <si>
    <t>31,84</t>
  </si>
  <si>
    <t>35,92</t>
  </si>
  <si>
    <t>1.242,90</t>
  </si>
  <si>
    <t>5.007,57</t>
  </si>
  <si>
    <t>28,94</t>
  </si>
  <si>
    <t>107,96</t>
  </si>
  <si>
    <t>85,90</t>
  </si>
  <si>
    <t>90,97</t>
  </si>
  <si>
    <t>3.795,91</t>
  </si>
  <si>
    <t>4.102,04</t>
  </si>
  <si>
    <t>2.045,53</t>
  </si>
  <si>
    <t>33,42</t>
  </si>
  <si>
    <t>78,35</t>
  </si>
  <si>
    <t>58,99</t>
  </si>
  <si>
    <t>76,52</t>
  </si>
  <si>
    <t>53,30</t>
  </si>
  <si>
    <t>29,19</t>
  </si>
  <si>
    <t>30,59</t>
  </si>
  <si>
    <t>34,23</t>
  </si>
  <si>
    <t>125,45</t>
  </si>
  <si>
    <t>22,29</t>
  </si>
  <si>
    <t>31,02</t>
  </si>
  <si>
    <t>2.141,09</t>
  </si>
  <si>
    <t>9.618,21</t>
  </si>
  <si>
    <t>695,91</t>
  </si>
  <si>
    <t>1.015,00</t>
  </si>
  <si>
    <t>33,46</t>
  </si>
  <si>
    <t>54,31</t>
  </si>
  <si>
    <t>83,38</t>
  </si>
  <si>
    <t>106,38</t>
  </si>
  <si>
    <t>131,75</t>
  </si>
  <si>
    <t>54,60</t>
  </si>
  <si>
    <t>136,51</t>
  </si>
  <si>
    <t>346,16</t>
  </si>
  <si>
    <t>424,16</t>
  </si>
  <si>
    <t>176,98</t>
  </si>
  <si>
    <t>194,04</t>
  </si>
  <si>
    <t>126,76</t>
  </si>
  <si>
    <t>214,52</t>
  </si>
  <si>
    <t>273,02</t>
  </si>
  <si>
    <t>314,47</t>
  </si>
  <si>
    <t>374,92</t>
  </si>
  <si>
    <t>416,36</t>
  </si>
  <si>
    <t>1.326,62</t>
  </si>
  <si>
    <t>449,03</t>
  </si>
  <si>
    <t>14,32</t>
  </si>
  <si>
    <t>16,42</t>
  </si>
  <si>
    <t>304,30</t>
  </si>
  <si>
    <t>70,83</t>
  </si>
  <si>
    <t>462,81</t>
  </si>
  <si>
    <t>287,05</t>
  </si>
  <si>
    <t>1,90</t>
  </si>
  <si>
    <t>3,11</t>
  </si>
  <si>
    <t>19,64</t>
  </si>
  <si>
    <t>41,50</t>
  </si>
  <si>
    <t>100,20</t>
  </si>
  <si>
    <t>25,07</t>
  </si>
  <si>
    <t>33,01</t>
  </si>
  <si>
    <t>155,10</t>
  </si>
  <si>
    <t>18,84</t>
  </si>
  <si>
    <t>16,46</t>
  </si>
  <si>
    <t>73,01</t>
  </si>
  <si>
    <t>61,69</t>
  </si>
  <si>
    <t>35,58</t>
  </si>
  <si>
    <t>323,24</t>
  </si>
  <si>
    <t>358,86</t>
  </si>
  <si>
    <t>105,31</t>
  </si>
  <si>
    <t>9,81</t>
  </si>
  <si>
    <t>12,03</t>
  </si>
  <si>
    <t>51,91</t>
  </si>
  <si>
    <t>121,47</t>
  </si>
  <si>
    <t>123,53</t>
  </si>
  <si>
    <t>187,24</t>
  </si>
  <si>
    <t>204,12</t>
  </si>
  <si>
    <t>207,31</t>
  </si>
  <si>
    <t>284,36</t>
  </si>
  <si>
    <t>96,41</t>
  </si>
  <si>
    <t>116,12</t>
  </si>
  <si>
    <t>29,09</t>
  </si>
  <si>
    <t>137,20</t>
  </si>
  <si>
    <t>26,91</t>
  </si>
  <si>
    <t>56,20</t>
  </si>
  <si>
    <t>85,73</t>
  </si>
  <si>
    <t>16,74</t>
  </si>
  <si>
    <t>14,89</t>
  </si>
  <si>
    <t>2,67</t>
  </si>
  <si>
    <t>7,40</t>
  </si>
  <si>
    <t>21,48</t>
  </si>
  <si>
    <t>31,34</t>
  </si>
  <si>
    <t>112,78</t>
  </si>
  <si>
    <t>20,27</t>
  </si>
  <si>
    <t>40,55</t>
  </si>
  <si>
    <t>66,50</t>
  </si>
  <si>
    <t>57,15</t>
  </si>
  <si>
    <t>43,86</t>
  </si>
  <si>
    <t>28,56</t>
  </si>
  <si>
    <t>183,37</t>
  </si>
  <si>
    <t>93,91</t>
  </si>
  <si>
    <t>18,18</t>
  </si>
  <si>
    <t>24,40</t>
  </si>
  <si>
    <t>91,87</t>
  </si>
  <si>
    <t>43,36</t>
  </si>
  <si>
    <t>29,02</t>
  </si>
  <si>
    <t>53,34</t>
  </si>
  <si>
    <t>79,12</t>
  </si>
  <si>
    <t>34,82</t>
  </si>
  <si>
    <t>94,56</t>
  </si>
  <si>
    <t>77,28</t>
  </si>
  <si>
    <t>248,19</t>
  </si>
  <si>
    <t>110,66</t>
  </si>
  <si>
    <t>371,19</t>
  </si>
  <si>
    <t>1.066,99</t>
  </si>
  <si>
    <t>1.328,06</t>
  </si>
  <si>
    <t>37,78</t>
  </si>
  <si>
    <t>4.631,99</t>
  </si>
  <si>
    <t>TELA ARAME GALVANIZADO REVESTIDO COM POLIMERO, MALHA HEXAGONAL DUPLA TORCAO, 8 X 10 CM (ZN/AL REVESTIDO COM POLIMERO), FIO *2,4* MM</t>
  </si>
  <si>
    <t>6,23</t>
  </si>
  <si>
    <t>10,96</t>
  </si>
  <si>
    <t>18,55</t>
  </si>
  <si>
    <t>12,05</t>
  </si>
  <si>
    <t>14,72</t>
  </si>
  <si>
    <t>24,80</t>
  </si>
  <si>
    <t>37,29</t>
  </si>
  <si>
    <t>66,03</t>
  </si>
  <si>
    <t>39,59</t>
  </si>
  <si>
    <t>25,95</t>
  </si>
  <si>
    <t>34,18</t>
  </si>
  <si>
    <t>78,69</t>
  </si>
  <si>
    <t>TELA DE ARAME ONDULADA, FIO *2,77* MM (12 BWG), MALHA 5 X 5 CM, H = 2 M</t>
  </si>
  <si>
    <t>30,81</t>
  </si>
  <si>
    <t>18,85</t>
  </si>
  <si>
    <t>TELA EM MALHA HEXAGONAL DE DUPLA TORCAO 8 X 10 CM (ZN/AL REVESTIDO COM POLIMERO), FIO 2,7 MM, COM GEOMANTA OU BIOMANTA, DIMENSOES 4,0 X 2,0 X 0,6 M, COM INCLINACAO DE 70 GRAUS, PARA SOLO REFORCADO</t>
  </si>
  <si>
    <t>84,22</t>
  </si>
  <si>
    <t>74,42</t>
  </si>
  <si>
    <t>98,12</t>
  </si>
  <si>
    <t>31,16</t>
  </si>
  <si>
    <t>560,00</t>
  </si>
  <si>
    <t>138,28</t>
  </si>
  <si>
    <t>214,10</t>
  </si>
  <si>
    <t>175,10</t>
  </si>
  <si>
    <t>238,78</t>
  </si>
  <si>
    <t>267,44</t>
  </si>
  <si>
    <t>54,80</t>
  </si>
  <si>
    <t>9,40</t>
  </si>
  <si>
    <t>15,52</t>
  </si>
  <si>
    <t>45,12</t>
  </si>
  <si>
    <t>53,99</t>
  </si>
  <si>
    <t>26,77</t>
  </si>
  <si>
    <t>71,86</t>
  </si>
  <si>
    <t>107,95</t>
  </si>
  <si>
    <t>59,38</t>
  </si>
  <si>
    <t>70,88</t>
  </si>
  <si>
    <t>99,55</t>
  </si>
  <si>
    <t>37,06</t>
  </si>
  <si>
    <t>149,22</t>
  </si>
  <si>
    <t>92,27</t>
  </si>
  <si>
    <t>107,54</t>
  </si>
  <si>
    <t>155,11</t>
  </si>
  <si>
    <t>171,33</t>
  </si>
  <si>
    <t>83,30</t>
  </si>
  <si>
    <t>194,94</t>
  </si>
  <si>
    <t>216,61</t>
  </si>
  <si>
    <t>238,37</t>
  </si>
  <si>
    <t>259,97</t>
  </si>
  <si>
    <t>281,64</t>
  </si>
  <si>
    <t>311,85</t>
  </si>
  <si>
    <t>206,22</t>
  </si>
  <si>
    <t>328,63</t>
  </si>
  <si>
    <t>431,59</t>
  </si>
  <si>
    <t>530,60</t>
  </si>
  <si>
    <t>590,57</t>
  </si>
  <si>
    <t>661,17</t>
  </si>
  <si>
    <t>125,75</t>
  </si>
  <si>
    <t>134,69</t>
  </si>
  <si>
    <t>107,69</t>
  </si>
  <si>
    <t>921,67</t>
  </si>
  <si>
    <t>1.293,57</t>
  </si>
  <si>
    <t>1.797,71</t>
  </si>
  <si>
    <t>252,77</t>
  </si>
  <si>
    <t>11,33</t>
  </si>
  <si>
    <t>44,13</t>
  </si>
  <si>
    <t>66,15</t>
  </si>
  <si>
    <t>12,99</t>
  </si>
  <si>
    <t>7,43</t>
  </si>
  <si>
    <t>99,11</t>
  </si>
  <si>
    <t>106,81</t>
  </si>
  <si>
    <t>100,00</t>
  </si>
  <si>
    <t>21,53</t>
  </si>
  <si>
    <t>57,18</t>
  </si>
  <si>
    <t>15,88</t>
  </si>
  <si>
    <t>38,64</t>
  </si>
  <si>
    <t>25,76</t>
  </si>
  <si>
    <t>36,65</t>
  </si>
  <si>
    <t>17,41</t>
  </si>
  <si>
    <t>12,04</t>
  </si>
  <si>
    <t>4.855,76</t>
  </si>
  <si>
    <t>561,91</t>
  </si>
  <si>
    <t>43,38</t>
  </si>
  <si>
    <t>23,84</t>
  </si>
  <si>
    <t>51,07</t>
  </si>
  <si>
    <t>42,57</t>
  </si>
  <si>
    <t>25,19</t>
  </si>
  <si>
    <t>902,72</t>
  </si>
  <si>
    <t>84,64</t>
  </si>
  <si>
    <t>52,24</t>
  </si>
  <si>
    <t>1.732,14</t>
  </si>
  <si>
    <t>959,86</t>
  </si>
  <si>
    <t>155,04</t>
  </si>
  <si>
    <t>221,65</t>
  </si>
  <si>
    <t>417,91</t>
  </si>
  <si>
    <t>273,78</t>
  </si>
  <si>
    <t>549,21</t>
  </si>
  <si>
    <t>317,64</t>
  </si>
  <si>
    <t>346,52</t>
  </si>
  <si>
    <t>412,22</t>
  </si>
  <si>
    <t>90,34</t>
  </si>
  <si>
    <t>29,71</t>
  </si>
  <si>
    <t>54,26</t>
  </si>
  <si>
    <t>29,74</t>
  </si>
  <si>
    <t>20,30</t>
  </si>
  <si>
    <t>53,23</t>
  </si>
  <si>
    <t>42,89</t>
  </si>
  <si>
    <t>71,63</t>
  </si>
  <si>
    <t>160,18</t>
  </si>
  <si>
    <t>103,77</t>
  </si>
  <si>
    <t>167,62</t>
  </si>
  <si>
    <t>207,59</t>
  </si>
  <si>
    <t>268,88</t>
  </si>
  <si>
    <t>1.071,86</t>
  </si>
  <si>
    <t>305,59</t>
  </si>
  <si>
    <t>806,42</t>
  </si>
  <si>
    <t>1.682,28</t>
  </si>
  <si>
    <t>117,20</t>
  </si>
  <si>
    <t>138,62</t>
  </si>
  <si>
    <t>571,44</t>
  </si>
  <si>
    <t>13,85</t>
  </si>
  <si>
    <t>37,71</t>
  </si>
  <si>
    <t>57,49</t>
  </si>
  <si>
    <t>139,94</t>
  </si>
  <si>
    <t>65,19</t>
  </si>
  <si>
    <t>77,32</t>
  </si>
  <si>
    <t>61,02</t>
  </si>
  <si>
    <t>105,60</t>
  </si>
  <si>
    <t>107,10</t>
  </si>
  <si>
    <t>58,60</t>
  </si>
  <si>
    <t>10,80</t>
  </si>
  <si>
    <t>14,18</t>
  </si>
  <si>
    <t>47,10</t>
  </si>
  <si>
    <t>24,57</t>
  </si>
  <si>
    <t>107,71</t>
  </si>
  <si>
    <t>132,81</t>
  </si>
  <si>
    <t>21,96</t>
  </si>
  <si>
    <t>40,99</t>
  </si>
  <si>
    <t>54,37</t>
  </si>
  <si>
    <t>68,23</t>
  </si>
  <si>
    <t>30,85</t>
  </si>
  <si>
    <t>40,78</t>
  </si>
  <si>
    <t>59,08</t>
  </si>
  <si>
    <t>75,29</t>
  </si>
  <si>
    <t>28,75</t>
  </si>
  <si>
    <t>63,79</t>
  </si>
  <si>
    <t>82,32</t>
  </si>
  <si>
    <t>8,73</t>
  </si>
  <si>
    <t>2,46</t>
  </si>
  <si>
    <t>2,76</t>
  </si>
  <si>
    <t>3.242,80</t>
  </si>
  <si>
    <t>79,47</t>
  </si>
  <si>
    <t>5.687,38</t>
  </si>
  <si>
    <t>7.760,64</t>
  </si>
  <si>
    <t>170,59</t>
  </si>
  <si>
    <t>7.361,89</t>
  </si>
  <si>
    <t>2.941,20</t>
  </si>
  <si>
    <t>265,94</t>
  </si>
  <si>
    <t>651,62</t>
  </si>
  <si>
    <t>1.049,52</t>
  </si>
  <si>
    <t>16,93</t>
  </si>
  <si>
    <t>1.842,58</t>
  </si>
  <si>
    <t>2.740,43</t>
  </si>
  <si>
    <t>1.374,26</t>
  </si>
  <si>
    <t>37,86</t>
  </si>
  <si>
    <t>1.792,94</t>
  </si>
  <si>
    <t>49,26</t>
  </si>
  <si>
    <t>64,16</t>
  </si>
  <si>
    <t>153,14</t>
  </si>
  <si>
    <t>364,81</t>
  </si>
  <si>
    <t>899,02</t>
  </si>
  <si>
    <t>1.649,15</t>
  </si>
  <si>
    <t>2.816,23</t>
  </si>
  <si>
    <t>12,16</t>
  </si>
  <si>
    <t>12,30</t>
  </si>
  <si>
    <t>23,75</t>
  </si>
  <si>
    <t>8,79</t>
  </si>
  <si>
    <t>133,76</t>
  </si>
  <si>
    <t>32,38</t>
  </si>
  <si>
    <t>75,67</t>
  </si>
  <si>
    <t>152,28</t>
  </si>
  <si>
    <t>20,35</t>
  </si>
  <si>
    <t>29,61</t>
  </si>
  <si>
    <t>75,72</t>
  </si>
  <si>
    <t>112,10</t>
  </si>
  <si>
    <t>23,46</t>
  </si>
  <si>
    <t>51,43</t>
  </si>
  <si>
    <t>85,09</t>
  </si>
  <si>
    <t>118,57</t>
  </si>
  <si>
    <t>167,31</t>
  </si>
  <si>
    <t>193,99</t>
  </si>
  <si>
    <t>37,23</t>
  </si>
  <si>
    <t>169,81</t>
  </si>
  <si>
    <t>258,51</t>
  </si>
  <si>
    <t>44,62</t>
  </si>
  <si>
    <t>53,53</t>
  </si>
  <si>
    <t>32,04</t>
  </si>
  <si>
    <t>66,93</t>
  </si>
  <si>
    <t>20,05</t>
  </si>
  <si>
    <t>40,43</t>
  </si>
  <si>
    <t>5,63</t>
  </si>
  <si>
    <t>8,12</t>
  </si>
  <si>
    <t>48,64</t>
  </si>
  <si>
    <t>31,22</t>
  </si>
  <si>
    <t>17,71</t>
  </si>
  <si>
    <t>4,76</t>
  </si>
  <si>
    <t>13,08</t>
  </si>
  <si>
    <t>62,90</t>
  </si>
  <si>
    <t>75,94</t>
  </si>
  <si>
    <t>114,50</t>
  </si>
  <si>
    <t>45,99</t>
  </si>
  <si>
    <t>53,04</t>
  </si>
  <si>
    <t>15,79</t>
  </si>
  <si>
    <t>26,46</t>
  </si>
  <si>
    <t>33,06</t>
  </si>
  <si>
    <t>1.541,99</t>
  </si>
  <si>
    <t>1.965,66</t>
  </si>
  <si>
    <t>1.988,13</t>
  </si>
  <si>
    <t>115,28</t>
  </si>
  <si>
    <t>27,33</t>
  </si>
  <si>
    <t>33,14</t>
  </si>
  <si>
    <t>57,69</t>
  </si>
  <si>
    <t>23,07</t>
  </si>
  <si>
    <t>14,00</t>
  </si>
  <si>
    <t>118,62</t>
  </si>
  <si>
    <t>150,22</t>
  </si>
  <si>
    <t>299,51</t>
  </si>
  <si>
    <t>52,23</t>
  </si>
  <si>
    <t>105,40</t>
  </si>
  <si>
    <t>162,06</t>
  </si>
  <si>
    <t>7,93</t>
  </si>
  <si>
    <t>68,33</t>
  </si>
  <si>
    <t>99,18</t>
  </si>
  <si>
    <t>146,23</t>
  </si>
  <si>
    <t>170,35</t>
  </si>
  <si>
    <t>197,90</t>
  </si>
  <si>
    <t>160,32</t>
  </si>
  <si>
    <t>108,52</t>
  </si>
  <si>
    <t>90,05</t>
  </si>
  <si>
    <t>167,33</t>
  </si>
  <si>
    <t>55,89</t>
  </si>
  <si>
    <t>52,38</t>
  </si>
  <si>
    <t>32,99</t>
  </si>
  <si>
    <t>151,30</t>
  </si>
  <si>
    <t>84,66</t>
  </si>
  <si>
    <t>29,84</t>
  </si>
  <si>
    <t>207,42</t>
  </si>
  <si>
    <t>365,04</t>
  </si>
  <si>
    <t>108,45</t>
  </si>
  <si>
    <t>97,04</t>
  </si>
  <si>
    <t>39,35</t>
  </si>
  <si>
    <t>64,82</t>
  </si>
  <si>
    <t>217,28</t>
  </si>
  <si>
    <t>151,94</t>
  </si>
  <si>
    <t>300,11</t>
  </si>
  <si>
    <t>465,47</t>
  </si>
  <si>
    <t>57,73</t>
  </si>
  <si>
    <t>50,11</t>
  </si>
  <si>
    <t>134,80</t>
  </si>
  <si>
    <t>84,12</t>
  </si>
  <si>
    <t>184,08</t>
  </si>
  <si>
    <t>319,48</t>
  </si>
  <si>
    <t>21,47</t>
  </si>
  <si>
    <t>41,14</t>
  </si>
  <si>
    <t>52,92</t>
  </si>
  <si>
    <t>65,75</t>
  </si>
  <si>
    <t>69,14</t>
  </si>
  <si>
    <t>25,29</t>
  </si>
  <si>
    <t>44,07</t>
  </si>
  <si>
    <t>28,28</t>
  </si>
  <si>
    <t>45,55</t>
  </si>
  <si>
    <t>238,75</t>
  </si>
  <si>
    <t>35.238,15</t>
  </si>
  <si>
    <t>2.530.522,54</t>
  </si>
  <si>
    <t>1.065.320,62</t>
  </si>
  <si>
    <t>1.073.040,41</t>
  </si>
  <si>
    <t>1.300.000,00</t>
  </si>
  <si>
    <t>1.151.781,41</t>
  </si>
  <si>
    <t>574,38</t>
  </si>
  <si>
    <t>500,00</t>
  </si>
  <si>
    <t>1.299,99</t>
  </si>
  <si>
    <t>1.520,00</t>
  </si>
  <si>
    <t>448,00</t>
  </si>
  <si>
    <t>140,00</t>
  </si>
  <si>
    <t>198,97</t>
  </si>
  <si>
    <t>323,00</t>
  </si>
  <si>
    <t>172,71</t>
  </si>
  <si>
    <t>299,99</t>
  </si>
  <si>
    <t>119,99</t>
  </si>
  <si>
    <t>248,00</t>
  </si>
  <si>
    <t>99,99</t>
  </si>
  <si>
    <t>309,99</t>
  </si>
  <si>
    <t>TOTAL DE INSUMOS : 5278</t>
  </si>
  <si>
    <t>* Tabela A - valor do contrato (http://www.creace.org.br/), consulta em 06/05/2019.</t>
  </si>
  <si>
    <t>_</t>
  </si>
  <si>
    <t>MANUTENÇÃO PREDIAL DE IMPERMEABILIZAÇÃO DE LAJES E RESERVATÓRIOS DAS EDIFICAÇÕES DO TRT 7ª REGIÃO</t>
  </si>
  <si>
    <t>DMAN020</t>
  </si>
  <si>
    <t>DEMOLIÇÃO DE REVESTIMENTO E MANTA</t>
  </si>
  <si>
    <t>REGULARIZAÇÃO DE SUPERFÍCIES HORIZONTAIS E VERTICAIS COM ARGAMASSA DE CIMENTO E AREIA TRAÇO 1:3, ESP=6cm PARA APLICAÇÃO DE IMPERMEABILIZAÇÃO</t>
  </si>
  <si>
    <t>SEINFRA-CE</t>
  </si>
  <si>
    <t>C2188</t>
  </si>
  <si>
    <t>IMPERMEABILIZAÇÃO COM MANTA ASFÁLTICA, CLASSE B, ESTRUTURADA COM POLIESTER NÃO TECIDO, FACES EM POLIETILENO, TIPO IV E=4mm</t>
  </si>
  <si>
    <t>C5022</t>
  </si>
  <si>
    <t>I9508</t>
  </si>
  <si>
    <t xml:space="preserve">MANTA ASFÁLTICA COM POLÍMEROS E ELASTÓMEROS, CLASSE B, ESTRUTURADA COM POLIESTER NÃO TECIDO, FACES EM POLIETILENO, TIPO IV E=4MM </t>
  </si>
  <si>
    <t>I0091</t>
  </si>
  <si>
    <t>APLICADOR IMPERMEABILIZAÇÃO</t>
  </si>
  <si>
    <t>AJUDANTE DE APLICADOR DE IMPERMEABILIZAÇÃO</t>
  </si>
  <si>
    <t>I0039</t>
  </si>
  <si>
    <t>PROTEÇÃO MECÂNICA, COM CAMADA SEPARADORA DE FILME DE POLIETILENO, COM ARGAMASSA DE CIMENTO E AREIA TRAÇO 1:4 E=2cm</t>
  </si>
  <si>
    <t>SEINFRA</t>
  </si>
  <si>
    <t>C5026</t>
  </si>
  <si>
    <t>FILME DE POLIETILENO 20 A 25 MICRAS</t>
  </si>
  <si>
    <t>I9510</t>
  </si>
  <si>
    <t>C0171</t>
  </si>
  <si>
    <t>ARGAMASSA DE CIMENTO E AREIA TRAÇO 1:4</t>
  </si>
  <si>
    <t>MANUTENÇÃO PREDIAL SERVIÇOS DE IMPERMEABILIZAÇÃO NAS EDIFICAÇÕES DO TRT 7ª REGIÃO</t>
  </si>
  <si>
    <t>IMPERMEABILIZAÇÃO</t>
  </si>
  <si>
    <t>c</t>
  </si>
  <si>
    <t>h</t>
  </si>
  <si>
    <t>SINAPI-CE 10/2019 Com Desoneração</t>
  </si>
  <si>
    <t>I9509</t>
  </si>
  <si>
    <t>L</t>
  </si>
  <si>
    <t>PRIMER EMULSÂO ASFALTICA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</si>
</sst>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R$&quot;\ * #,##0.00_-;\-&quot;R$&quot;\ * #,##0.00_-;_-&quot;R$&quot;\ * &quot;-&quot;??_-;_-@_-"/>
    <numFmt numFmtId="43" formatCode="_-* #,##0.00_-;\-* #,##0.00_-;_-* &quot;-&quot;??_-;_-@_-"/>
    <numFmt numFmtId="164" formatCode="#,##0.000000"/>
    <numFmt numFmtId="165" formatCode="[$-416]General"/>
    <numFmt numFmtId="166" formatCode="#,##0.00_ ;[Red]\-#,##0.00\ "/>
    <numFmt numFmtId="167" formatCode="0.0000"/>
    <numFmt numFmtId="168" formatCode="[h]:mm:ss;@"/>
    <numFmt numFmtId="169" formatCode="#,##0.0000_ ;\-#,##0.0000\ "/>
  </numFmts>
  <fonts count="23"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0"/>
      <name val="Arial"/>
      <family val="2"/>
    </font>
    <font>
      <sz val="10"/>
      <name val="Arial"/>
      <family val="2"/>
    </font>
    <font>
      <sz val="10"/>
      <color theme="1"/>
      <name val="Arial"/>
      <family val="2"/>
    </font>
    <font>
      <b/>
      <sz val="10"/>
      <color theme="1"/>
      <name val="Arial"/>
      <family val="2"/>
    </font>
    <font>
      <b/>
      <sz val="12"/>
      <name val="Arial"/>
      <family val="2"/>
    </font>
    <font>
      <sz val="11"/>
      <color theme="1"/>
      <name val="Arial"/>
      <family val="2"/>
    </font>
    <font>
      <sz val="12"/>
      <name val="Arial"/>
      <family val="2"/>
    </font>
    <font>
      <b/>
      <sz val="18"/>
      <name val="Arial"/>
      <family val="2"/>
    </font>
    <font>
      <b/>
      <sz val="8"/>
      <name val="Arial"/>
      <family val="2"/>
    </font>
    <font>
      <b/>
      <i/>
      <sz val="8"/>
      <name val="Arial"/>
      <family val="2"/>
    </font>
    <font>
      <b/>
      <sz val="9"/>
      <name val="Arial"/>
      <family val="2"/>
    </font>
    <font>
      <b/>
      <sz val="10"/>
      <color indexed="9"/>
      <name val="Arial"/>
      <family val="2"/>
    </font>
    <font>
      <b/>
      <sz val="10"/>
      <color indexed="13"/>
      <name val="Arial"/>
      <family val="2"/>
    </font>
    <font>
      <sz val="8"/>
      <name val="Arial"/>
      <family val="2"/>
    </font>
    <font>
      <b/>
      <sz val="10"/>
      <color rgb="FFFF0000"/>
      <name val="Arial"/>
      <family val="2"/>
    </font>
    <font>
      <sz val="11"/>
      <color indexed="8"/>
      <name val="Calibri"/>
      <family val="2"/>
      <charset val="1"/>
    </font>
    <font>
      <b/>
      <sz val="11"/>
      <color theme="1"/>
      <name val="Calibri"/>
      <family val="2"/>
      <scheme val="minor"/>
    </font>
    <font>
      <sz val="8"/>
      <color theme="1"/>
      <name val="Arial"/>
      <family val="2"/>
    </font>
    <font>
      <sz val="10"/>
      <color rgb="FFFF0000"/>
      <name val="Arial"/>
      <family val="2"/>
    </font>
  </fonts>
  <fills count="9">
    <fill>
      <patternFill patternType="none"/>
    </fill>
    <fill>
      <patternFill patternType="gray125"/>
    </fill>
    <fill>
      <patternFill patternType="solid">
        <fgColor indexed="13"/>
        <bgColor indexed="34"/>
      </patternFill>
    </fill>
    <fill>
      <patternFill patternType="solid">
        <fgColor indexed="22"/>
        <bgColor indexed="31"/>
      </patternFill>
    </fill>
    <fill>
      <patternFill patternType="solid">
        <fgColor indexed="22"/>
        <bgColor indexed="58"/>
      </patternFill>
    </fill>
    <fill>
      <patternFill patternType="solid">
        <fgColor indexed="9"/>
        <bgColor indexed="58"/>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5" fontId="6" fillId="0" borderId="0"/>
    <xf numFmtId="0" fontId="19" fillId="0" borderId="0"/>
  </cellStyleXfs>
  <cellXfs count="221">
    <xf numFmtId="0" fontId="0" fillId="0" borderId="0" xfId="0"/>
    <xf numFmtId="0" fontId="3" fillId="0" borderId="0" xfId="0" applyFont="1" applyFill="1" applyBorder="1" applyAlignment="1">
      <alignment horizontal="left" vertical="top"/>
    </xf>
    <xf numFmtId="0" fontId="4" fillId="4" borderId="1" xfId="0" applyFont="1" applyFill="1" applyBorder="1" applyAlignment="1">
      <alignment horizontal="center" vertical="top"/>
    </xf>
    <xf numFmtId="43" fontId="4" fillId="4" borderId="1" xfId="1" applyFont="1" applyFill="1" applyBorder="1" applyAlignment="1">
      <alignment horizontal="center" vertical="top"/>
    </xf>
    <xf numFmtId="0" fontId="4" fillId="0" borderId="0" xfId="0" applyFont="1" applyBorder="1" applyAlignment="1">
      <alignment horizontal="center" vertical="top"/>
    </xf>
    <xf numFmtId="0" fontId="5" fillId="0" borderId="0" xfId="0" applyFont="1" applyFill="1" applyBorder="1" applyAlignment="1">
      <alignment horizontal="center" vertical="top"/>
    </xf>
    <xf numFmtId="0" fontId="6" fillId="0" borderId="0" xfId="0" applyFont="1"/>
    <xf numFmtId="43" fontId="6" fillId="0" borderId="0" xfId="1" applyFont="1"/>
    <xf numFmtId="0" fontId="6" fillId="0" borderId="0" xfId="0" applyFont="1" applyAlignment="1">
      <alignment horizontal="center"/>
    </xf>
    <xf numFmtId="0" fontId="6" fillId="0" borderId="0" xfId="0" applyFont="1" applyAlignment="1">
      <alignment wrapText="1"/>
    </xf>
    <xf numFmtId="0" fontId="4" fillId="0" borderId="0" xfId="0" applyFont="1" applyFill="1" applyBorder="1" applyAlignment="1">
      <alignment vertical="center"/>
    </xf>
    <xf numFmtId="165" fontId="7" fillId="0" borderId="0" xfId="4" applyFont="1" applyFill="1" applyAlignment="1">
      <alignment horizontal="left"/>
    </xf>
    <xf numFmtId="4" fontId="4" fillId="0" borderId="0" xfId="0" applyNumberFormat="1" applyFont="1" applyFill="1" applyBorder="1" applyAlignment="1">
      <alignment horizontal="right" vertical="center"/>
    </xf>
    <xf numFmtId="0" fontId="8" fillId="0" borderId="0" xfId="0" applyFont="1" applyBorder="1" applyAlignment="1">
      <alignment horizontal="right" vertical="center"/>
    </xf>
    <xf numFmtId="43" fontId="7" fillId="0" borderId="0" xfId="1" applyFont="1" applyAlignment="1">
      <alignment horizontal="right"/>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43" fontId="9" fillId="0" borderId="0" xfId="1" applyFont="1" applyBorder="1" applyAlignment="1">
      <alignment vertical="center"/>
    </xf>
    <xf numFmtId="166" fontId="9" fillId="0" borderId="0" xfId="1" applyNumberFormat="1" applyFont="1" applyBorder="1" applyAlignment="1">
      <alignment vertical="center"/>
    </xf>
    <xf numFmtId="0" fontId="4" fillId="0" borderId="0" xfId="0" applyFont="1" applyBorder="1" applyAlignment="1">
      <alignment vertical="center"/>
    </xf>
    <xf numFmtId="165" fontId="7" fillId="0" borderId="0" xfId="4" applyFont="1" applyFill="1" applyAlignment="1">
      <alignment horizontal="right"/>
    </xf>
    <xf numFmtId="165" fontId="4" fillId="0" borderId="0" xfId="4" applyFont="1" applyFill="1" applyAlignment="1">
      <alignment horizontal="right"/>
    </xf>
    <xf numFmtId="0" fontId="7" fillId="0" borderId="0" xfId="0" applyFont="1" applyAlignment="1">
      <alignment horizontal="left"/>
    </xf>
    <xf numFmtId="0" fontId="6" fillId="7" borderId="0" xfId="0" applyFont="1" applyFill="1" applyAlignment="1">
      <alignment horizontal="center"/>
    </xf>
    <xf numFmtId="0" fontId="6" fillId="7" borderId="0" xfId="0" applyFont="1" applyFill="1"/>
    <xf numFmtId="0" fontId="6" fillId="7" borderId="0" xfId="0" applyFont="1" applyFill="1" applyAlignment="1">
      <alignment wrapText="1"/>
    </xf>
    <xf numFmtId="43" fontId="5" fillId="7" borderId="0" xfId="1" applyFont="1" applyFill="1" applyBorder="1" applyAlignment="1">
      <alignment horizontal="right" vertical="top"/>
    </xf>
    <xf numFmtId="43" fontId="6" fillId="7" borderId="0" xfId="1" applyFont="1" applyFill="1"/>
    <xf numFmtId="0" fontId="5" fillId="7" borderId="0" xfId="0" applyFont="1" applyFill="1" applyBorder="1" applyAlignment="1">
      <alignment vertical="top"/>
    </xf>
    <xf numFmtId="0" fontId="4" fillId="4" borderId="1" xfId="0" applyFont="1" applyFill="1" applyBorder="1" applyAlignment="1">
      <alignment horizontal="center" vertical="top" wrapText="1"/>
    </xf>
    <xf numFmtId="0" fontId="0" fillId="7" borderId="0" xfId="0" applyFill="1"/>
    <xf numFmtId="0" fontId="2" fillId="7" borderId="0" xfId="0" applyFont="1" applyFill="1" applyBorder="1" applyAlignment="1">
      <alignment vertical="center"/>
    </xf>
    <xf numFmtId="4" fontId="2" fillId="7" borderId="0" xfId="0" applyNumberFormat="1" applyFont="1" applyFill="1" applyBorder="1" applyAlignment="1">
      <alignment horizontal="right" vertical="center"/>
    </xf>
    <xf numFmtId="0" fontId="3" fillId="7" borderId="0" xfId="0" applyFont="1" applyFill="1" applyBorder="1" applyAlignment="1">
      <alignment horizontal="center" vertical="top"/>
    </xf>
    <xf numFmtId="166" fontId="2" fillId="7" borderId="0" xfId="0" applyNumberFormat="1" applyFont="1" applyFill="1" applyBorder="1" applyAlignment="1">
      <alignment vertical="center"/>
    </xf>
    <xf numFmtId="43" fontId="1" fillId="7" borderId="0" xfId="1" applyFill="1" applyBorder="1" applyAlignment="1">
      <alignment vertical="center"/>
    </xf>
    <xf numFmtId="166" fontId="1" fillId="7" borderId="0" xfId="1" applyNumberFormat="1" applyFill="1" applyBorder="1" applyAlignment="1">
      <alignment vertical="center"/>
    </xf>
    <xf numFmtId="0" fontId="4" fillId="0" borderId="0" xfId="0" applyFont="1" applyFill="1" applyBorder="1" applyAlignment="1">
      <alignment horizontal="left" vertical="top"/>
    </xf>
    <xf numFmtId="0" fontId="5" fillId="7" borderId="0" xfId="0" applyFont="1" applyFill="1" applyBorder="1" applyAlignment="1">
      <alignment horizontal="center" vertical="top" wrapText="1"/>
    </xf>
    <xf numFmtId="0" fontId="5" fillId="7" borderId="0" xfId="0" applyFont="1" applyFill="1" applyBorder="1" applyAlignment="1">
      <alignment horizontal="left" vertical="top" wrapText="1"/>
    </xf>
    <xf numFmtId="0" fontId="6" fillId="0" borderId="0" xfId="0" applyFont="1" applyFill="1"/>
    <xf numFmtId="0" fontId="5" fillId="7" borderId="0" xfId="0" applyFont="1" applyFill="1" applyBorder="1" applyAlignment="1"/>
    <xf numFmtId="43" fontId="5" fillId="7" borderId="0" xfId="1" applyFont="1" applyFill="1" applyBorder="1" applyAlignment="1">
      <alignment horizontal="right"/>
    </xf>
    <xf numFmtId="0" fontId="8" fillId="0" borderId="0" xfId="0" applyFont="1" applyBorder="1" applyAlignment="1">
      <alignment horizontal="center"/>
    </xf>
    <xf numFmtId="0" fontId="5" fillId="0" borderId="0" xfId="0" applyFont="1" applyFill="1" applyBorder="1" applyAlignment="1">
      <alignment horizontal="left" vertical="top" wrapText="1"/>
    </xf>
    <xf numFmtId="0" fontId="5" fillId="0" borderId="0" xfId="0" applyFont="1" applyBorder="1" applyAlignment="1">
      <alignment vertical="top" wrapText="1"/>
    </xf>
    <xf numFmtId="0" fontId="5" fillId="0" borderId="5" xfId="0" applyFont="1" applyBorder="1" applyAlignment="1">
      <alignment vertical="top"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vertical="center"/>
    </xf>
    <xf numFmtId="43" fontId="11" fillId="0" borderId="0" xfId="1" applyFont="1" applyBorder="1" applyAlignment="1">
      <alignment horizontal="right" vertical="center"/>
    </xf>
    <xf numFmtId="0" fontId="11" fillId="0" borderId="0" xfId="0" applyFont="1" applyBorder="1" applyAlignment="1">
      <alignment horizontal="right" vertical="center"/>
    </xf>
    <xf numFmtId="43" fontId="12" fillId="0" borderId="0" xfId="1" applyFont="1" applyFill="1" applyBorder="1" applyAlignment="1">
      <alignment vertical="top"/>
    </xf>
    <xf numFmtId="43" fontId="10" fillId="0" borderId="0" xfId="1" applyFont="1" applyBorder="1" applyAlignment="1">
      <alignment vertical="top"/>
    </xf>
    <xf numFmtId="43" fontId="10" fillId="0" borderId="0" xfId="1" applyFont="1" applyBorder="1" applyAlignment="1">
      <alignment vertical="center"/>
    </xf>
    <xf numFmtId="43" fontId="13" fillId="0" borderId="0" xfId="1" applyFont="1" applyFill="1" applyBorder="1" applyAlignment="1">
      <alignment horizontal="left" vertical="center"/>
    </xf>
    <xf numFmtId="43" fontId="13" fillId="0" borderId="0" xfId="1" applyFont="1" applyBorder="1" applyAlignment="1">
      <alignment horizontal="left" vertical="center"/>
    </xf>
    <xf numFmtId="0" fontId="8" fillId="0" borderId="0" xfId="0" applyFont="1" applyBorder="1" applyAlignment="1">
      <alignment vertical="center" wrapText="1"/>
    </xf>
    <xf numFmtId="4" fontId="8" fillId="0" borderId="0" xfId="0" applyNumberFormat="1" applyFont="1" applyBorder="1" applyAlignment="1">
      <alignment vertical="center"/>
    </xf>
    <xf numFmtId="43" fontId="8" fillId="0" borderId="0" xfId="1" applyFont="1" applyBorder="1" applyAlignment="1">
      <alignment horizontal="right" vertical="center"/>
    </xf>
    <xf numFmtId="4" fontId="8" fillId="0" borderId="0" xfId="0" applyNumberFormat="1" applyFont="1" applyBorder="1" applyAlignment="1">
      <alignment horizontal="right" vertical="center"/>
    </xf>
    <xf numFmtId="4" fontId="8" fillId="2" borderId="0" xfId="0" applyNumberFormat="1" applyFont="1" applyFill="1" applyBorder="1" applyAlignment="1">
      <alignment vertical="center"/>
    </xf>
    <xf numFmtId="43" fontId="4" fillId="0" borderId="0" xfId="1" applyFont="1" applyFill="1" applyBorder="1" applyAlignment="1" applyProtection="1">
      <alignment vertical="top"/>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43" fontId="14" fillId="0" borderId="0" xfId="1" applyFont="1" applyFill="1" applyBorder="1" applyAlignment="1">
      <alignment horizontal="right" vertical="center"/>
    </xf>
    <xf numFmtId="4" fontId="14" fillId="0" borderId="0" xfId="0" applyNumberFormat="1" applyFont="1" applyFill="1" applyBorder="1" applyAlignment="1">
      <alignment horizontal="right" vertical="center"/>
    </xf>
    <xf numFmtId="10" fontId="4" fillId="0" borderId="0" xfId="3" applyNumberFormat="1" applyFont="1" applyFill="1" applyBorder="1" applyAlignment="1" applyProtection="1">
      <alignment horizontal="right" vertical="center"/>
    </xf>
    <xf numFmtId="43" fontId="5" fillId="0" borderId="0" xfId="1" applyFont="1" applyFill="1" applyBorder="1" applyAlignment="1" applyProtection="1">
      <alignment horizontal="right" vertical="center"/>
    </xf>
    <xf numFmtId="43" fontId="10" fillId="0" borderId="0" xfId="1" applyFont="1" applyFill="1" applyBorder="1" applyAlignment="1">
      <alignment vertical="top"/>
    </xf>
    <xf numFmtId="43" fontId="10" fillId="0" borderId="0" xfId="1" applyFont="1" applyFill="1" applyBorder="1" applyAlignment="1">
      <alignment vertical="center"/>
    </xf>
    <xf numFmtId="0" fontId="10" fillId="0" borderId="0" xfId="0" applyFont="1" applyFill="1" applyBorder="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 fontId="4" fillId="4" borderId="1" xfId="0" applyNumberFormat="1" applyFont="1" applyFill="1" applyBorder="1" applyAlignment="1">
      <alignment horizontal="center" vertical="center"/>
    </xf>
    <xf numFmtId="43" fontId="4" fillId="4" borderId="1" xfId="1"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3" fontId="12" fillId="0" borderId="0" xfId="1" applyFont="1" applyFill="1" applyBorder="1" applyAlignment="1">
      <alignment horizontal="center" vertical="top"/>
    </xf>
    <xf numFmtId="43" fontId="5" fillId="0" borderId="0" xfId="1" applyFont="1" applyBorder="1" applyAlignment="1">
      <alignment horizontal="center" vertical="top"/>
    </xf>
    <xf numFmtId="43" fontId="5" fillId="0" borderId="0" xfId="1" applyFont="1" applyBorder="1" applyAlignment="1">
      <alignment horizontal="center" vertical="center"/>
    </xf>
    <xf numFmtId="0" fontId="15" fillId="5" borderId="0" xfId="0" applyFont="1" applyFill="1" applyBorder="1" applyAlignment="1">
      <alignment horizontal="left" vertical="top"/>
    </xf>
    <xf numFmtId="0" fontId="15" fillId="5" borderId="0" xfId="0" applyFont="1" applyFill="1" applyBorder="1" applyAlignment="1">
      <alignment horizontal="center" vertical="top"/>
    </xf>
    <xf numFmtId="0" fontId="15" fillId="5" borderId="0" xfId="0" applyFont="1" applyFill="1" applyBorder="1" applyAlignment="1">
      <alignment horizontal="left" vertical="top" wrapText="1"/>
    </xf>
    <xf numFmtId="4" fontId="16" fillId="5" borderId="0" xfId="0" applyNumberFormat="1" applyFont="1" applyFill="1" applyBorder="1" applyAlignment="1">
      <alignment horizontal="right" vertical="top"/>
    </xf>
    <xf numFmtId="43" fontId="15" fillId="5" borderId="0" xfId="1" applyFont="1" applyFill="1" applyBorder="1" applyAlignment="1">
      <alignment horizontal="right" vertical="top" wrapText="1"/>
    </xf>
    <xf numFmtId="4" fontId="15" fillId="5" borderId="0" xfId="0" applyNumberFormat="1" applyFont="1" applyFill="1" applyBorder="1" applyAlignment="1">
      <alignment horizontal="right" vertical="top" wrapText="1"/>
    </xf>
    <xf numFmtId="4" fontId="16" fillId="5" borderId="0" xfId="0" applyNumberFormat="1" applyFont="1" applyFill="1" applyBorder="1" applyAlignment="1">
      <alignment horizontal="right" vertical="top" wrapText="1"/>
    </xf>
    <xf numFmtId="43" fontId="5" fillId="6" borderId="0" xfId="1" applyFont="1" applyFill="1" applyBorder="1" applyAlignment="1">
      <alignment vertical="top"/>
    </xf>
    <xf numFmtId="43" fontId="5" fillId="6" borderId="0" xfId="1" applyFont="1" applyFill="1" applyBorder="1" applyAlignment="1">
      <alignment vertical="center"/>
    </xf>
    <xf numFmtId="0" fontId="5" fillId="6" borderId="0" xfId="0" applyFont="1" applyFill="1" applyBorder="1" applyAlignment="1">
      <alignment vertical="center"/>
    </xf>
    <xf numFmtId="0" fontId="4" fillId="3" borderId="1" xfId="0" applyFont="1" applyFill="1" applyBorder="1" applyAlignment="1">
      <alignment horizontal="left" vertical="top"/>
    </xf>
    <xf numFmtId="0" fontId="4" fillId="3" borderId="1" xfId="0" applyFont="1" applyFill="1" applyBorder="1" applyAlignment="1">
      <alignment vertical="top" wrapText="1"/>
    </xf>
    <xf numFmtId="44" fontId="4" fillId="3" borderId="1" xfId="2" applyFont="1" applyFill="1" applyBorder="1" applyAlignment="1" applyProtection="1">
      <alignment horizontal="right" vertical="top"/>
    </xf>
    <xf numFmtId="10" fontId="12" fillId="0" borderId="0" xfId="3" applyNumberFormat="1" applyFont="1" applyFill="1" applyBorder="1" applyAlignment="1" applyProtection="1">
      <alignment vertical="top"/>
    </xf>
    <xf numFmtId="14" fontId="5" fillId="0" borderId="0" xfId="1" applyNumberFormat="1" applyFont="1" applyFill="1" applyBorder="1" applyAlignment="1">
      <alignment vertical="top"/>
    </xf>
    <xf numFmtId="43" fontId="5" fillId="0" borderId="0" xfId="1"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horizontal="left" vertical="top"/>
    </xf>
    <xf numFmtId="0" fontId="5" fillId="0" borderId="1" xfId="0" quotePrefix="1"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43" fontId="5" fillId="7" borderId="1" xfId="1" applyFont="1" applyFill="1" applyBorder="1" applyAlignment="1">
      <alignment vertical="top"/>
    </xf>
    <xf numFmtId="43" fontId="5" fillId="7" borderId="1" xfId="1" applyFont="1" applyFill="1" applyBorder="1" applyAlignment="1">
      <alignment horizontal="left" vertical="top" wrapText="1"/>
    </xf>
    <xf numFmtId="43" fontId="5" fillId="0" borderId="1" xfId="1" applyFont="1" applyFill="1" applyBorder="1" applyAlignment="1">
      <alignment vertical="top"/>
    </xf>
    <xf numFmtId="43" fontId="4" fillId="0" borderId="0" xfId="1" applyFont="1" applyFill="1" applyBorder="1" applyAlignment="1">
      <alignment vertical="center"/>
    </xf>
    <xf numFmtId="0" fontId="5" fillId="0" borderId="1" xfId="0" applyFont="1" applyFill="1" applyBorder="1" applyAlignment="1">
      <alignment horizontal="center" vertical="top"/>
    </xf>
    <xf numFmtId="168" fontId="4" fillId="0" borderId="0" xfId="1" applyNumberFormat="1" applyFont="1" applyFill="1" applyBorder="1" applyAlignment="1">
      <alignment vertical="center"/>
    </xf>
    <xf numFmtId="43" fontId="17" fillId="0" borderId="0" xfId="1" applyFont="1" applyFill="1" applyBorder="1" applyAlignment="1" applyProtection="1">
      <alignment vertical="top"/>
    </xf>
    <xf numFmtId="168" fontId="5" fillId="0" borderId="0" xfId="1" applyNumberFormat="1" applyFont="1" applyFill="1" applyBorder="1" applyAlignment="1">
      <alignment vertical="center"/>
    </xf>
    <xf numFmtId="0" fontId="4" fillId="3" borderId="2" xfId="0" applyFont="1" applyFill="1" applyBorder="1" applyAlignment="1">
      <alignment horizontal="left" vertical="top"/>
    </xf>
    <xf numFmtId="0" fontId="4" fillId="3" borderId="4" xfId="0" applyFont="1" applyFill="1" applyBorder="1" applyAlignment="1">
      <alignment vertical="top"/>
    </xf>
    <xf numFmtId="0" fontId="5" fillId="0" borderId="1" xfId="0" applyFont="1" applyBorder="1" applyAlignment="1">
      <alignment vertical="top" wrapText="1"/>
    </xf>
    <xf numFmtId="0" fontId="5" fillId="0" borderId="6" xfId="0" applyFont="1" applyFill="1" applyBorder="1" applyAlignment="1">
      <alignment horizontal="center" vertical="top" wrapText="1"/>
    </xf>
    <xf numFmtId="0" fontId="5" fillId="0" borderId="6" xfId="0" applyFont="1" applyFill="1" applyBorder="1" applyAlignment="1">
      <alignment horizontal="left" vertical="top" wrapText="1"/>
    </xf>
    <xf numFmtId="43" fontId="5" fillId="7" borderId="6" xfId="1" applyFont="1" applyFill="1" applyBorder="1" applyAlignment="1">
      <alignment horizontal="left" vertical="top" wrapText="1"/>
    </xf>
    <xf numFmtId="43" fontId="5" fillId="0" borderId="6" xfId="1" applyFont="1" applyFill="1" applyBorder="1" applyAlignment="1">
      <alignment vertical="top"/>
    </xf>
    <xf numFmtId="43" fontId="18" fillId="0" borderId="0" xfId="1" applyFont="1" applyFill="1" applyBorder="1" applyAlignment="1" applyProtection="1">
      <alignment vertical="top"/>
    </xf>
    <xf numFmtId="0" fontId="5" fillId="0" borderId="1" xfId="0" applyFont="1" applyBorder="1" applyAlignment="1">
      <alignment horizontal="center" vertical="top" wrapText="1"/>
    </xf>
    <xf numFmtId="43" fontId="5" fillId="0" borderId="1" xfId="1" applyFont="1" applyBorder="1" applyAlignment="1">
      <alignment vertical="top" wrapText="1"/>
    </xf>
    <xf numFmtId="0" fontId="4" fillId="3" borderId="1" xfId="0" applyFont="1" applyFill="1" applyBorder="1" applyAlignment="1">
      <alignment horizontal="left" vertical="top" wrapText="1"/>
    </xf>
    <xf numFmtId="0" fontId="5" fillId="0" borderId="1" xfId="0" applyFont="1" applyBorder="1" applyAlignment="1">
      <alignment horizontal="center" vertical="top"/>
    </xf>
    <xf numFmtId="43" fontId="12" fillId="0" borderId="0" xfId="1" applyFont="1" applyFill="1" applyBorder="1" applyAlignment="1" applyProtection="1">
      <alignment vertical="top"/>
    </xf>
    <xf numFmtId="43" fontId="5" fillId="0" borderId="0" xfId="1" applyFont="1" applyFill="1" applyBorder="1" applyAlignment="1">
      <alignment vertical="top"/>
    </xf>
    <xf numFmtId="43" fontId="5" fillId="0" borderId="1" xfId="1" applyFont="1" applyFill="1" applyBorder="1" applyAlignment="1">
      <alignment horizontal="right" vertical="top"/>
    </xf>
    <xf numFmtId="0" fontId="5" fillId="0" borderId="0" xfId="0" applyFont="1" applyBorder="1" applyAlignment="1">
      <alignment horizontal="center" vertical="top"/>
    </xf>
    <xf numFmtId="43" fontId="5" fillId="0" borderId="0" xfId="1" applyFont="1" applyFill="1" applyBorder="1" applyAlignment="1">
      <alignment horizontal="right" vertical="top"/>
    </xf>
    <xf numFmtId="0" fontId="5" fillId="0" borderId="0" xfId="0" applyFont="1" applyBorder="1" applyAlignment="1">
      <alignment horizontal="left" vertical="center"/>
    </xf>
    <xf numFmtId="4" fontId="5" fillId="0" borderId="0" xfId="0" applyNumberFormat="1" applyFont="1" applyFill="1" applyBorder="1" applyAlignment="1">
      <alignment horizontal="right" vertical="center"/>
    </xf>
    <xf numFmtId="0" fontId="4" fillId="0" borderId="0" xfId="0" applyFont="1" applyFill="1" applyBorder="1" applyAlignment="1">
      <alignment horizontal="center" vertical="top"/>
    </xf>
    <xf numFmtId="43" fontId="5" fillId="0" borderId="0" xfId="1" applyFont="1" applyBorder="1" applyAlignment="1">
      <alignment horizontal="right" vertical="center"/>
    </xf>
    <xf numFmtId="43" fontId="5" fillId="0" borderId="0" xfId="1" applyFont="1" applyBorder="1" applyAlignment="1">
      <alignment vertical="top"/>
    </xf>
    <xf numFmtId="43" fontId="5" fillId="0" borderId="0" xfId="1" applyFont="1" applyBorder="1" applyAlignment="1">
      <alignment vertical="center"/>
    </xf>
    <xf numFmtId="43" fontId="4" fillId="0" borderId="0" xfId="1" applyFont="1" applyFill="1" applyBorder="1" applyAlignment="1">
      <alignment horizontal="right" vertical="top"/>
    </xf>
    <xf numFmtId="43" fontId="4" fillId="0" borderId="0" xfId="1" applyFont="1" applyFill="1" applyBorder="1" applyAlignment="1">
      <alignment vertical="top"/>
    </xf>
    <xf numFmtId="0" fontId="0" fillId="0" borderId="0" xfId="0" applyAlignment="1">
      <alignment horizontal="right"/>
    </xf>
    <xf numFmtId="0" fontId="6" fillId="7" borderId="0" xfId="0" applyFont="1" applyFill="1" applyAlignment="1">
      <alignment horizontal="left"/>
    </xf>
    <xf numFmtId="0" fontId="5" fillId="0" borderId="1" xfId="0" quotePrefix="1" applyNumberFormat="1" applyFont="1" applyFill="1" applyBorder="1" applyAlignment="1">
      <alignment horizontal="center" vertical="top"/>
    </xf>
    <xf numFmtId="0" fontId="6" fillId="0" borderId="0" xfId="0" applyFont="1" applyAlignment="1">
      <alignment horizontal="left"/>
    </xf>
    <xf numFmtId="0" fontId="8" fillId="0" borderId="0" xfId="0" applyFont="1" applyBorder="1" applyAlignment="1">
      <alignment horizontal="left"/>
    </xf>
    <xf numFmtId="43" fontId="4" fillId="0" borderId="0" xfId="1" applyFont="1" applyFill="1" applyBorder="1" applyAlignment="1">
      <alignment horizontal="center" vertical="top"/>
    </xf>
    <xf numFmtId="43" fontId="4" fillId="0" borderId="0" xfId="1" applyFont="1" applyBorder="1" applyAlignment="1">
      <alignment horizontal="center" vertical="top"/>
    </xf>
    <xf numFmtId="169" fontId="5" fillId="6" borderId="0" xfId="1" applyNumberFormat="1" applyFont="1" applyFill="1" applyBorder="1" applyAlignment="1">
      <alignment vertical="center"/>
    </xf>
    <xf numFmtId="43" fontId="6" fillId="0" borderId="0" xfId="1" applyFont="1" applyFill="1"/>
    <xf numFmtId="43" fontId="5" fillId="0" borderId="0" xfId="1" applyFont="1" applyFill="1" applyBorder="1" applyAlignment="1">
      <alignment horizontal="right" vertical="center"/>
    </xf>
    <xf numFmtId="41" fontId="12" fillId="0" borderId="0" xfId="1" applyNumberFormat="1" applyFont="1" applyFill="1" applyBorder="1" applyAlignment="1" applyProtection="1">
      <alignment vertical="top"/>
    </xf>
    <xf numFmtId="0" fontId="20" fillId="0" borderId="0" xfId="0" applyFont="1"/>
    <xf numFmtId="0" fontId="0" fillId="7" borderId="1" xfId="0" applyFill="1" applyBorder="1"/>
    <xf numFmtId="0" fontId="20" fillId="7" borderId="0" xfId="0" applyFont="1" applyFill="1" applyBorder="1"/>
    <xf numFmtId="43" fontId="0" fillId="0" borderId="0" xfId="1" applyFont="1"/>
    <xf numFmtId="43" fontId="0" fillId="0" borderId="1" xfId="1" applyFont="1" applyBorder="1"/>
    <xf numFmtId="0" fontId="20" fillId="8" borderId="1" xfId="0" applyFont="1" applyFill="1" applyBorder="1" applyAlignment="1">
      <alignment horizontal="center"/>
    </xf>
    <xf numFmtId="43" fontId="0" fillId="8" borderId="1" xfId="1" applyFont="1" applyFill="1" applyBorder="1" applyAlignment="1">
      <alignment horizontal="center" wrapText="1"/>
    </xf>
    <xf numFmtId="43" fontId="0" fillId="0" borderId="1" xfId="1" applyFont="1" applyFill="1" applyBorder="1"/>
    <xf numFmtId="168" fontId="0" fillId="0" borderId="0" xfId="0" applyNumberFormat="1"/>
    <xf numFmtId="43" fontId="0" fillId="0" borderId="0" xfId="0" applyNumberFormat="1"/>
    <xf numFmtId="43" fontId="5" fillId="0" borderId="0" xfId="1" applyFont="1"/>
    <xf numFmtId="0" fontId="5" fillId="0" borderId="0" xfId="0" applyFont="1"/>
    <xf numFmtId="10" fontId="5" fillId="0" borderId="0" xfId="3" applyNumberFormat="1" applyFont="1" applyFill="1" applyBorder="1" applyAlignment="1">
      <alignment vertical="top"/>
    </xf>
    <xf numFmtId="9" fontId="12" fillId="0" borderId="0" xfId="3" applyFont="1" applyFill="1" applyBorder="1" applyAlignment="1" applyProtection="1">
      <alignment vertical="top"/>
    </xf>
    <xf numFmtId="0" fontId="4" fillId="3" borderId="1" xfId="0" applyFont="1" applyFill="1" applyBorder="1" applyAlignment="1">
      <alignment horizontal="left" vertical="top" wrapText="1"/>
    </xf>
    <xf numFmtId="14" fontId="12" fillId="0" borderId="0" xfId="1" applyNumberFormat="1" applyFont="1" applyFill="1" applyBorder="1" applyAlignment="1" applyProtection="1">
      <alignment vertical="top"/>
    </xf>
    <xf numFmtId="0" fontId="21" fillId="0" borderId="0" xfId="0" applyFont="1" applyAlignment="1">
      <alignment wrapText="1"/>
    </xf>
    <xf numFmtId="0" fontId="21" fillId="0" borderId="0" xfId="0" applyFont="1" applyAlignment="1">
      <alignment horizontal="left"/>
    </xf>
    <xf numFmtId="0" fontId="21" fillId="0" borderId="0" xfId="0" applyFont="1"/>
    <xf numFmtId="43" fontId="21" fillId="0" borderId="0" xfId="1" applyFont="1"/>
    <xf numFmtId="0" fontId="12" fillId="0" borderId="0" xfId="0" applyFont="1" applyFill="1" applyBorder="1" applyAlignment="1">
      <alignment horizontal="right" vertical="center"/>
    </xf>
    <xf numFmtId="0" fontId="4" fillId="7" borderId="0" xfId="0" applyFont="1" applyFill="1" applyBorder="1" applyAlignment="1">
      <alignment horizontal="center" vertical="top" wrapText="1"/>
    </xf>
    <xf numFmtId="0" fontId="4" fillId="7" borderId="0" xfId="0" applyFont="1" applyFill="1" applyAlignment="1">
      <alignment vertical="top"/>
    </xf>
    <xf numFmtId="0" fontId="5" fillId="7" borderId="0" xfId="0" applyFont="1" applyFill="1" applyAlignment="1">
      <alignment horizontal="center"/>
    </xf>
    <xf numFmtId="0" fontId="4" fillId="7" borderId="0" xfId="0" applyFont="1" applyFill="1" applyAlignment="1">
      <alignment wrapText="1"/>
    </xf>
    <xf numFmtId="0" fontId="4" fillId="7" borderId="0" xfId="0" applyFont="1" applyFill="1" applyAlignment="1">
      <alignment horizontal="left"/>
    </xf>
    <xf numFmtId="4" fontId="4" fillId="7" borderId="0" xfId="0" applyNumberFormat="1" applyFont="1" applyFill="1" applyBorder="1" applyAlignment="1">
      <alignment horizontal="right" vertical="top" wrapText="1"/>
    </xf>
    <xf numFmtId="164" fontId="4" fillId="7" borderId="0" xfId="0" applyNumberFormat="1" applyFont="1" applyFill="1" applyBorder="1" applyAlignment="1">
      <alignment horizontal="right" vertical="top" wrapText="1"/>
    </xf>
    <xf numFmtId="43" fontId="4" fillId="7" borderId="0" xfId="1" applyFont="1" applyFill="1" applyBorder="1" applyAlignment="1">
      <alignment horizontal="right" vertical="top" wrapText="1"/>
    </xf>
    <xf numFmtId="43" fontId="4" fillId="7" borderId="0" xfId="1" applyFont="1" applyFill="1" applyBorder="1" applyAlignment="1">
      <alignment horizontal="right" vertical="top"/>
    </xf>
    <xf numFmtId="0" fontId="5" fillId="7" borderId="0" xfId="0" applyFont="1" applyFill="1"/>
    <xf numFmtId="0" fontId="5" fillId="7" borderId="0" xfId="0" applyFont="1" applyFill="1" applyAlignment="1">
      <alignment wrapText="1"/>
    </xf>
    <xf numFmtId="0" fontId="5" fillId="7" borderId="0" xfId="0" applyFont="1" applyFill="1" applyAlignment="1">
      <alignment horizontal="left"/>
    </xf>
    <xf numFmtId="167" fontId="5" fillId="7" borderId="0" xfId="0" applyNumberFormat="1" applyFont="1" applyFill="1"/>
    <xf numFmtId="43" fontId="5" fillId="7" borderId="0" xfId="1" applyFont="1" applyFill="1" applyBorder="1" applyAlignment="1" applyProtection="1">
      <alignment horizontal="center" vertical="top" wrapText="1"/>
    </xf>
    <xf numFmtId="43" fontId="5" fillId="7" borderId="0" xfId="1" applyFont="1" applyFill="1"/>
    <xf numFmtId="0" fontId="4" fillId="7" borderId="0" xfId="0" applyFont="1" applyFill="1" applyBorder="1" applyAlignment="1">
      <alignment vertical="top"/>
    </xf>
    <xf numFmtId="0" fontId="4" fillId="7" borderId="0" xfId="0" applyFont="1" applyFill="1" applyBorder="1" applyAlignment="1">
      <alignment horizontal="center" vertical="top"/>
    </xf>
    <xf numFmtId="0" fontId="4" fillId="7" borderId="0" xfId="0" applyFont="1" applyFill="1" applyBorder="1" applyAlignment="1">
      <alignment horizontal="left" vertical="top" wrapText="1"/>
    </xf>
    <xf numFmtId="2" fontId="4" fillId="7" borderId="0" xfId="0" applyNumberFormat="1" applyFont="1" applyFill="1" applyBorder="1" applyAlignment="1">
      <alignment horizontal="left" vertical="top" wrapText="1"/>
    </xf>
    <xf numFmtId="0" fontId="5" fillId="7" borderId="0" xfId="0" applyNumberFormat="1" applyFont="1" applyFill="1" applyAlignment="1">
      <alignment horizontal="center"/>
    </xf>
    <xf numFmtId="0" fontId="5" fillId="7" borderId="0" xfId="0" applyNumberFormat="1" applyFont="1" applyFill="1"/>
    <xf numFmtId="0" fontId="4" fillId="7" borderId="0" xfId="0" applyNumberFormat="1" applyFont="1" applyFill="1" applyBorder="1" applyAlignment="1">
      <alignment horizontal="center" vertical="top" wrapText="1"/>
    </xf>
    <xf numFmtId="167" fontId="5" fillId="7" borderId="0" xfId="1" applyNumberFormat="1" applyFont="1" applyFill="1"/>
    <xf numFmtId="0" fontId="5" fillId="0" borderId="0" xfId="0" applyFont="1" applyAlignment="1">
      <alignment horizontal="center"/>
    </xf>
    <xf numFmtId="0" fontId="5" fillId="0" borderId="0" xfId="0" applyFont="1" applyAlignment="1">
      <alignment wrapText="1"/>
    </xf>
    <xf numFmtId="0" fontId="5" fillId="0" borderId="0" xfId="0" applyFont="1" applyAlignment="1">
      <alignment horizontal="left"/>
    </xf>
    <xf numFmtId="0" fontId="5" fillId="0" borderId="0" xfId="0" applyNumberFormat="1" applyFont="1" applyAlignment="1">
      <alignment horizontal="center"/>
    </xf>
    <xf numFmtId="0" fontId="4" fillId="7" borderId="0" xfId="0" applyNumberFormat="1" applyFont="1" applyFill="1" applyAlignment="1">
      <alignment horizontal="center"/>
    </xf>
    <xf numFmtId="0" fontId="4" fillId="7" borderId="0" xfId="0" applyFont="1" applyFill="1" applyBorder="1" applyAlignment="1"/>
    <xf numFmtId="0" fontId="4" fillId="7" borderId="0" xfId="0" applyFont="1" applyFill="1" applyAlignment="1">
      <alignment horizontal="center"/>
    </xf>
    <xf numFmtId="0" fontId="2" fillId="7" borderId="0" xfId="0" applyFont="1" applyFill="1" applyBorder="1" applyAlignment="1">
      <alignment horizontal="center" vertical="center"/>
    </xf>
    <xf numFmtId="167" fontId="5" fillId="7" borderId="0" xfId="1" applyNumberFormat="1" applyFont="1" applyFill="1" applyAlignment="1">
      <alignment wrapText="1"/>
    </xf>
    <xf numFmtId="43" fontId="5" fillId="7" borderId="0" xfId="1" applyFont="1" applyFill="1" applyBorder="1" applyAlignment="1">
      <alignment vertical="top"/>
    </xf>
    <xf numFmtId="43" fontId="5" fillId="7" borderId="1" xfId="1" applyFont="1" applyFill="1" applyBorder="1" applyAlignment="1">
      <alignment horizontal="center" vertical="top"/>
    </xf>
    <xf numFmtId="43" fontId="5" fillId="7" borderId="1" xfId="1" applyFont="1" applyFill="1" applyBorder="1" applyAlignment="1">
      <alignment horizontal="center" vertical="top" wrapText="1"/>
    </xf>
    <xf numFmtId="43" fontId="5" fillId="0" borderId="1" xfId="1" applyFont="1" applyFill="1" applyBorder="1" applyAlignment="1">
      <alignment horizontal="center" vertical="top"/>
    </xf>
    <xf numFmtId="43" fontId="5" fillId="0" borderId="1" xfId="1" applyFont="1" applyBorder="1" applyAlignment="1">
      <alignment horizontal="center" vertical="top" wrapText="1"/>
    </xf>
    <xf numFmtId="43" fontId="5" fillId="7" borderId="6" xfId="1" applyFont="1" applyFill="1" applyBorder="1" applyAlignment="1">
      <alignment horizontal="center" vertical="top" wrapText="1"/>
    </xf>
    <xf numFmtId="43" fontId="5" fillId="0" borderId="6" xfId="1" applyFont="1" applyFill="1" applyBorder="1" applyAlignment="1">
      <alignment horizontal="center" vertical="top"/>
    </xf>
    <xf numFmtId="2" fontId="22" fillId="7" borderId="0" xfId="0" applyNumberFormat="1" applyFont="1" applyFill="1"/>
    <xf numFmtId="43" fontId="22" fillId="7" borderId="0" xfId="1" applyFont="1" applyFill="1" applyBorder="1" applyAlignment="1">
      <alignment horizontal="right"/>
    </xf>
    <xf numFmtId="43" fontId="22" fillId="7" borderId="0" xfId="1" applyFont="1" applyFill="1"/>
    <xf numFmtId="0" fontId="22" fillId="7" borderId="0" xfId="0" applyNumberFormat="1" applyFont="1" applyFill="1" applyAlignment="1">
      <alignment horizontal="center"/>
    </xf>
    <xf numFmtId="0" fontId="4" fillId="3" borderId="1" xfId="0" applyFont="1" applyFill="1" applyBorder="1" applyAlignment="1">
      <alignment horizontal="left" vertical="top" wrapText="1"/>
    </xf>
    <xf numFmtId="0" fontId="8" fillId="0" borderId="1" xfId="0" applyFont="1" applyBorder="1" applyAlignment="1">
      <alignment horizontal="center"/>
    </xf>
    <xf numFmtId="4" fontId="14" fillId="8" borderId="1" xfId="0" applyNumberFormat="1" applyFont="1" applyFill="1" applyBorder="1" applyAlignment="1">
      <alignment horizontal="center" vertical="center"/>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0" applyFont="1" applyFill="1" applyBorder="1" applyAlignment="1">
      <alignment horizontal="center" vertical="top" wrapText="1"/>
    </xf>
    <xf numFmtId="0" fontId="3" fillId="0" borderId="0" xfId="0" applyFont="1" applyFill="1" applyBorder="1" applyAlignment="1">
      <alignment horizontal="left" vertical="top"/>
    </xf>
  </cellXfs>
  <cellStyles count="6">
    <cellStyle name="Excel Built-in Normal" xfId="5"/>
    <cellStyle name="Moeda" xfId="2" builtinId="4"/>
    <cellStyle name="Normal" xfId="0" builtinId="0"/>
    <cellStyle name="Normal 2 2" xfId="4"/>
    <cellStyle name="Porcentagem" xfId="3" builtinId="5"/>
    <cellStyle name="Vírgula" xfId="1" builtin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369046</xdr:colOff>
      <xdr:row>33</xdr:row>
      <xdr:rowOff>62437</xdr:rowOff>
    </xdr:from>
    <xdr:ext cx="2041264" cy="374461"/>
    <xdr:sp macro="" textlink="">
      <xdr:nvSpPr>
        <xdr:cNvPr id="6" name="Caixa de Texto 2"/>
        <xdr:cNvSpPr txBox="1">
          <a:spLocks noChangeArrowheads="1"/>
        </xdr:cNvSpPr>
      </xdr:nvSpPr>
      <xdr:spPr bwMode="auto">
        <a:xfrm>
          <a:off x="854821" y="10320862"/>
          <a:ext cx="2041264" cy="374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600"/>
            </a:lnSpc>
            <a:defRPr sz="1000"/>
          </a:pPr>
          <a:r>
            <a:rPr lang="pt-BR" sz="1100" b="1" i="0" u="none" strike="noStrike" baseline="0">
              <a:solidFill>
                <a:srgbClr val="000000"/>
              </a:solidFill>
              <a:latin typeface="Calibri"/>
              <a:cs typeface="Calibri"/>
            </a:rPr>
            <a:t>Engº Civil RENATO ALVES MEES</a:t>
          </a:r>
          <a:endParaRPr lang="pt-BR" sz="12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Analista Judiciário TRT 7ª Região</a:t>
          </a:r>
          <a:endParaRPr lang="pt-BR" sz="1100" b="0" i="0" u="none" strike="noStrike" baseline="0">
            <a:solidFill>
              <a:srgbClr val="000000"/>
            </a:solidFill>
            <a:latin typeface="Times New Roman"/>
            <a:cs typeface="Times New Roman"/>
          </a:endParaRP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oneCellAnchor>
    <xdr:from>
      <xdr:col>7</xdr:col>
      <xdr:colOff>0</xdr:colOff>
      <xdr:row>33</xdr:row>
      <xdr:rowOff>0</xdr:rowOff>
    </xdr:from>
    <xdr:ext cx="2737908" cy="338667"/>
    <xdr:sp macro="" textlink="">
      <xdr:nvSpPr>
        <xdr:cNvPr id="7" name="Caixa de Texto 2"/>
        <xdr:cNvSpPr txBox="1">
          <a:spLocks noChangeArrowheads="1"/>
        </xdr:cNvSpPr>
      </xdr:nvSpPr>
      <xdr:spPr bwMode="auto">
        <a:xfrm>
          <a:off x="7839075" y="53187600"/>
          <a:ext cx="2737908" cy="338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ctr" rtl="0">
            <a:lnSpc>
              <a:spcPts val="600"/>
            </a:lnSpc>
            <a:defRPr sz="1000"/>
          </a:pPr>
          <a:r>
            <a:rPr lang="pt-BR" sz="1100" b="1" i="0">
              <a:effectLst/>
              <a:latin typeface="+mn-lt"/>
              <a:ea typeface="+mn-ea"/>
              <a:cs typeface="+mn-cs"/>
            </a:rPr>
            <a:t>GUSTAVO DANIEL GESTEIRA MONTEIRO</a:t>
          </a:r>
          <a:endParaRPr lang="pt-BR" sz="11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Diretor da Divisão de Manutenção e Projetos</a:t>
          </a: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twoCellAnchor editAs="oneCell">
    <xdr:from>
      <xdr:col>0</xdr:col>
      <xdr:colOff>23814</xdr:colOff>
      <xdr:row>0</xdr:row>
      <xdr:rowOff>23814</xdr:rowOff>
    </xdr:from>
    <xdr:to>
      <xdr:col>3</xdr:col>
      <xdr:colOff>1789628</xdr:colOff>
      <xdr:row>2</xdr:row>
      <xdr:rowOff>232986</xdr:rowOff>
    </xdr:to>
    <xdr:pic>
      <xdr:nvPicPr>
        <xdr:cNvPr id="9" name="Imagem 8"/>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23814" y="23814"/>
          <a:ext cx="3861314" cy="796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369046</xdr:colOff>
      <xdr:row>33</xdr:row>
      <xdr:rowOff>62437</xdr:rowOff>
    </xdr:from>
    <xdr:ext cx="2041264" cy="374461"/>
    <xdr:sp macro="" textlink="">
      <xdr:nvSpPr>
        <xdr:cNvPr id="2" name="Caixa de Texto 2"/>
        <xdr:cNvSpPr txBox="1">
          <a:spLocks noChangeArrowheads="1"/>
        </xdr:cNvSpPr>
      </xdr:nvSpPr>
      <xdr:spPr bwMode="auto">
        <a:xfrm>
          <a:off x="854821" y="11949637"/>
          <a:ext cx="2041264" cy="374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600"/>
            </a:lnSpc>
            <a:defRPr sz="1000"/>
          </a:pPr>
          <a:r>
            <a:rPr lang="pt-BR" sz="1100" b="1" i="0" u="none" strike="noStrike" baseline="0">
              <a:solidFill>
                <a:srgbClr val="000000"/>
              </a:solidFill>
              <a:latin typeface="Calibri"/>
              <a:cs typeface="Calibri"/>
            </a:rPr>
            <a:t>Engº Civil RENATO ALVES MEES</a:t>
          </a:r>
          <a:endParaRPr lang="pt-BR" sz="12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Analista Judiciário TRT 7ª Região</a:t>
          </a:r>
          <a:endParaRPr lang="pt-BR" sz="1100" b="0" i="0" u="none" strike="noStrike" baseline="0">
            <a:solidFill>
              <a:srgbClr val="000000"/>
            </a:solidFill>
            <a:latin typeface="Times New Roman"/>
            <a:cs typeface="Times New Roman"/>
          </a:endParaRP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oneCellAnchor>
    <xdr:from>
      <xdr:col>7</xdr:col>
      <xdr:colOff>0</xdr:colOff>
      <xdr:row>33</xdr:row>
      <xdr:rowOff>0</xdr:rowOff>
    </xdr:from>
    <xdr:ext cx="2737908" cy="338667"/>
    <xdr:sp macro="" textlink="">
      <xdr:nvSpPr>
        <xdr:cNvPr id="3" name="Caixa de Texto 2"/>
        <xdr:cNvSpPr txBox="1">
          <a:spLocks noChangeArrowheads="1"/>
        </xdr:cNvSpPr>
      </xdr:nvSpPr>
      <xdr:spPr bwMode="auto">
        <a:xfrm>
          <a:off x="7858125" y="13839825"/>
          <a:ext cx="2737908" cy="338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ctr" rtl="0">
            <a:lnSpc>
              <a:spcPts val="600"/>
            </a:lnSpc>
            <a:defRPr sz="1000"/>
          </a:pPr>
          <a:r>
            <a:rPr lang="pt-BR" sz="1100" b="1" i="0">
              <a:effectLst/>
              <a:latin typeface="+mn-lt"/>
              <a:ea typeface="+mn-ea"/>
              <a:cs typeface="+mn-cs"/>
            </a:rPr>
            <a:t>GUSTAVO DANIEL GESTEIRA MONTEIRO</a:t>
          </a:r>
          <a:endParaRPr lang="pt-BR" sz="11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Diretor da Divisão de Manutenção e Projetos</a:t>
          </a: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twoCellAnchor editAs="oneCell">
    <xdr:from>
      <xdr:col>0</xdr:col>
      <xdr:colOff>25977</xdr:colOff>
      <xdr:row>0</xdr:row>
      <xdr:rowOff>17318</xdr:rowOff>
    </xdr:from>
    <xdr:to>
      <xdr:col>3</xdr:col>
      <xdr:colOff>1791791</xdr:colOff>
      <xdr:row>2</xdr:row>
      <xdr:rowOff>226490</xdr:rowOff>
    </xdr:to>
    <xdr:pic>
      <xdr:nvPicPr>
        <xdr:cNvPr id="6" name="Imagem 5"/>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25977" y="17318"/>
          <a:ext cx="3862820" cy="7979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369046</xdr:colOff>
      <xdr:row>33</xdr:row>
      <xdr:rowOff>62437</xdr:rowOff>
    </xdr:from>
    <xdr:ext cx="2041264" cy="374461"/>
    <xdr:sp macro="" textlink="">
      <xdr:nvSpPr>
        <xdr:cNvPr id="2" name="Caixa de Texto 2"/>
        <xdr:cNvSpPr txBox="1">
          <a:spLocks noChangeArrowheads="1"/>
        </xdr:cNvSpPr>
      </xdr:nvSpPr>
      <xdr:spPr bwMode="auto">
        <a:xfrm>
          <a:off x="854821" y="11387662"/>
          <a:ext cx="2041264" cy="374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600"/>
            </a:lnSpc>
            <a:defRPr sz="1000"/>
          </a:pPr>
          <a:r>
            <a:rPr lang="pt-BR" sz="1100" b="1" i="0" u="none" strike="noStrike" baseline="0">
              <a:solidFill>
                <a:srgbClr val="000000"/>
              </a:solidFill>
              <a:latin typeface="Calibri"/>
              <a:cs typeface="Calibri"/>
            </a:rPr>
            <a:t>Engº Civil RENATO ALVES MEES</a:t>
          </a:r>
          <a:endParaRPr lang="pt-BR" sz="12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Analista Judiciário TRT 7ª Região</a:t>
          </a:r>
          <a:endParaRPr lang="pt-BR" sz="1100" b="0" i="0" u="none" strike="noStrike" baseline="0">
            <a:solidFill>
              <a:srgbClr val="000000"/>
            </a:solidFill>
            <a:latin typeface="Times New Roman"/>
            <a:cs typeface="Times New Roman"/>
          </a:endParaRP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oneCellAnchor>
    <xdr:from>
      <xdr:col>7</xdr:col>
      <xdr:colOff>0</xdr:colOff>
      <xdr:row>33</xdr:row>
      <xdr:rowOff>0</xdr:rowOff>
    </xdr:from>
    <xdr:ext cx="2737908" cy="338667"/>
    <xdr:sp macro="" textlink="">
      <xdr:nvSpPr>
        <xdr:cNvPr id="3" name="Caixa de Texto 2"/>
        <xdr:cNvSpPr txBox="1">
          <a:spLocks noChangeArrowheads="1"/>
        </xdr:cNvSpPr>
      </xdr:nvSpPr>
      <xdr:spPr bwMode="auto">
        <a:xfrm>
          <a:off x="7839075" y="53511450"/>
          <a:ext cx="2737908" cy="338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ctr" rtl="0">
            <a:lnSpc>
              <a:spcPts val="600"/>
            </a:lnSpc>
            <a:defRPr sz="1000"/>
          </a:pPr>
          <a:r>
            <a:rPr lang="pt-BR" sz="1100" b="1" i="0">
              <a:effectLst/>
              <a:latin typeface="+mn-lt"/>
              <a:ea typeface="+mn-ea"/>
              <a:cs typeface="+mn-cs"/>
            </a:rPr>
            <a:t>GUSTAVO DANIEL GESTEIRA MONTEIRO</a:t>
          </a:r>
          <a:endParaRPr lang="pt-BR" sz="11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Diretor da Divisão de Manutenção e Projetos</a:t>
          </a: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twoCellAnchor editAs="oneCell">
    <xdr:from>
      <xdr:col>0</xdr:col>
      <xdr:colOff>28575</xdr:colOff>
      <xdr:row>0</xdr:row>
      <xdr:rowOff>19050</xdr:rowOff>
    </xdr:from>
    <xdr:to>
      <xdr:col>3</xdr:col>
      <xdr:colOff>1794389</xdr:colOff>
      <xdr:row>2</xdr:row>
      <xdr:rowOff>225047</xdr:rowOff>
    </xdr:to>
    <xdr:pic>
      <xdr:nvPicPr>
        <xdr:cNvPr id="5" name="Imagem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28575" y="19050"/>
          <a:ext cx="3861314" cy="7965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369046</xdr:colOff>
      <xdr:row>33</xdr:row>
      <xdr:rowOff>62437</xdr:rowOff>
    </xdr:from>
    <xdr:ext cx="2041264" cy="374461"/>
    <xdr:sp macro="" textlink="">
      <xdr:nvSpPr>
        <xdr:cNvPr id="2" name="Caixa de Texto 2"/>
        <xdr:cNvSpPr txBox="1">
          <a:spLocks noChangeArrowheads="1"/>
        </xdr:cNvSpPr>
      </xdr:nvSpPr>
      <xdr:spPr bwMode="auto">
        <a:xfrm>
          <a:off x="854821" y="11559112"/>
          <a:ext cx="2041264" cy="374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600"/>
            </a:lnSpc>
            <a:defRPr sz="1000"/>
          </a:pPr>
          <a:r>
            <a:rPr lang="pt-BR" sz="1100" b="1" i="0" u="none" strike="noStrike" baseline="0">
              <a:solidFill>
                <a:srgbClr val="000000"/>
              </a:solidFill>
              <a:latin typeface="Calibri"/>
              <a:cs typeface="Calibri"/>
            </a:rPr>
            <a:t>Engº Civil RENATO ALVES MEES</a:t>
          </a:r>
          <a:endParaRPr lang="pt-BR" sz="12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Analista Judiciário TRT 7ª Região</a:t>
          </a:r>
          <a:endParaRPr lang="pt-BR" sz="1100" b="0" i="0" u="none" strike="noStrike" baseline="0">
            <a:solidFill>
              <a:srgbClr val="000000"/>
            </a:solidFill>
            <a:latin typeface="Times New Roman"/>
            <a:cs typeface="Times New Roman"/>
          </a:endParaRP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oneCellAnchor>
    <xdr:from>
      <xdr:col>7</xdr:col>
      <xdr:colOff>0</xdr:colOff>
      <xdr:row>33</xdr:row>
      <xdr:rowOff>0</xdr:rowOff>
    </xdr:from>
    <xdr:ext cx="2737908" cy="338667"/>
    <xdr:sp macro="" textlink="">
      <xdr:nvSpPr>
        <xdr:cNvPr id="3" name="Caixa de Texto 2"/>
        <xdr:cNvSpPr txBox="1">
          <a:spLocks noChangeArrowheads="1"/>
        </xdr:cNvSpPr>
      </xdr:nvSpPr>
      <xdr:spPr bwMode="auto">
        <a:xfrm>
          <a:off x="7839075" y="53511450"/>
          <a:ext cx="2737908" cy="338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ctr" rtl="0">
            <a:lnSpc>
              <a:spcPts val="600"/>
            </a:lnSpc>
            <a:defRPr sz="1000"/>
          </a:pPr>
          <a:r>
            <a:rPr lang="pt-BR" sz="1100" b="1" i="0">
              <a:effectLst/>
              <a:latin typeface="+mn-lt"/>
              <a:ea typeface="+mn-ea"/>
              <a:cs typeface="+mn-cs"/>
            </a:rPr>
            <a:t>GUSTAVO DANIEL GESTEIRA MONTEIRO</a:t>
          </a:r>
          <a:endParaRPr lang="pt-BR" sz="11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Diretor da Divisão de Manutenção e Projetos</a:t>
          </a: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twoCellAnchor editAs="oneCell">
    <xdr:from>
      <xdr:col>0</xdr:col>
      <xdr:colOff>0</xdr:colOff>
      <xdr:row>0</xdr:row>
      <xdr:rowOff>0</xdr:rowOff>
    </xdr:from>
    <xdr:to>
      <xdr:col>3</xdr:col>
      <xdr:colOff>1765814</xdr:colOff>
      <xdr:row>2</xdr:row>
      <xdr:rowOff>211795</xdr:rowOff>
    </xdr:to>
    <xdr:pic>
      <xdr:nvPicPr>
        <xdr:cNvPr id="5" name="Imagem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0" y="0"/>
          <a:ext cx="3861314" cy="8023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369046</xdr:colOff>
      <xdr:row>33</xdr:row>
      <xdr:rowOff>62437</xdr:rowOff>
    </xdr:from>
    <xdr:ext cx="2041264" cy="374461"/>
    <xdr:sp macro="" textlink="">
      <xdr:nvSpPr>
        <xdr:cNvPr id="3" name="Caixa de Texto 2"/>
        <xdr:cNvSpPr txBox="1">
          <a:spLocks noChangeArrowheads="1"/>
        </xdr:cNvSpPr>
      </xdr:nvSpPr>
      <xdr:spPr bwMode="auto">
        <a:xfrm>
          <a:off x="854821" y="11549587"/>
          <a:ext cx="2041264" cy="374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600"/>
            </a:lnSpc>
            <a:defRPr sz="1000"/>
          </a:pPr>
          <a:r>
            <a:rPr lang="pt-BR" sz="1100" b="1" i="0" u="none" strike="noStrike" baseline="0">
              <a:solidFill>
                <a:srgbClr val="000000"/>
              </a:solidFill>
              <a:latin typeface="Calibri"/>
              <a:cs typeface="Calibri"/>
            </a:rPr>
            <a:t>Engº Civil RENATO ALVES MEES</a:t>
          </a:r>
          <a:endParaRPr lang="pt-BR" sz="12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Analista Judiciário TRT 7ª Região</a:t>
          </a:r>
          <a:endParaRPr lang="pt-BR" sz="1100" b="0" i="0" u="none" strike="noStrike" baseline="0">
            <a:solidFill>
              <a:srgbClr val="000000"/>
            </a:solidFill>
            <a:latin typeface="Times New Roman"/>
            <a:cs typeface="Times New Roman"/>
          </a:endParaRP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oneCellAnchor>
    <xdr:from>
      <xdr:col>7</xdr:col>
      <xdr:colOff>0</xdr:colOff>
      <xdr:row>33</xdr:row>
      <xdr:rowOff>0</xdr:rowOff>
    </xdr:from>
    <xdr:ext cx="2737908" cy="338667"/>
    <xdr:sp macro="" textlink="">
      <xdr:nvSpPr>
        <xdr:cNvPr id="5" name="Caixa de Texto 2"/>
        <xdr:cNvSpPr txBox="1">
          <a:spLocks noChangeArrowheads="1"/>
        </xdr:cNvSpPr>
      </xdr:nvSpPr>
      <xdr:spPr bwMode="auto">
        <a:xfrm>
          <a:off x="6819900" y="25698450"/>
          <a:ext cx="2737908" cy="338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ctr" rtl="0">
            <a:lnSpc>
              <a:spcPts val="600"/>
            </a:lnSpc>
            <a:defRPr sz="1000"/>
          </a:pPr>
          <a:r>
            <a:rPr lang="pt-BR" sz="1100" b="1" i="0">
              <a:effectLst/>
              <a:latin typeface="+mn-lt"/>
              <a:ea typeface="+mn-ea"/>
              <a:cs typeface="+mn-cs"/>
            </a:rPr>
            <a:t>GUSTAVO DANIEL GESTEIRA MONTEIRO</a:t>
          </a:r>
          <a:endParaRPr lang="pt-BR" sz="11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Diretor da Divisão de Manutenção e Projetos</a:t>
          </a: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twoCellAnchor editAs="oneCell">
    <xdr:from>
      <xdr:col>0</xdr:col>
      <xdr:colOff>28575</xdr:colOff>
      <xdr:row>0</xdr:row>
      <xdr:rowOff>28575</xdr:rowOff>
    </xdr:from>
    <xdr:to>
      <xdr:col>3</xdr:col>
      <xdr:colOff>1761259</xdr:colOff>
      <xdr:row>2</xdr:row>
      <xdr:rowOff>237747</xdr:rowOff>
    </xdr:to>
    <xdr:pic>
      <xdr:nvPicPr>
        <xdr:cNvPr id="4" name="Imagem 3"/>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28575" y="28575"/>
          <a:ext cx="3862820" cy="7979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369046</xdr:colOff>
      <xdr:row>32</xdr:row>
      <xdr:rowOff>62437</xdr:rowOff>
    </xdr:from>
    <xdr:ext cx="2041264" cy="374461"/>
    <xdr:sp macro="" textlink="">
      <xdr:nvSpPr>
        <xdr:cNvPr id="2" name="Caixa de Texto 2"/>
        <xdr:cNvSpPr txBox="1">
          <a:spLocks noChangeArrowheads="1"/>
        </xdr:cNvSpPr>
      </xdr:nvSpPr>
      <xdr:spPr bwMode="auto">
        <a:xfrm>
          <a:off x="854821" y="11692462"/>
          <a:ext cx="2041264" cy="374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600"/>
            </a:lnSpc>
            <a:defRPr sz="1000"/>
          </a:pPr>
          <a:r>
            <a:rPr lang="pt-BR" sz="1100" b="1" i="0" u="none" strike="noStrike" baseline="0">
              <a:solidFill>
                <a:srgbClr val="000000"/>
              </a:solidFill>
              <a:latin typeface="Calibri"/>
              <a:cs typeface="Calibri"/>
            </a:rPr>
            <a:t>Engº Civil RENATO ALVES MEES</a:t>
          </a:r>
          <a:endParaRPr lang="pt-BR" sz="12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Analista Judiciário TRT 7ª Região</a:t>
          </a:r>
          <a:endParaRPr lang="pt-BR" sz="1100" b="0" i="0" u="none" strike="noStrike" baseline="0">
            <a:solidFill>
              <a:srgbClr val="000000"/>
            </a:solidFill>
            <a:latin typeface="Times New Roman"/>
            <a:cs typeface="Times New Roman"/>
          </a:endParaRP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oneCellAnchor>
    <xdr:from>
      <xdr:col>7</xdr:col>
      <xdr:colOff>0</xdr:colOff>
      <xdr:row>32</xdr:row>
      <xdr:rowOff>0</xdr:rowOff>
    </xdr:from>
    <xdr:ext cx="2737908" cy="338667"/>
    <xdr:sp macro="" textlink="">
      <xdr:nvSpPr>
        <xdr:cNvPr id="3" name="Caixa de Texto 2"/>
        <xdr:cNvSpPr txBox="1">
          <a:spLocks noChangeArrowheads="1"/>
        </xdr:cNvSpPr>
      </xdr:nvSpPr>
      <xdr:spPr bwMode="auto">
        <a:xfrm>
          <a:off x="7839075" y="53511450"/>
          <a:ext cx="2737908" cy="338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ctr" rtl="0">
            <a:lnSpc>
              <a:spcPts val="600"/>
            </a:lnSpc>
            <a:defRPr sz="1000"/>
          </a:pPr>
          <a:r>
            <a:rPr lang="pt-BR" sz="1100" b="1" i="0">
              <a:effectLst/>
              <a:latin typeface="+mn-lt"/>
              <a:ea typeface="+mn-ea"/>
              <a:cs typeface="+mn-cs"/>
            </a:rPr>
            <a:t>GUSTAVO DANIEL GESTEIRA MONTEIRO</a:t>
          </a:r>
          <a:endParaRPr lang="pt-BR" sz="1100" b="1"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500"/>
            </a:lnSpc>
            <a:defRPr sz="1000"/>
          </a:pPr>
          <a:endParaRPr lang="pt-BR" sz="1100" b="0" i="0" u="none" strike="noStrike" baseline="0">
            <a:solidFill>
              <a:srgbClr val="000000"/>
            </a:solidFill>
            <a:latin typeface="Calibri"/>
            <a:cs typeface="Calibri"/>
          </a:endParaRPr>
        </a:p>
        <a:p>
          <a:pPr algn="ctr" rtl="0">
            <a:lnSpc>
              <a:spcPts val="300"/>
            </a:lnSpc>
            <a:defRPr sz="1000"/>
          </a:pPr>
          <a:r>
            <a:rPr lang="pt-BR" sz="1100" b="0" i="0" u="none" strike="noStrike" baseline="0">
              <a:solidFill>
                <a:srgbClr val="000000"/>
              </a:solidFill>
              <a:latin typeface="Calibri"/>
              <a:cs typeface="Calibri"/>
            </a:rPr>
            <a:t>Diretor da Divisão de Manutenção e Projetos</a:t>
          </a:r>
        </a:p>
        <a:p>
          <a:pPr algn="ctr" rtl="0">
            <a:lnSpc>
              <a:spcPts val="300"/>
            </a:lnSpc>
            <a:defRPr sz="1000"/>
          </a:pPr>
          <a:endParaRPr lang="pt-BR" sz="1100" b="0" i="0" u="none" strike="noStrike" baseline="0">
            <a:solidFill>
              <a:srgbClr val="000000"/>
            </a:solidFill>
            <a:latin typeface="Times New Roman"/>
            <a:cs typeface="Times New Roman"/>
          </a:endParaRPr>
        </a:p>
      </xdr:txBody>
    </xdr:sp>
    <xdr:clientData/>
  </xdr:oneCellAnchor>
  <xdr:twoCellAnchor editAs="oneCell">
    <xdr:from>
      <xdr:col>0</xdr:col>
      <xdr:colOff>0</xdr:colOff>
      <xdr:row>0</xdr:row>
      <xdr:rowOff>0</xdr:rowOff>
    </xdr:from>
    <xdr:to>
      <xdr:col>3</xdr:col>
      <xdr:colOff>1755775</xdr:colOff>
      <xdr:row>2</xdr:row>
      <xdr:rowOff>207729</xdr:rowOff>
    </xdr:to>
    <xdr:pic>
      <xdr:nvPicPr>
        <xdr:cNvPr id="5" name="Imagem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0" y="0"/>
          <a:ext cx="3851275" cy="7965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41413</xdr:colOff>
      <xdr:row>0</xdr:row>
      <xdr:rowOff>33132</xdr:rowOff>
    </xdr:from>
    <xdr:to>
      <xdr:col>3</xdr:col>
      <xdr:colOff>1292087</xdr:colOff>
      <xdr:row>4</xdr:row>
      <xdr:rowOff>61301</xdr:rowOff>
    </xdr:to>
    <xdr:pic>
      <xdr:nvPicPr>
        <xdr:cNvPr id="3" name="Imagem 2"/>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41413" y="33132"/>
          <a:ext cx="3495261" cy="723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DIVISOES\DE\P%20R%20O%20C%20E%20S%20S%20O%20S\2019\ARP%20Reparos%20Portas%20Rebocos%20e%20Pinturas\ANEXO%20V%20Modelo%20de%20planilha%20de%20composi&#231;&#227;o%20da%20Taxa%20de%20Benef&#237;cios%20e%20Despesas%20Indiretas%20(B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IVISOES\DE\P%20R%20O%20C%20E%20S%20S%20O%20S\2019\R_Sala%20de%20Sess&#245;es\Licita&#231;&#227;o\or&#231;am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Fortaleza"/>
      <sheetName val="Caucaia"/>
      <sheetName val="Maracanaú"/>
      <sheetName val="Pacajus"/>
      <sheetName val="Eusébio"/>
      <sheetName val="Baturité"/>
      <sheetName val="Aracati"/>
      <sheetName val="São Gonçalo do Amarante"/>
      <sheetName val="Juazeiro do Norte"/>
      <sheetName val="Iguatu"/>
      <sheetName val="Quixadá"/>
      <sheetName val="Limoeiro do Norte"/>
      <sheetName val="Sobral"/>
      <sheetName val="Tianguá"/>
      <sheetName val="Crateús"/>
    </sheetNames>
    <sheetDataSet>
      <sheetData sheetId="0">
        <row r="9">
          <cell r="B9">
            <v>0.25983968663437307</v>
          </cell>
          <cell r="F9">
            <v>0.28885153894604532</v>
          </cell>
        </row>
        <row r="10">
          <cell r="B10">
            <v>0.28885153894604532</v>
          </cell>
          <cell r="F10">
            <v>0.27418049126310784</v>
          </cell>
        </row>
        <row r="11">
          <cell r="B11">
            <v>0.27418049126310784</v>
          </cell>
        </row>
        <row r="14">
          <cell r="B14">
            <v>0.24581809858056802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sheetName val="Descrição dos serviços"/>
      <sheetName val="Composições"/>
      <sheetName val="InsumosSINAPI"/>
      <sheetName val="Cotação"/>
    </sheetNames>
    <sheetDataSet>
      <sheetData sheetId="0"/>
      <sheetData sheetId="1"/>
      <sheetData sheetId="2"/>
      <sheetData sheetId="3">
        <row r="6">
          <cell r="A6"/>
        </row>
        <row r="7">
          <cell r="A7" t="str">
            <v>CODIGO</v>
          </cell>
          <cell r="B7" t="str">
            <v>DESCRICAO DO INSUMO</v>
          </cell>
          <cell r="C7" t="str">
            <v>UNIDADE</v>
          </cell>
          <cell r="D7" t="str">
            <v>ORIGEM DO PRECO</v>
          </cell>
          <cell r="E7" t="str">
            <v xml:space="preserve">  PRECO MEDIANO R$</v>
          </cell>
        </row>
        <row r="8">
          <cell r="A8">
            <v>2404</v>
          </cell>
          <cell r="B8" t="str">
            <v>!EM PROCESSO DE DESATIVACAO! DIVISORIA COLMEIA CEGA COM MONTANTE E RODAPE DE ALUMINIO ANODIZADO SIMPLES (SEM COLOCACAO)</v>
          </cell>
          <cell r="C8" t="str">
            <v xml:space="preserve">M2    </v>
          </cell>
          <cell r="D8" t="str">
            <v>AS</v>
          </cell>
          <cell r="E8" t="str">
            <v>81,15</v>
          </cell>
        </row>
        <row r="9">
          <cell r="A9">
            <v>2720</v>
          </cell>
          <cell r="B9" t="str">
            <v>!EM PROCESSO DE DESATIVACAO! ESCAVADEIRA DRAGA DE ARRASTE, CAP. 3/4 JC 140HP (INCL MANUTENCAO/OPERACAO)</v>
          </cell>
          <cell r="C9" t="str">
            <v xml:space="preserve">H     </v>
          </cell>
          <cell r="D9" t="str">
            <v>AS</v>
          </cell>
          <cell r="E9" t="str">
            <v>159,33</v>
          </cell>
        </row>
        <row r="10">
          <cell r="A10">
            <v>2719</v>
          </cell>
          <cell r="B10" t="str">
            <v>!EM PROCESSO DE DESATIVACAO! ESCAVADEIRA HIDRAULICA SOBRE ESTEIRAS DE 99 HP, PESO OPERACIONAL DE *16* T E CAPACIDADE DE 0,85 A 1,00 M3 (LOCACAO COM OPERADOR, COMBUSTIVEL E MANUTENCAO)</v>
          </cell>
          <cell r="C10" t="str">
            <v xml:space="preserve">H     </v>
          </cell>
          <cell r="D10" t="str">
            <v>AS</v>
          </cell>
          <cell r="E10" t="str">
            <v>135,00</v>
          </cell>
        </row>
        <row r="11">
          <cell r="A11">
            <v>3378</v>
          </cell>
          <cell r="B11" t="str">
            <v>!EM PROCESSO DE DESATIVACAO! HASTE DE ATERRAMENTO EM ACO COM 3,00 M DE COMPRIMENTO E DN = 3/4", REVESTIDA COM BAIXA CAMADA DE COBRE, SEM CONECTOR</v>
          </cell>
          <cell r="C11" t="str">
            <v xml:space="preserve">UN    </v>
          </cell>
          <cell r="D11" t="str">
            <v>CR</v>
          </cell>
          <cell r="E11" t="str">
            <v>54,89</v>
          </cell>
        </row>
        <row r="12">
          <cell r="A12">
            <v>3380</v>
          </cell>
          <cell r="B12" t="str">
            <v>!EM PROCESSO DE DESATIVACAO! HASTE DE ATERRAMENTO EM ACO COM 3,00 M DE COMPRIMENTO E DN = 5/8", REVESTIDA COM BAIXA CAMADA DE COBRE, COM CONECTOR TIPO GRAMPO</v>
          </cell>
          <cell r="C12" t="str">
            <v xml:space="preserve">UN    </v>
          </cell>
          <cell r="D12" t="str">
            <v xml:space="preserve">C </v>
          </cell>
          <cell r="E12" t="str">
            <v>38,43</v>
          </cell>
        </row>
        <row r="13">
          <cell r="A13">
            <v>3379</v>
          </cell>
          <cell r="B13" t="str">
            <v>!EM PROCESSO DE DESATIVACAO! HASTE DE ATERRAMENTO EM ACO COM 3,00 M DE COMPRIMENTO E DN = 5/8", REVESTIDA COM BAIXA CAMADA DE COBRE, SEM CONECTOR</v>
          </cell>
          <cell r="C13" t="str">
            <v xml:space="preserve">UN    </v>
          </cell>
          <cell r="D13" t="str">
            <v>CR</v>
          </cell>
          <cell r="E13" t="str">
            <v>37,10</v>
          </cell>
        </row>
        <row r="14">
          <cell r="A14">
            <v>13382</v>
          </cell>
          <cell r="B14" t="str">
            <v>!EM PROCESSO DE DESATIVACAO! LUMINARIA FECHADA P/ ILUMINACAO PUBLICA, TIPO ABL 50/F OU EQUIV, P/ LAMPADA A VAPOR DE MERCURIO 400W</v>
          </cell>
          <cell r="C14" t="str">
            <v xml:space="preserve">UN    </v>
          </cell>
          <cell r="D14" t="str">
            <v>AS</v>
          </cell>
          <cell r="E14" t="str">
            <v>183,21</v>
          </cell>
        </row>
        <row r="15">
          <cell r="A15">
            <v>11088</v>
          </cell>
          <cell r="B15" t="str">
            <v>!EM PROCESSO DE DESATIVACAO! TELHA CERAMICA TIPO PLAN, COMPRIMENTO DE *47* CM, RENDIMENTO DE *26* TELHAS/M2</v>
          </cell>
          <cell r="C15" t="str">
            <v xml:space="preserve">UN    </v>
          </cell>
          <cell r="D15" t="str">
            <v>CR</v>
          </cell>
          <cell r="E15" t="str">
            <v>0,53</v>
          </cell>
        </row>
        <row r="16">
          <cell r="A16">
            <v>4126</v>
          </cell>
          <cell r="B16" t="str">
            <v>!EM PROCESSO DE DESATIVACAO! TERMINAL DE PORCELANA (MUFLA) UNIPOLAR, USO EXTERNO, TENSAO 3,6/6 KV, PARA CABO DE 10/16 MM2, COM ISOLAMENTO EPR</v>
          </cell>
          <cell r="C16" t="str">
            <v xml:space="preserve">UN    </v>
          </cell>
          <cell r="D16" t="str">
            <v>AS</v>
          </cell>
          <cell r="E16" t="str">
            <v>209,97</v>
          </cell>
        </row>
        <row r="17">
          <cell r="A17">
            <v>10615</v>
          </cell>
          <cell r="B17" t="str">
            <v>!EM PROCESSO DE DESATIVACAO! VEICULO DE PASSEIO COM MOTOR 1.0 FLEX, POTENCIA 72/85 CV, 5 PORTAS, COR SOLIDA, BASICO</v>
          </cell>
          <cell r="C17" t="str">
            <v xml:space="preserve">UN    </v>
          </cell>
          <cell r="D17" t="str">
            <v xml:space="preserve">C </v>
          </cell>
          <cell r="E17" t="str">
            <v>41.390,00</v>
          </cell>
        </row>
        <row r="18">
          <cell r="A18">
            <v>21136</v>
          </cell>
          <cell r="B18" t="str">
            <v>!EM PROCESSO DESATIVACAO! ELETRODUTO EM ACO GALVANIZADO ELETROLITICO, LEVE, DIAMETRO 1", PAREDE DE 0,90 MM</v>
          </cell>
          <cell r="C18" t="str">
            <v xml:space="preserve">M     </v>
          </cell>
          <cell r="D18" t="str">
            <v>AS</v>
          </cell>
          <cell r="E18" t="str">
            <v>11,14</v>
          </cell>
        </row>
        <row r="19">
          <cell r="A19">
            <v>21128</v>
          </cell>
          <cell r="B19" t="str">
            <v>!EM PROCESSO DESATIVACAO! ELETRODUTO EM ACO GALVANIZADO ELETROLITICO, LEVE, DIAMETRO 3/4", PAREDE DE 0,90 MM</v>
          </cell>
          <cell r="C19" t="str">
            <v xml:space="preserve">M     </v>
          </cell>
          <cell r="D19" t="str">
            <v>AS</v>
          </cell>
          <cell r="E19" t="str">
            <v>8,62</v>
          </cell>
        </row>
        <row r="20">
          <cell r="A20">
            <v>21130</v>
          </cell>
          <cell r="B20" t="str">
            <v>!EM PROCESSO DESATIVACAO! ELETRODUTO EM ACO GALVANIZADO ELETROLITICO, SEMI-PESADO, DIAMETRO 1 1/2", PAREDE DE 1,20 MM</v>
          </cell>
          <cell r="C20" t="str">
            <v xml:space="preserve">M     </v>
          </cell>
          <cell r="D20" t="str">
            <v>AS</v>
          </cell>
          <cell r="E20" t="str">
            <v>21,77</v>
          </cell>
        </row>
        <row r="21">
          <cell r="A21">
            <v>21135</v>
          </cell>
          <cell r="B21" t="str">
            <v>!EM PROCESSO DESATIVACAO! ELETRODUTO EM ACO GALVANIZADO ELETROLITICO, SEMI-PESADO, DIAMETRO 1 1/4", PAREDE DE 1,20 MM</v>
          </cell>
          <cell r="C21" t="str">
            <v xml:space="preserve">M     </v>
          </cell>
          <cell r="D21" t="str">
            <v>AS</v>
          </cell>
          <cell r="E21" t="str">
            <v>21,43</v>
          </cell>
        </row>
        <row r="22">
          <cell r="A22">
            <v>38605</v>
          </cell>
          <cell r="B22" t="str">
            <v>ABERTURA PARA ENCAIXE DE CUBA OU LAVATORIO EM BANCADA DE MARMORE/ GRANITO OU OUTRO TIPO DE PEDRA NATURAL</v>
          </cell>
          <cell r="C22" t="str">
            <v xml:space="preserve">UN    </v>
          </cell>
          <cell r="D22" t="str">
            <v>AS</v>
          </cell>
          <cell r="E22" t="str">
            <v>108,93</v>
          </cell>
        </row>
        <row r="23">
          <cell r="A23">
            <v>11270</v>
          </cell>
          <cell r="B23" t="str">
            <v>ABRACADEIRA DE LATAO PARA FIXACAO DE CABO PARA-RAIO, DIMENSOES 32 X 24 X 24 MM</v>
          </cell>
          <cell r="C23" t="str">
            <v xml:space="preserve">UN    </v>
          </cell>
          <cell r="D23" t="str">
            <v>AS</v>
          </cell>
          <cell r="E23" t="str">
            <v>1,88</v>
          </cell>
        </row>
        <row r="24">
          <cell r="A24">
            <v>412</v>
          </cell>
          <cell r="B24" t="str">
            <v>ABRACADEIRA DE NYLON PARA AMARRACAO DE CABOS, COMPRIMENTO DE *230* X *7,6* MM</v>
          </cell>
          <cell r="C24" t="str">
            <v xml:space="preserve">UN    </v>
          </cell>
          <cell r="D24" t="str">
            <v>AS</v>
          </cell>
          <cell r="E24" t="str">
            <v>0,66</v>
          </cell>
        </row>
        <row r="25">
          <cell r="A25">
            <v>414</v>
          </cell>
          <cell r="B25" t="str">
            <v>ABRACADEIRA DE NYLON PARA AMARRACAO DE CABOS, COMPRIMENTO DE 100 X 2,5 MM</v>
          </cell>
          <cell r="C25" t="str">
            <v xml:space="preserve">UN    </v>
          </cell>
          <cell r="D25" t="str">
            <v>AS</v>
          </cell>
          <cell r="E25" t="str">
            <v>0,04</v>
          </cell>
        </row>
        <row r="26">
          <cell r="A26">
            <v>410</v>
          </cell>
          <cell r="B26" t="str">
            <v>ABRACADEIRA DE NYLON PARA AMARRACAO DE CABOS, COMPRIMENTO DE 150 X *3,6* MM</v>
          </cell>
          <cell r="C26" t="str">
            <v xml:space="preserve">UN    </v>
          </cell>
          <cell r="D26" t="str">
            <v>AS</v>
          </cell>
          <cell r="E26" t="str">
            <v>0,10</v>
          </cell>
        </row>
        <row r="27">
          <cell r="A27">
            <v>411</v>
          </cell>
          <cell r="B27" t="str">
            <v>ABRACADEIRA DE NYLON PARA AMARRACAO DE CABOS, COMPRIMENTO DE 200 X *4,6* MM</v>
          </cell>
          <cell r="C27" t="str">
            <v xml:space="preserve">UN    </v>
          </cell>
          <cell r="D27" t="str">
            <v>AS</v>
          </cell>
          <cell r="E27" t="str">
            <v>0,13</v>
          </cell>
        </row>
        <row r="28">
          <cell r="A28">
            <v>408</v>
          </cell>
          <cell r="B28" t="str">
            <v>ABRACADEIRA DE NYLON PARA AMARRACAO DE CABOS, COMPRIMENTO DE 390 X *4,6* MM</v>
          </cell>
          <cell r="C28" t="str">
            <v xml:space="preserve">UN    </v>
          </cell>
          <cell r="D28" t="str">
            <v>AS</v>
          </cell>
          <cell r="E28" t="str">
            <v>0,64</v>
          </cell>
        </row>
        <row r="29">
          <cell r="A29">
            <v>39131</v>
          </cell>
          <cell r="B29" t="str">
            <v>ABRACADEIRA EM ACO PARA AMARRACAO DE ELETRODUTOS, TIPO D, COM 1 1/2" E CUNHA DE FIXACAO</v>
          </cell>
          <cell r="C29" t="str">
            <v xml:space="preserve">UN    </v>
          </cell>
          <cell r="D29" t="str">
            <v>CR</v>
          </cell>
          <cell r="E29" t="str">
            <v>1,37</v>
          </cell>
        </row>
        <row r="30">
          <cell r="A30">
            <v>394</v>
          </cell>
          <cell r="B30" t="str">
            <v>ABRACADEIRA EM ACO PARA AMARRACAO DE ELETRODUTOS, TIPO D, COM 1 1/2" E PARAFUSO DE FIXACAO</v>
          </cell>
          <cell r="C30" t="str">
            <v xml:space="preserve">UN    </v>
          </cell>
          <cell r="D30" t="str">
            <v>CR</v>
          </cell>
          <cell r="E30" t="str">
            <v>1,39</v>
          </cell>
        </row>
        <row r="31">
          <cell r="A31">
            <v>39130</v>
          </cell>
          <cell r="B31" t="str">
            <v>ABRACADEIRA EM ACO PARA AMARRACAO DE ELETRODUTOS, TIPO D, COM 1 1/4" E CUNHA DE FIXACAO</v>
          </cell>
          <cell r="C31" t="str">
            <v xml:space="preserve">UN    </v>
          </cell>
          <cell r="D31" t="str">
            <v>CR</v>
          </cell>
          <cell r="E31" t="str">
            <v>1,25</v>
          </cell>
        </row>
        <row r="32">
          <cell r="A32">
            <v>395</v>
          </cell>
          <cell r="B32" t="str">
            <v>ABRACADEIRA EM ACO PARA AMARRACAO DE ELETRODUTOS, TIPO D, COM 1 1/4" E PARAFUSO DE FIXACAO</v>
          </cell>
          <cell r="C32" t="str">
            <v xml:space="preserve">UN    </v>
          </cell>
          <cell r="D32" t="str">
            <v>CR</v>
          </cell>
          <cell r="E32" t="str">
            <v>1,34</v>
          </cell>
        </row>
        <row r="33">
          <cell r="A33">
            <v>39127</v>
          </cell>
          <cell r="B33" t="str">
            <v>ABRACADEIRA EM ACO PARA AMARRACAO DE ELETRODUTOS, TIPO D, COM 1/2" E CUNHA DE FIXACAO</v>
          </cell>
          <cell r="C33" t="str">
            <v xml:space="preserve">UN    </v>
          </cell>
          <cell r="D33" t="str">
            <v>CR</v>
          </cell>
          <cell r="E33" t="str">
            <v>0,66</v>
          </cell>
        </row>
        <row r="34">
          <cell r="A34">
            <v>392</v>
          </cell>
          <cell r="B34" t="str">
            <v>ABRACADEIRA EM ACO PARA AMARRACAO DE ELETRODUTOS, TIPO D, COM 1/2" E PARAFUSO DE FIXACAO</v>
          </cell>
          <cell r="C34" t="str">
            <v xml:space="preserve">UN    </v>
          </cell>
          <cell r="D34" t="str">
            <v>CR</v>
          </cell>
          <cell r="E34" t="str">
            <v>0,68</v>
          </cell>
        </row>
        <row r="35">
          <cell r="A35">
            <v>39129</v>
          </cell>
          <cell r="B35" t="str">
            <v>ABRACADEIRA EM ACO PARA AMARRACAO DE ELETRODUTOS, TIPO D, COM 1" E CUNHA DE FIXACAO</v>
          </cell>
          <cell r="C35" t="str">
            <v xml:space="preserve">UN    </v>
          </cell>
          <cell r="D35" t="str">
            <v>CR</v>
          </cell>
          <cell r="E35" t="str">
            <v>0,77</v>
          </cell>
        </row>
        <row r="36">
          <cell r="A36">
            <v>393</v>
          </cell>
          <cell r="B36" t="str">
            <v>ABRACADEIRA EM ACO PARA AMARRACAO DE ELETRODUTOS, TIPO D, COM 1" E PARAFUSO DE FIXACAO</v>
          </cell>
          <cell r="C36" t="str">
            <v xml:space="preserve">UN    </v>
          </cell>
          <cell r="D36" t="str">
            <v xml:space="preserve">C </v>
          </cell>
          <cell r="E36" t="str">
            <v>0,81</v>
          </cell>
        </row>
        <row r="37">
          <cell r="A37">
            <v>39133</v>
          </cell>
          <cell r="B37" t="str">
            <v>ABRACADEIRA EM ACO PARA AMARRACAO DE ELETRODUTOS, TIPO D, COM 2 1/2" E CUNHA DE FIXACAO</v>
          </cell>
          <cell r="C37" t="str">
            <v xml:space="preserve">UN    </v>
          </cell>
          <cell r="D37" t="str">
            <v>CR</v>
          </cell>
          <cell r="E37" t="str">
            <v>1,80</v>
          </cell>
        </row>
        <row r="38">
          <cell r="A38">
            <v>397</v>
          </cell>
          <cell r="B38" t="str">
            <v>ABRACADEIRA EM ACO PARA AMARRACAO DE ELETRODUTOS, TIPO D, COM 2 1/2" E PARAFUSO DE FIXACAO</v>
          </cell>
          <cell r="C38" t="str">
            <v xml:space="preserve">UN    </v>
          </cell>
          <cell r="D38" t="str">
            <v>CR</v>
          </cell>
          <cell r="E38" t="str">
            <v>1,99</v>
          </cell>
        </row>
        <row r="39">
          <cell r="A39">
            <v>39132</v>
          </cell>
          <cell r="B39" t="str">
            <v>ABRACADEIRA EM ACO PARA AMARRACAO DE ELETRODUTOS, TIPO D, COM 2" E CUNHA DE FIXACAO</v>
          </cell>
          <cell r="C39" t="str">
            <v xml:space="preserve">UN    </v>
          </cell>
          <cell r="D39" t="str">
            <v>CR</v>
          </cell>
          <cell r="E39" t="str">
            <v>1,44</v>
          </cell>
        </row>
        <row r="40">
          <cell r="A40">
            <v>396</v>
          </cell>
          <cell r="B40" t="str">
            <v>ABRACADEIRA EM ACO PARA AMARRACAO DE ELETRODUTOS, TIPO D, COM 2" E PARAFUSO DE FIXACAO</v>
          </cell>
          <cell r="C40" t="str">
            <v xml:space="preserve">UN    </v>
          </cell>
          <cell r="D40" t="str">
            <v>CR</v>
          </cell>
          <cell r="E40" t="str">
            <v>1,55</v>
          </cell>
        </row>
        <row r="41">
          <cell r="A41">
            <v>39135</v>
          </cell>
          <cell r="B41" t="str">
            <v>ABRACADEIRA EM ACO PARA AMARRACAO DE ELETRODUTOS, TIPO D, COM 3 1/2" E CUNHA DE FIXACAO</v>
          </cell>
          <cell r="C41" t="str">
            <v xml:space="preserve">UN    </v>
          </cell>
          <cell r="D41" t="str">
            <v>CR</v>
          </cell>
          <cell r="E41" t="str">
            <v>2,89</v>
          </cell>
        </row>
        <row r="42">
          <cell r="A42">
            <v>39128</v>
          </cell>
          <cell r="B42" t="str">
            <v>ABRACADEIRA EM ACO PARA AMARRACAO DE ELETRODUTOS, TIPO D, COM 3/4" E CUNHA DE FIXACAO</v>
          </cell>
          <cell r="C42" t="str">
            <v xml:space="preserve">UN    </v>
          </cell>
          <cell r="D42" t="str">
            <v>CR</v>
          </cell>
          <cell r="E42" t="str">
            <v>0,72</v>
          </cell>
        </row>
        <row r="43">
          <cell r="A43">
            <v>400</v>
          </cell>
          <cell r="B43" t="str">
            <v>ABRACADEIRA EM ACO PARA AMARRACAO DE ELETRODUTOS, TIPO D, COM 3/4" E PARAFUSO DE FIXACAO</v>
          </cell>
          <cell r="C43" t="str">
            <v xml:space="preserve">UN    </v>
          </cell>
          <cell r="D43" t="str">
            <v>CR</v>
          </cell>
          <cell r="E43" t="str">
            <v>0,70</v>
          </cell>
        </row>
        <row r="44">
          <cell r="A44">
            <v>39125</v>
          </cell>
          <cell r="B44" t="str">
            <v>ABRACADEIRA EM ACO PARA AMARRACAO DE ELETRODUTOS, TIPO D, COM 3/8" E PARAFUSO DE FIXACAO</v>
          </cell>
          <cell r="C44" t="str">
            <v xml:space="preserve">UN    </v>
          </cell>
          <cell r="D44" t="str">
            <v>CR</v>
          </cell>
          <cell r="E44" t="str">
            <v>0,72</v>
          </cell>
        </row>
        <row r="45">
          <cell r="A45">
            <v>39134</v>
          </cell>
          <cell r="B45" t="str">
            <v>ABRACADEIRA EM ACO PARA AMARRACAO DE ELETRODUTOS, TIPO D, COM 3" E CUNHA DE FIXACAO</v>
          </cell>
          <cell r="C45" t="str">
            <v xml:space="preserve">UN    </v>
          </cell>
          <cell r="D45" t="str">
            <v>CR</v>
          </cell>
          <cell r="E45" t="str">
            <v>2,41</v>
          </cell>
        </row>
        <row r="46">
          <cell r="A46">
            <v>398</v>
          </cell>
          <cell r="B46" t="str">
            <v>ABRACADEIRA EM ACO PARA AMARRACAO DE ELETRODUTOS, TIPO D, COM 3" E PARAFUSO DE FIXACAO</v>
          </cell>
          <cell r="C46" t="str">
            <v xml:space="preserve">UN    </v>
          </cell>
          <cell r="D46" t="str">
            <v>CR</v>
          </cell>
          <cell r="E46" t="str">
            <v>2,22</v>
          </cell>
        </row>
        <row r="47">
          <cell r="A47">
            <v>39126</v>
          </cell>
          <cell r="B47" t="str">
            <v>ABRACADEIRA EM ACO PARA AMARRACAO DE ELETRODUTOS, TIPO D, COM 4" E CUNHA DE FIXACAO</v>
          </cell>
          <cell r="C47" t="str">
            <v xml:space="preserve">UN    </v>
          </cell>
          <cell r="D47" t="str">
            <v>CR</v>
          </cell>
          <cell r="E47" t="str">
            <v>3,25</v>
          </cell>
        </row>
        <row r="48">
          <cell r="A48">
            <v>399</v>
          </cell>
          <cell r="B48" t="str">
            <v>ABRACADEIRA EM ACO PARA AMARRACAO DE ELETRODUTOS, TIPO D, COM 4" E PARAFUSO DE FIXACAO</v>
          </cell>
          <cell r="C48" t="str">
            <v xml:space="preserve">UN    </v>
          </cell>
          <cell r="D48" t="str">
            <v>CR</v>
          </cell>
          <cell r="E48" t="str">
            <v>2,86</v>
          </cell>
        </row>
        <row r="49">
          <cell r="A49">
            <v>39158</v>
          </cell>
          <cell r="B49" t="str">
            <v>ABRACADEIRA EM ACO PARA AMARRACAO DE ELETRODUTOS, TIPO ECONOMICA (GOTA), COM 8"</v>
          </cell>
          <cell r="C49" t="str">
            <v xml:space="preserve">UN    </v>
          </cell>
          <cell r="D49" t="str">
            <v>CR</v>
          </cell>
          <cell r="E49" t="str">
            <v>7,70</v>
          </cell>
        </row>
        <row r="50">
          <cell r="A50">
            <v>39141</v>
          </cell>
          <cell r="B50" t="str">
            <v>ABRACADEIRA EM ACO PARA AMARRACAO DE ELETRODUTOS, TIPO U SIMPLES, COM 1 1/2"</v>
          </cell>
          <cell r="C50" t="str">
            <v xml:space="preserve">UN    </v>
          </cell>
          <cell r="D50" t="str">
            <v>CR</v>
          </cell>
          <cell r="E50" t="str">
            <v>0,56</v>
          </cell>
        </row>
        <row r="51">
          <cell r="A51">
            <v>39140</v>
          </cell>
          <cell r="B51" t="str">
            <v>ABRACADEIRA EM ACO PARA AMARRACAO DE ELETRODUTOS, TIPO U SIMPLES, COM 1 1/4"</v>
          </cell>
          <cell r="C51" t="str">
            <v xml:space="preserve">UN    </v>
          </cell>
          <cell r="D51" t="str">
            <v>CR</v>
          </cell>
          <cell r="E51" t="str">
            <v>0,50</v>
          </cell>
        </row>
        <row r="52">
          <cell r="A52">
            <v>39137</v>
          </cell>
          <cell r="B52" t="str">
            <v>ABRACADEIRA EM ACO PARA AMARRACAO DE ELETRODUTOS, TIPO U SIMPLES, COM 1/2"</v>
          </cell>
          <cell r="C52" t="str">
            <v xml:space="preserve">UN    </v>
          </cell>
          <cell r="D52" t="str">
            <v>CR</v>
          </cell>
          <cell r="E52" t="str">
            <v>0,29</v>
          </cell>
        </row>
        <row r="53">
          <cell r="A53">
            <v>39139</v>
          </cell>
          <cell r="B53" t="str">
            <v>ABRACADEIRA EM ACO PARA AMARRACAO DE ELETRODUTOS, TIPO U SIMPLES, COM 1"</v>
          </cell>
          <cell r="C53" t="str">
            <v xml:space="preserve">UN    </v>
          </cell>
          <cell r="D53" t="str">
            <v>CR</v>
          </cell>
          <cell r="E53" t="str">
            <v>0,42</v>
          </cell>
        </row>
        <row r="54">
          <cell r="A54">
            <v>39143</v>
          </cell>
          <cell r="B54" t="str">
            <v>ABRACADEIRA EM ACO PARA AMARRACAO DE ELETRODUTOS, TIPO U SIMPLES, COM 2 1/2"</v>
          </cell>
          <cell r="C54" t="str">
            <v xml:space="preserve">UN    </v>
          </cell>
          <cell r="D54" t="str">
            <v>CR</v>
          </cell>
          <cell r="E54" t="str">
            <v>1,15</v>
          </cell>
        </row>
        <row r="55">
          <cell r="A55">
            <v>39142</v>
          </cell>
          <cell r="B55" t="str">
            <v>ABRACADEIRA EM ACO PARA AMARRACAO DE ELETRODUTOS, TIPO U SIMPLES, COM 2"</v>
          </cell>
          <cell r="C55" t="str">
            <v xml:space="preserve">UN    </v>
          </cell>
          <cell r="D55" t="str">
            <v>CR</v>
          </cell>
          <cell r="E55" t="str">
            <v>0,82</v>
          </cell>
        </row>
        <row r="56">
          <cell r="A56">
            <v>39138</v>
          </cell>
          <cell r="B56" t="str">
            <v>ABRACADEIRA EM ACO PARA AMARRACAO DE ELETRODUTOS, TIPO U SIMPLES, COM 3/4"</v>
          </cell>
          <cell r="C56" t="str">
            <v xml:space="preserve">UN    </v>
          </cell>
          <cell r="D56" t="str">
            <v>CR</v>
          </cell>
          <cell r="E56" t="str">
            <v>0,31</v>
          </cell>
        </row>
        <row r="57">
          <cell r="A57">
            <v>39136</v>
          </cell>
          <cell r="B57" t="str">
            <v>ABRACADEIRA EM ACO PARA AMARRACAO DE ELETRODUTOS, TIPO U SIMPLES, COM 3/8"</v>
          </cell>
          <cell r="C57" t="str">
            <v xml:space="preserve">UN    </v>
          </cell>
          <cell r="D57" t="str">
            <v>CR</v>
          </cell>
          <cell r="E57" t="str">
            <v>0,20</v>
          </cell>
        </row>
        <row r="58">
          <cell r="A58">
            <v>39144</v>
          </cell>
          <cell r="B58" t="str">
            <v>ABRACADEIRA EM ACO PARA AMARRACAO DE ELETRODUTOS, TIPO U SIMPLES, COM 3"</v>
          </cell>
          <cell r="C58" t="str">
            <v xml:space="preserve">UN    </v>
          </cell>
          <cell r="D58" t="str">
            <v>CR</v>
          </cell>
          <cell r="E58" t="str">
            <v>1,34</v>
          </cell>
        </row>
        <row r="59">
          <cell r="A59">
            <v>39145</v>
          </cell>
          <cell r="B59" t="str">
            <v>ABRACADEIRA EM ACO PARA AMARRACAO DE ELETRODUTOS, TIPO U SIMPLES, COM 4"</v>
          </cell>
          <cell r="C59" t="str">
            <v xml:space="preserve">UN    </v>
          </cell>
          <cell r="D59" t="str">
            <v>CR</v>
          </cell>
          <cell r="E59" t="str">
            <v>2,21</v>
          </cell>
        </row>
        <row r="60">
          <cell r="A60">
            <v>12615</v>
          </cell>
          <cell r="B60" t="str">
            <v>ABRACADEIRA PVC, PARA CALHA PLUVIAL, DIAMETRO ENTRE 80 E 100 MM, PARA DRENAGEM PREDIAL</v>
          </cell>
          <cell r="C60" t="str">
            <v xml:space="preserve">UN    </v>
          </cell>
          <cell r="D60" t="str">
            <v>AS</v>
          </cell>
          <cell r="E60" t="str">
            <v>3,96</v>
          </cell>
        </row>
        <row r="61">
          <cell r="A61">
            <v>11927</v>
          </cell>
          <cell r="B61" t="str">
            <v>ABRACADEIRA, GALVANIZADA/ZINCADA, ROSCA SEM FIM, PARAFUSO INOX, LARGURA  FITA *12,6 A *14 MM, D = 2" A 2 1/2"</v>
          </cell>
          <cell r="C61" t="str">
            <v xml:space="preserve">UN    </v>
          </cell>
          <cell r="D61" t="str">
            <v>AS</v>
          </cell>
          <cell r="E61" t="str">
            <v>5,62</v>
          </cell>
        </row>
        <row r="62">
          <cell r="A62">
            <v>11928</v>
          </cell>
          <cell r="B62" t="str">
            <v>ABRACADEIRA, GALVANIZADA/ZINCADA, ROSCA SEM FIM, PARAFUSO INOX, LARGURA  FITA *12,6 A *14 MM, D = 3" A 3 3/4"</v>
          </cell>
          <cell r="C62" t="str">
            <v xml:space="preserve">UN    </v>
          </cell>
          <cell r="D62" t="str">
            <v>AS</v>
          </cell>
          <cell r="E62" t="str">
            <v>6,44</v>
          </cell>
        </row>
        <row r="63">
          <cell r="A63">
            <v>11929</v>
          </cell>
          <cell r="B63" t="str">
            <v>ABRACADEIRA, GALVANIZADA/ZINCADA, ROSCA SEM FIM, PARAFUSO INOX, LARGURA  FITA *12,6 A *14 MM, D = 4" A 4 3/4"</v>
          </cell>
          <cell r="C63" t="str">
            <v xml:space="preserve">UN    </v>
          </cell>
          <cell r="D63" t="str">
            <v>AS</v>
          </cell>
          <cell r="E63" t="str">
            <v>9,96</v>
          </cell>
        </row>
        <row r="64">
          <cell r="A64">
            <v>36801</v>
          </cell>
          <cell r="B64" t="str">
            <v>ACABAMENTO CROMADO PARA REGISTRO PEQUENO, 1/2 " OU 3/4 "</v>
          </cell>
          <cell r="C64" t="str">
            <v xml:space="preserve">UN    </v>
          </cell>
          <cell r="D64" t="str">
            <v>CR</v>
          </cell>
          <cell r="E64" t="str">
            <v>18,01</v>
          </cell>
        </row>
        <row r="65">
          <cell r="A65">
            <v>36246</v>
          </cell>
          <cell r="B65" t="str">
            <v>ACABAMENTO SIMPLES/CONVENCIONAL PARA FORRO PVC, TIPO "U" OU "C", COR BRANCA, COMPRIMENTO 6 M</v>
          </cell>
          <cell r="C65" t="str">
            <v xml:space="preserve">M     </v>
          </cell>
          <cell r="D65" t="str">
            <v>CR</v>
          </cell>
          <cell r="E65" t="str">
            <v>2,82</v>
          </cell>
        </row>
        <row r="66">
          <cell r="A66">
            <v>37600</v>
          </cell>
          <cell r="B66" t="str">
            <v>ACESSORIO DE LIGACAO NAO ELETRICO PARA CARGAS EXPLOSIVAS, TUBO DE 6 M</v>
          </cell>
          <cell r="C66" t="str">
            <v xml:space="preserve">UN    </v>
          </cell>
          <cell r="D66" t="str">
            <v>AS</v>
          </cell>
          <cell r="E66" t="str">
            <v>47,77</v>
          </cell>
        </row>
        <row r="67">
          <cell r="A67">
            <v>37599</v>
          </cell>
          <cell r="B67" t="str">
            <v>ACESSORIO INICIADOR NAO ELETRICO, TUBO DE 6 M, TEMPO DE RETARDO DE *160* MS</v>
          </cell>
          <cell r="C67" t="str">
            <v xml:space="preserve">UN    </v>
          </cell>
          <cell r="D67" t="str">
            <v>AS</v>
          </cell>
          <cell r="E67" t="str">
            <v>44,46</v>
          </cell>
        </row>
        <row r="68">
          <cell r="A68">
            <v>1</v>
          </cell>
          <cell r="B68" t="str">
            <v>ACETILENO (RECARGA PARA CILINDRO DE CONJUNTO OXICORTE GRANDE)</v>
          </cell>
          <cell r="C68" t="str">
            <v xml:space="preserve">KG    </v>
          </cell>
          <cell r="D68" t="str">
            <v xml:space="preserve">C </v>
          </cell>
          <cell r="E68" t="str">
            <v>38,00</v>
          </cell>
        </row>
        <row r="69">
          <cell r="A69">
            <v>3</v>
          </cell>
          <cell r="B69" t="str">
            <v>ACIDO MURIATICO, DILUICAO 10% A 12% PARA USO EM LIMPEZA</v>
          </cell>
          <cell r="C69" t="str">
            <v xml:space="preserve">L     </v>
          </cell>
          <cell r="D69" t="str">
            <v>CR</v>
          </cell>
          <cell r="E69" t="str">
            <v>4,95</v>
          </cell>
        </row>
        <row r="70">
          <cell r="A70">
            <v>26</v>
          </cell>
          <cell r="B70" t="str">
            <v>ACO CA-25, 10,0 MM, VERGALHAO</v>
          </cell>
          <cell r="C70" t="str">
            <v xml:space="preserve">KG    </v>
          </cell>
          <cell r="D70" t="str">
            <v>CR</v>
          </cell>
          <cell r="E70" t="str">
            <v>4,97</v>
          </cell>
        </row>
        <row r="71">
          <cell r="A71">
            <v>20</v>
          </cell>
          <cell r="B71" t="str">
            <v>ACO CA-25, 12,5 MM, VERGALHAO</v>
          </cell>
          <cell r="C71" t="str">
            <v xml:space="preserve">KG    </v>
          </cell>
          <cell r="D71" t="str">
            <v xml:space="preserve">C </v>
          </cell>
          <cell r="E71" t="str">
            <v>5,00</v>
          </cell>
        </row>
        <row r="72">
          <cell r="A72">
            <v>21</v>
          </cell>
          <cell r="B72" t="str">
            <v>ACO CA-25, 16,0 MM, VERGALHAO</v>
          </cell>
          <cell r="C72" t="str">
            <v xml:space="preserve">KG    </v>
          </cell>
          <cell r="D72" t="str">
            <v>CR</v>
          </cell>
          <cell r="E72" t="str">
            <v>5,00</v>
          </cell>
        </row>
        <row r="73">
          <cell r="A73">
            <v>24</v>
          </cell>
          <cell r="B73" t="str">
            <v>ACO CA-25, 20,0 MM, VERGALHAO</v>
          </cell>
          <cell r="C73" t="str">
            <v xml:space="preserve">KG    </v>
          </cell>
          <cell r="D73" t="str">
            <v>CR</v>
          </cell>
          <cell r="E73" t="str">
            <v>5,00</v>
          </cell>
        </row>
        <row r="74">
          <cell r="A74">
            <v>25</v>
          </cell>
          <cell r="B74" t="str">
            <v>ACO CA-25, 25,0 MM, VERGALHAO</v>
          </cell>
          <cell r="C74" t="str">
            <v xml:space="preserve">KG    </v>
          </cell>
          <cell r="D74" t="str">
            <v>CR</v>
          </cell>
          <cell r="E74" t="str">
            <v>5,00</v>
          </cell>
        </row>
        <row r="75">
          <cell r="A75">
            <v>43065</v>
          </cell>
          <cell r="B75" t="str">
            <v>ACO CA-25, 32,0 MM, BARRA DE TRANSFERENCIA (COLETADO CAIXA)</v>
          </cell>
          <cell r="C75" t="str">
            <v xml:space="preserve">KG    </v>
          </cell>
          <cell r="D75" t="str">
            <v>CR</v>
          </cell>
          <cell r="E75" t="str">
            <v>7,14</v>
          </cell>
        </row>
        <row r="76">
          <cell r="A76">
            <v>34341</v>
          </cell>
          <cell r="B76" t="str">
            <v>ACO CA-25, 32,0 MM, VERGALHAO</v>
          </cell>
          <cell r="C76" t="str">
            <v xml:space="preserve">KG    </v>
          </cell>
          <cell r="D76" t="str">
            <v>CR</v>
          </cell>
          <cell r="E76" t="str">
            <v>4,71</v>
          </cell>
        </row>
        <row r="77">
          <cell r="A77">
            <v>22</v>
          </cell>
          <cell r="B77" t="str">
            <v>ACO CA-25, 6,3 MM, VERGALHAO</v>
          </cell>
          <cell r="C77" t="str">
            <v xml:space="preserve">KG    </v>
          </cell>
          <cell r="D77" t="str">
            <v>CR</v>
          </cell>
          <cell r="E77" t="str">
            <v>5,35</v>
          </cell>
        </row>
        <row r="78">
          <cell r="A78">
            <v>23</v>
          </cell>
          <cell r="B78" t="str">
            <v>ACO CA-25, 8,0 MM, VERGALHAO</v>
          </cell>
          <cell r="C78" t="str">
            <v xml:space="preserve">KG    </v>
          </cell>
          <cell r="D78" t="str">
            <v>CR</v>
          </cell>
          <cell r="E78" t="str">
            <v>5,30</v>
          </cell>
        </row>
        <row r="79">
          <cell r="A79">
            <v>34439</v>
          </cell>
          <cell r="B79" t="str">
            <v>ACO CA-50, 10,0 MM, DOBRADO E CORTADO</v>
          </cell>
          <cell r="C79" t="str">
            <v xml:space="preserve">KG    </v>
          </cell>
          <cell r="D79" t="str">
            <v>CR</v>
          </cell>
          <cell r="E79" t="str">
            <v>5,53</v>
          </cell>
        </row>
        <row r="80">
          <cell r="A80">
            <v>34</v>
          </cell>
          <cell r="B80" t="str">
            <v>ACO CA-50, 10,0 MM, VERGALHAO</v>
          </cell>
          <cell r="C80" t="str">
            <v xml:space="preserve">KG    </v>
          </cell>
          <cell r="D80" t="str">
            <v>CR</v>
          </cell>
          <cell r="E80" t="str">
            <v>4,92</v>
          </cell>
        </row>
        <row r="81">
          <cell r="A81">
            <v>34441</v>
          </cell>
          <cell r="B81" t="str">
            <v>ACO CA-50, 12,5 MM, DOBRADO E CORTADO</v>
          </cell>
          <cell r="C81" t="str">
            <v xml:space="preserve">KG    </v>
          </cell>
          <cell r="D81" t="str">
            <v>CR</v>
          </cell>
          <cell r="E81" t="str">
            <v>5,24</v>
          </cell>
        </row>
        <row r="82">
          <cell r="A82">
            <v>31</v>
          </cell>
          <cell r="B82" t="str">
            <v>ACO CA-50, 12,5 MM, VERGALHAO</v>
          </cell>
          <cell r="C82" t="str">
            <v xml:space="preserve">KG    </v>
          </cell>
          <cell r="D82" t="str">
            <v>CR</v>
          </cell>
          <cell r="E82" t="str">
            <v>4,68</v>
          </cell>
        </row>
        <row r="83">
          <cell r="A83">
            <v>34443</v>
          </cell>
          <cell r="B83" t="str">
            <v>ACO CA-50, 16 MM, DOBRADO E CORTADO</v>
          </cell>
          <cell r="C83" t="str">
            <v xml:space="preserve">KG    </v>
          </cell>
          <cell r="D83" t="str">
            <v>CR</v>
          </cell>
          <cell r="E83" t="str">
            <v>5,24</v>
          </cell>
        </row>
        <row r="84">
          <cell r="A84">
            <v>27</v>
          </cell>
          <cell r="B84" t="str">
            <v>ACO CA-50, 16,0 MM, VERGALHAO</v>
          </cell>
          <cell r="C84" t="str">
            <v xml:space="preserve">KG    </v>
          </cell>
          <cell r="D84" t="str">
            <v xml:space="preserve">C </v>
          </cell>
          <cell r="E84" t="str">
            <v>4,68</v>
          </cell>
        </row>
        <row r="85">
          <cell r="A85">
            <v>34446</v>
          </cell>
          <cell r="B85" t="str">
            <v>ACO CA-50, 20 MM, DOBRADO E CORTADO</v>
          </cell>
          <cell r="C85" t="str">
            <v xml:space="preserve">KG    </v>
          </cell>
          <cell r="D85" t="str">
            <v>CR</v>
          </cell>
          <cell r="E85" t="str">
            <v>5,24</v>
          </cell>
        </row>
        <row r="86">
          <cell r="A86">
            <v>29</v>
          </cell>
          <cell r="B86" t="str">
            <v>ACO CA-50, 20,0 MM, VERGALHAO</v>
          </cell>
          <cell r="C86" t="str">
            <v xml:space="preserve">KG    </v>
          </cell>
          <cell r="D86" t="str">
            <v>CR</v>
          </cell>
          <cell r="E86" t="str">
            <v>4,37</v>
          </cell>
        </row>
        <row r="87">
          <cell r="A87">
            <v>28</v>
          </cell>
          <cell r="B87" t="str">
            <v>ACO CA-50, 25,0 MM, VERGALHAO</v>
          </cell>
          <cell r="C87" t="str">
            <v xml:space="preserve">KG    </v>
          </cell>
          <cell r="D87" t="str">
            <v>CR</v>
          </cell>
          <cell r="E87" t="str">
            <v>5,06</v>
          </cell>
        </row>
        <row r="88">
          <cell r="A88">
            <v>34449</v>
          </cell>
          <cell r="B88" t="str">
            <v>ACO CA-50, 6,3 MM, DOBRADO E CORTADO</v>
          </cell>
          <cell r="C88" t="str">
            <v xml:space="preserve">KG    </v>
          </cell>
          <cell r="D88" t="str">
            <v>CR</v>
          </cell>
          <cell r="E88" t="str">
            <v>5,77</v>
          </cell>
        </row>
        <row r="89">
          <cell r="A89">
            <v>32</v>
          </cell>
          <cell r="B89" t="str">
            <v>ACO CA-50, 6,3 MM, VERGALHAO</v>
          </cell>
          <cell r="C89" t="str">
            <v xml:space="preserve">KG    </v>
          </cell>
          <cell r="D89" t="str">
            <v>CR</v>
          </cell>
          <cell r="E89" t="str">
            <v>5,15</v>
          </cell>
        </row>
        <row r="90">
          <cell r="A90">
            <v>33</v>
          </cell>
          <cell r="B90" t="str">
            <v>ACO CA-50, 8,0 MM, VERGALHAO</v>
          </cell>
          <cell r="C90" t="str">
            <v xml:space="preserve">KG    </v>
          </cell>
          <cell r="D90" t="str">
            <v>CR</v>
          </cell>
          <cell r="E90" t="str">
            <v>5,78</v>
          </cell>
        </row>
        <row r="91">
          <cell r="A91">
            <v>34343</v>
          </cell>
          <cell r="B91" t="str">
            <v>ACO CA-60, VERGALHAO, 9,5 MM</v>
          </cell>
          <cell r="C91" t="str">
            <v xml:space="preserve">KG    </v>
          </cell>
          <cell r="D91" t="str">
            <v>CR</v>
          </cell>
          <cell r="E91" t="str">
            <v>5,56</v>
          </cell>
        </row>
        <row r="92">
          <cell r="A92">
            <v>34452</v>
          </cell>
          <cell r="B92" t="str">
            <v>ACO CA-60, 4,2 MM, DOBRADO E CORTADO</v>
          </cell>
          <cell r="C92" t="str">
            <v xml:space="preserve">KG    </v>
          </cell>
          <cell r="D92" t="str">
            <v>CR</v>
          </cell>
          <cell r="E92" t="str">
            <v>5,11</v>
          </cell>
        </row>
        <row r="93">
          <cell r="A93">
            <v>36</v>
          </cell>
          <cell r="B93" t="str">
            <v>ACO CA-60, 4,2 MM, VERGALHAO</v>
          </cell>
          <cell r="C93" t="str">
            <v xml:space="preserve">KG    </v>
          </cell>
          <cell r="D93" t="str">
            <v>CR</v>
          </cell>
          <cell r="E93" t="str">
            <v>4,88</v>
          </cell>
        </row>
        <row r="94">
          <cell r="A94">
            <v>34456</v>
          </cell>
          <cell r="B94" t="str">
            <v>ACO CA-60, 5,0 MM, DOBRADO E CORTADO</v>
          </cell>
          <cell r="C94" t="str">
            <v xml:space="preserve">KG    </v>
          </cell>
          <cell r="D94" t="str">
            <v>CR</v>
          </cell>
          <cell r="E94" t="str">
            <v>5,11</v>
          </cell>
        </row>
        <row r="95">
          <cell r="A95">
            <v>39</v>
          </cell>
          <cell r="B95" t="str">
            <v>ACO CA-60, 5,0 MM, VERGALHAO</v>
          </cell>
          <cell r="C95" t="str">
            <v xml:space="preserve">KG    </v>
          </cell>
          <cell r="D95" t="str">
            <v>CR</v>
          </cell>
          <cell r="E95" t="str">
            <v>4,88</v>
          </cell>
        </row>
        <row r="96">
          <cell r="A96">
            <v>34457</v>
          </cell>
          <cell r="B96" t="str">
            <v>ACO CA-60, 6,0 MM, DOBRADO E CORTADO</v>
          </cell>
          <cell r="C96" t="str">
            <v xml:space="preserve">KG    </v>
          </cell>
          <cell r="D96" t="str">
            <v>CR</v>
          </cell>
          <cell r="E96" t="str">
            <v>5,49</v>
          </cell>
        </row>
        <row r="97">
          <cell r="A97">
            <v>40</v>
          </cell>
          <cell r="B97" t="str">
            <v>ACO CA-60, 6,0 MM, VERGALHAO</v>
          </cell>
          <cell r="C97" t="str">
            <v xml:space="preserve">KG    </v>
          </cell>
          <cell r="D97" t="str">
            <v>CR</v>
          </cell>
          <cell r="E97" t="str">
            <v>4,98</v>
          </cell>
        </row>
        <row r="98">
          <cell r="A98">
            <v>34460</v>
          </cell>
          <cell r="B98" t="str">
            <v>ACO CA-60, 7,0 MM, DOBRADO E CORTADO</v>
          </cell>
          <cell r="C98" t="str">
            <v xml:space="preserve">KG    </v>
          </cell>
          <cell r="D98" t="str">
            <v>CR</v>
          </cell>
          <cell r="E98" t="str">
            <v>5,60</v>
          </cell>
        </row>
        <row r="99">
          <cell r="A99">
            <v>42</v>
          </cell>
          <cell r="B99" t="str">
            <v>ACO CA-60, 7,0 MM, VERGALHAO</v>
          </cell>
          <cell r="C99" t="str">
            <v xml:space="preserve">KG    </v>
          </cell>
          <cell r="D99" t="str">
            <v>CR</v>
          </cell>
          <cell r="E99" t="str">
            <v>5,06</v>
          </cell>
        </row>
        <row r="100">
          <cell r="A100">
            <v>38</v>
          </cell>
          <cell r="B100" t="str">
            <v>ACO CA-60, 8,0 MM, VERGALHAO</v>
          </cell>
          <cell r="C100" t="str">
            <v xml:space="preserve">KG    </v>
          </cell>
          <cell r="D100" t="str">
            <v>CR</v>
          </cell>
          <cell r="E100" t="str">
            <v>5,64</v>
          </cell>
        </row>
        <row r="101">
          <cell r="A101">
            <v>34344</v>
          </cell>
          <cell r="B101" t="str">
            <v>ACO-FIO PARA PROTENSAO, CP-150 RB L, 8 MM</v>
          </cell>
          <cell r="C101" t="str">
            <v xml:space="preserve">KG    </v>
          </cell>
          <cell r="D101" t="str">
            <v>CR</v>
          </cell>
          <cell r="E101" t="str">
            <v>7,66</v>
          </cell>
        </row>
        <row r="102">
          <cell r="A102">
            <v>20063</v>
          </cell>
          <cell r="B102" t="str">
            <v>ACOPLAMENTO DE CONDUTOR PLUVIAL, EM PVC, DIAMETRO ENTRE 80 E 100 MM, PARA DRENAGEM PREDIAL</v>
          </cell>
          <cell r="C102" t="str">
            <v xml:space="preserve">UN    </v>
          </cell>
          <cell r="D102" t="str">
            <v>AS</v>
          </cell>
          <cell r="E102" t="str">
            <v>3,93</v>
          </cell>
        </row>
        <row r="103">
          <cell r="A103">
            <v>40410</v>
          </cell>
          <cell r="B103" t="str">
            <v>ACOPLAMENTO RIGIDO EM FERRO FUNDIDO PARA SISTEMA DE TUBULACAO RANHURADA, DN 50 MM (2")</v>
          </cell>
          <cell r="C103" t="str">
            <v xml:space="preserve">UN    </v>
          </cell>
          <cell r="D103" t="str">
            <v>AS</v>
          </cell>
          <cell r="E103" t="str">
            <v>12,84</v>
          </cell>
        </row>
        <row r="104">
          <cell r="A104">
            <v>40411</v>
          </cell>
          <cell r="B104" t="str">
            <v>ACOPLAMENTO RIGIDO EM FERRO FUNDIDO PARA SISTEMA DE TUBULACAO RANHURADA, DN 65 MM (2 1/2")</v>
          </cell>
          <cell r="C104" t="str">
            <v xml:space="preserve">UN    </v>
          </cell>
          <cell r="D104" t="str">
            <v>AS</v>
          </cell>
          <cell r="E104" t="str">
            <v>13,93</v>
          </cell>
        </row>
        <row r="105">
          <cell r="A105">
            <v>40412</v>
          </cell>
          <cell r="B105" t="str">
            <v>ACOPLAMENTO RIGIDO EM FERRO FUNDIDO PARA SISTEMA DE TUBULACAO RANHURADA, DN 80 MM (3")</v>
          </cell>
          <cell r="C105" t="str">
            <v xml:space="preserve">UN    </v>
          </cell>
          <cell r="D105" t="str">
            <v>AS</v>
          </cell>
          <cell r="E105" t="str">
            <v>15,64</v>
          </cell>
        </row>
        <row r="106">
          <cell r="A106">
            <v>38838</v>
          </cell>
          <cell r="B106" t="str">
            <v>ADAPTADOR DE COBRE PARA TUBULACAO PEX, DN 16 X 15 MM</v>
          </cell>
          <cell r="C106" t="str">
            <v xml:space="preserve">UN    </v>
          </cell>
          <cell r="D106" t="str">
            <v>AS</v>
          </cell>
          <cell r="E106" t="str">
            <v>6,03</v>
          </cell>
        </row>
        <row r="107">
          <cell r="A107">
            <v>38839</v>
          </cell>
          <cell r="B107" t="str">
            <v>ADAPTADOR DE COBRE PARA TUBULACAO PEX, DN 20 X 22 MM</v>
          </cell>
          <cell r="C107" t="str">
            <v xml:space="preserve">UN    </v>
          </cell>
          <cell r="D107" t="str">
            <v>AS</v>
          </cell>
          <cell r="E107" t="str">
            <v>7,10</v>
          </cell>
        </row>
        <row r="108">
          <cell r="A108">
            <v>55</v>
          </cell>
          <cell r="B108" t="str">
            <v>ADAPTADOR DE COMPRESSAO EM POLIPROPILENO (PP), PARA TUBO EM PEAD, 20 MM X 1/2", PARA LIGACAO PREDIAL DE AGUA (NTS 179)</v>
          </cell>
          <cell r="C108" t="str">
            <v xml:space="preserve">UN    </v>
          </cell>
          <cell r="D108" t="str">
            <v>AS</v>
          </cell>
          <cell r="E108" t="str">
            <v>3,80</v>
          </cell>
        </row>
        <row r="109">
          <cell r="A109">
            <v>61</v>
          </cell>
          <cell r="B109" t="str">
            <v>ADAPTADOR DE COMPRESSAO EM POLIPROPILENO (PP), PARA TUBO EM PEAD, 20 MM X 3/4", PARA LIGACAO PREDIAL DE AGUA (NTS 179)</v>
          </cell>
          <cell r="C109" t="str">
            <v xml:space="preserve">UN    </v>
          </cell>
          <cell r="D109" t="str">
            <v>AS</v>
          </cell>
          <cell r="E109" t="str">
            <v>3,59</v>
          </cell>
        </row>
        <row r="110">
          <cell r="A110">
            <v>62</v>
          </cell>
          <cell r="B110" t="str">
            <v>ADAPTADOR DE COMPRESSAO EM POLIPROPILENO (PP), PARA TUBO EM PEAD, 32 MM X 1", PARA LIGACAO PREDIAL DE AGUA (NTS 179)</v>
          </cell>
          <cell r="C110" t="str">
            <v xml:space="preserve">UN    </v>
          </cell>
          <cell r="D110" t="str">
            <v>AS</v>
          </cell>
          <cell r="E110" t="str">
            <v>7,45</v>
          </cell>
        </row>
        <row r="111">
          <cell r="A111">
            <v>77</v>
          </cell>
          <cell r="B111" t="str">
            <v>ADAPTADOR PVC PARA SIFAO METALICO, SOLDAVEL, COM ANEL BORRACHA (JE), 40 MM X 1 1/2"</v>
          </cell>
          <cell r="C111" t="str">
            <v xml:space="preserve">UN    </v>
          </cell>
          <cell r="D111" t="str">
            <v>CR</v>
          </cell>
          <cell r="E111" t="str">
            <v>0,77</v>
          </cell>
        </row>
        <row r="112">
          <cell r="A112">
            <v>76</v>
          </cell>
          <cell r="B112" t="str">
            <v>ADAPTADOR PVC PARA SIFAO, ROSCAVEL, 40 MM X 1 1/4"</v>
          </cell>
          <cell r="C112" t="str">
            <v xml:space="preserve">UN    </v>
          </cell>
          <cell r="D112" t="str">
            <v>CR</v>
          </cell>
          <cell r="E112" t="str">
            <v>0,78</v>
          </cell>
        </row>
        <row r="113">
          <cell r="A113">
            <v>67</v>
          </cell>
          <cell r="B113" t="str">
            <v>ADAPTADOR PVC ROSCAVEL, COM FLANGES E ANEL DE VEDACAO, 1/2", PARA CAIXA D' AGUA</v>
          </cell>
          <cell r="C113" t="str">
            <v xml:space="preserve">UN    </v>
          </cell>
          <cell r="D113" t="str">
            <v>CR</v>
          </cell>
          <cell r="E113" t="str">
            <v>7,58</v>
          </cell>
        </row>
        <row r="114">
          <cell r="A114">
            <v>71</v>
          </cell>
          <cell r="B114" t="str">
            <v>ADAPTADOR PVC ROSCAVEL, COM FLANGES E ANEL DE VEDACAO, 1", PARA CAIXA D' AGUA</v>
          </cell>
          <cell r="C114" t="str">
            <v xml:space="preserve">UN    </v>
          </cell>
          <cell r="D114" t="str">
            <v>CR</v>
          </cell>
          <cell r="E114" t="str">
            <v>13,93</v>
          </cell>
        </row>
        <row r="115">
          <cell r="A115">
            <v>73</v>
          </cell>
          <cell r="B115" t="str">
            <v>ADAPTADOR PVC ROSCAVEL, COM FLANGES E ANEL DE VEDACAO, 3/4", PARA CAIXA D' AGUA</v>
          </cell>
          <cell r="C115" t="str">
            <v xml:space="preserve">UN    </v>
          </cell>
          <cell r="D115" t="str">
            <v>CR</v>
          </cell>
          <cell r="E115" t="str">
            <v>10,40</v>
          </cell>
        </row>
        <row r="116">
          <cell r="A116">
            <v>103</v>
          </cell>
          <cell r="B116" t="str">
            <v>ADAPTADOR PVC SOLDAVEL CURTO COM BOLSA E ROSCA, 110 MM X 4", PARA AGUA FRIA</v>
          </cell>
          <cell r="C116" t="str">
            <v xml:space="preserve">UN    </v>
          </cell>
          <cell r="D116" t="str">
            <v>CR</v>
          </cell>
          <cell r="E116" t="str">
            <v>30,94</v>
          </cell>
        </row>
        <row r="117">
          <cell r="A117">
            <v>107</v>
          </cell>
          <cell r="B117" t="str">
            <v>ADAPTADOR PVC SOLDAVEL CURTO COM BOLSA E ROSCA, 20 MM X 1/2", PARA AGUA FRIA</v>
          </cell>
          <cell r="C117" t="str">
            <v xml:space="preserve">UN    </v>
          </cell>
          <cell r="D117" t="str">
            <v>CR</v>
          </cell>
          <cell r="E117" t="str">
            <v>0,48</v>
          </cell>
        </row>
        <row r="118">
          <cell r="A118">
            <v>65</v>
          </cell>
          <cell r="B118" t="str">
            <v>ADAPTADOR PVC SOLDAVEL CURTO COM BOLSA E ROSCA, 25 MM X 3/4", PARA AGUA FRIA</v>
          </cell>
          <cell r="C118" t="str">
            <v xml:space="preserve">UN    </v>
          </cell>
          <cell r="D118" t="str">
            <v>CR</v>
          </cell>
          <cell r="E118" t="str">
            <v>0,59</v>
          </cell>
        </row>
        <row r="119">
          <cell r="A119">
            <v>108</v>
          </cell>
          <cell r="B119" t="str">
            <v>ADAPTADOR PVC SOLDAVEL CURTO COM BOLSA E ROSCA, 32 MM X 1", PARA AGUA FRIA</v>
          </cell>
          <cell r="C119" t="str">
            <v xml:space="preserve">UN    </v>
          </cell>
          <cell r="D119" t="str">
            <v>CR</v>
          </cell>
          <cell r="E119" t="str">
            <v>1,23</v>
          </cell>
        </row>
        <row r="120">
          <cell r="A120">
            <v>110</v>
          </cell>
          <cell r="B120" t="str">
            <v>ADAPTADOR PVC SOLDAVEL CURTO COM BOLSA E ROSCA, 40 MM X 1 1/2", PARA AGUA FRIA</v>
          </cell>
          <cell r="C120" t="str">
            <v xml:space="preserve">UN    </v>
          </cell>
          <cell r="D120" t="str">
            <v>CR</v>
          </cell>
          <cell r="E120" t="str">
            <v>4,77</v>
          </cell>
        </row>
        <row r="121">
          <cell r="A121">
            <v>109</v>
          </cell>
          <cell r="B121" t="str">
            <v>ADAPTADOR PVC SOLDAVEL CURTO COM BOLSA E ROSCA, 40 MM X 1 1/4", PARA AGUA FRIA</v>
          </cell>
          <cell r="C121" t="str">
            <v xml:space="preserve">UN    </v>
          </cell>
          <cell r="D121" t="str">
            <v>CR</v>
          </cell>
          <cell r="E121" t="str">
            <v>2,35</v>
          </cell>
        </row>
        <row r="122">
          <cell r="A122">
            <v>111</v>
          </cell>
          <cell r="B122" t="str">
            <v>ADAPTADOR PVC SOLDAVEL CURTO COM BOLSA E ROSCA, 50 MM X 1 1/4", PARA AGUA FRIA</v>
          </cell>
          <cell r="C122" t="str">
            <v xml:space="preserve">UN    </v>
          </cell>
          <cell r="D122" t="str">
            <v>CR</v>
          </cell>
          <cell r="E122" t="str">
            <v>5,51</v>
          </cell>
        </row>
        <row r="123">
          <cell r="A123">
            <v>112</v>
          </cell>
          <cell r="B123" t="str">
            <v>ADAPTADOR PVC SOLDAVEL CURTO COM BOLSA E ROSCA, 50 MM X1 1/2", PARA AGUA FRIA</v>
          </cell>
          <cell r="C123" t="str">
            <v xml:space="preserve">UN    </v>
          </cell>
          <cell r="D123" t="str">
            <v>CR</v>
          </cell>
          <cell r="E123" t="str">
            <v>2,99</v>
          </cell>
        </row>
        <row r="124">
          <cell r="A124">
            <v>113</v>
          </cell>
          <cell r="B124" t="str">
            <v>ADAPTADOR PVC SOLDAVEL CURTO COM BOLSA E ROSCA, 60 MM X 2", PARA AGUA FRIA</v>
          </cell>
          <cell r="C124" t="str">
            <v xml:space="preserve">UN    </v>
          </cell>
          <cell r="D124" t="str">
            <v>CR</v>
          </cell>
          <cell r="E124" t="str">
            <v>8,14</v>
          </cell>
        </row>
        <row r="125">
          <cell r="A125">
            <v>104</v>
          </cell>
          <cell r="B125" t="str">
            <v>ADAPTADOR PVC SOLDAVEL CURTO COM BOLSA E ROSCA, 75 MM X 2 1/2", PARA AGUA FRIA</v>
          </cell>
          <cell r="C125" t="str">
            <v xml:space="preserve">UN    </v>
          </cell>
          <cell r="D125" t="str">
            <v>CR</v>
          </cell>
          <cell r="E125" t="str">
            <v>11,83</v>
          </cell>
        </row>
        <row r="126">
          <cell r="A126">
            <v>102</v>
          </cell>
          <cell r="B126" t="str">
            <v>ADAPTADOR PVC SOLDAVEL CURTO COM BOLSA E ROSCA, 85 MM X 3", PARA AGUA FRIA</v>
          </cell>
          <cell r="C126" t="str">
            <v xml:space="preserve">UN    </v>
          </cell>
          <cell r="D126" t="str">
            <v>CR</v>
          </cell>
          <cell r="E126" t="str">
            <v>19,43</v>
          </cell>
        </row>
        <row r="127">
          <cell r="A127">
            <v>95</v>
          </cell>
          <cell r="B127" t="str">
            <v>ADAPTADOR PVC SOLDAVEL, COM FLANGE E ANEL DE VEDACAO, 20 MM X 1/2", PARA CAIXA D'AGUA</v>
          </cell>
          <cell r="C127" t="str">
            <v xml:space="preserve">UN    </v>
          </cell>
          <cell r="D127" t="str">
            <v>CR</v>
          </cell>
          <cell r="E127" t="str">
            <v>6,58</v>
          </cell>
        </row>
        <row r="128">
          <cell r="A128">
            <v>96</v>
          </cell>
          <cell r="B128" t="str">
            <v>ADAPTADOR PVC SOLDAVEL, COM FLANGE E ANEL DE VEDACAO, 25 MM X 3/4", PARA CAIXA D'AGUA</v>
          </cell>
          <cell r="C128" t="str">
            <v xml:space="preserve">UN    </v>
          </cell>
          <cell r="D128" t="str">
            <v>CR</v>
          </cell>
          <cell r="E128" t="str">
            <v>7,56</v>
          </cell>
        </row>
        <row r="129">
          <cell r="A129">
            <v>97</v>
          </cell>
          <cell r="B129" t="str">
            <v>ADAPTADOR PVC SOLDAVEL, COM FLANGE E ANEL DE VEDACAO, 32 MM X 1", PARA CAIXA D'AGUA</v>
          </cell>
          <cell r="C129" t="str">
            <v xml:space="preserve">UN    </v>
          </cell>
          <cell r="D129" t="str">
            <v>CR</v>
          </cell>
          <cell r="E129" t="str">
            <v>9,82</v>
          </cell>
        </row>
        <row r="130">
          <cell r="A130">
            <v>98</v>
          </cell>
          <cell r="B130" t="str">
            <v>ADAPTADOR PVC SOLDAVEL, COM FLANGE E ANEL DE VEDACAO, 40 MM X 1 1/4", PARA CAIXA D'AGUA</v>
          </cell>
          <cell r="C130" t="str">
            <v xml:space="preserve">UN    </v>
          </cell>
          <cell r="D130" t="str">
            <v>CR</v>
          </cell>
          <cell r="E130" t="str">
            <v>13,24</v>
          </cell>
        </row>
        <row r="131">
          <cell r="A131">
            <v>99</v>
          </cell>
          <cell r="B131" t="str">
            <v>ADAPTADOR PVC SOLDAVEL, COM FLANGE E ANEL DE VEDACAO, 50 MM X 1 1/2", PARA CAIXA D'AGUA</v>
          </cell>
          <cell r="C131" t="str">
            <v xml:space="preserve">UN    </v>
          </cell>
          <cell r="D131" t="str">
            <v>CR</v>
          </cell>
          <cell r="E131" t="str">
            <v>16,05</v>
          </cell>
        </row>
        <row r="132">
          <cell r="A132">
            <v>100</v>
          </cell>
          <cell r="B132" t="str">
            <v>ADAPTADOR PVC SOLDAVEL, COM FLANGES E ANEL DE VEDACAO, 60 MM X 2", PARA CAIXA D' AGUA</v>
          </cell>
          <cell r="C132" t="str">
            <v xml:space="preserve">UN    </v>
          </cell>
          <cell r="D132" t="str">
            <v>CR</v>
          </cell>
          <cell r="E132" t="str">
            <v>22,40</v>
          </cell>
        </row>
        <row r="133">
          <cell r="A133">
            <v>75</v>
          </cell>
          <cell r="B133" t="str">
            <v>ADAPTADOR PVC SOLDAVEL, COM FLANGES LIVRES, 110 MM X 4", PARA CAIXA D' AGUA</v>
          </cell>
          <cell r="C133" t="str">
            <v xml:space="preserve">UN    </v>
          </cell>
          <cell r="D133" t="str">
            <v>CR</v>
          </cell>
          <cell r="E133" t="str">
            <v>233,47</v>
          </cell>
        </row>
        <row r="134">
          <cell r="A134">
            <v>114</v>
          </cell>
          <cell r="B134" t="str">
            <v>ADAPTADOR PVC SOLDAVEL, COM FLANGES LIVRES, 25 MM X 3/4", PARA CAIXA D' AGUA</v>
          </cell>
          <cell r="C134" t="str">
            <v xml:space="preserve">UN    </v>
          </cell>
          <cell r="D134" t="str">
            <v>CR</v>
          </cell>
          <cell r="E134" t="str">
            <v>8,51</v>
          </cell>
        </row>
        <row r="135">
          <cell r="A135">
            <v>68</v>
          </cell>
          <cell r="B135" t="str">
            <v>ADAPTADOR PVC SOLDAVEL, COM FLANGES LIVRES, 32 MM X 1", PARA CAIXA D' AGUA</v>
          </cell>
          <cell r="C135" t="str">
            <v xml:space="preserve">UN    </v>
          </cell>
          <cell r="D135" t="str">
            <v>CR</v>
          </cell>
          <cell r="E135" t="str">
            <v>13,01</v>
          </cell>
        </row>
        <row r="136">
          <cell r="A136">
            <v>86</v>
          </cell>
          <cell r="B136" t="str">
            <v>ADAPTADOR PVC SOLDAVEL, COM FLANGES LIVRES, 40 MM X 1  1/4", PARA CAIXA D' AGUA</v>
          </cell>
          <cell r="C136" t="str">
            <v xml:space="preserve">UN    </v>
          </cell>
          <cell r="D136" t="str">
            <v>CR</v>
          </cell>
          <cell r="E136" t="str">
            <v>24,18</v>
          </cell>
        </row>
        <row r="137">
          <cell r="A137">
            <v>66</v>
          </cell>
          <cell r="B137" t="str">
            <v>ADAPTADOR PVC SOLDAVEL, COM FLANGES LIVRES, 50 MM X 1  1/2", PARA CAIXA D' AGUA</v>
          </cell>
          <cell r="C137" t="str">
            <v xml:space="preserve">UN    </v>
          </cell>
          <cell r="D137" t="str">
            <v>CR</v>
          </cell>
          <cell r="E137" t="str">
            <v>24,27</v>
          </cell>
        </row>
        <row r="138">
          <cell r="A138">
            <v>69</v>
          </cell>
          <cell r="B138" t="str">
            <v>ADAPTADOR PVC SOLDAVEL, COM FLANGES LIVRES, 60 MM X 2", PARA CAIXA D' AGUA</v>
          </cell>
          <cell r="C138" t="str">
            <v xml:space="preserve">UN    </v>
          </cell>
          <cell r="D138" t="str">
            <v>CR</v>
          </cell>
          <cell r="E138" t="str">
            <v>37,10</v>
          </cell>
        </row>
        <row r="139">
          <cell r="A139">
            <v>83</v>
          </cell>
          <cell r="B139" t="str">
            <v>ADAPTADOR PVC SOLDAVEL, COM FLANGES LIVRES, 75 MM X 2  1/2", PARA CAIXA D' AGUA</v>
          </cell>
          <cell r="C139" t="str">
            <v xml:space="preserve">UN    </v>
          </cell>
          <cell r="D139" t="str">
            <v>CR</v>
          </cell>
          <cell r="E139" t="str">
            <v>118,48</v>
          </cell>
        </row>
        <row r="140">
          <cell r="A140">
            <v>74</v>
          </cell>
          <cell r="B140" t="str">
            <v>ADAPTADOR PVC SOLDAVEL, COM FLANGES LIVRES, 85 MM X 3", PARA CAIXA D' AGUA</v>
          </cell>
          <cell r="C140" t="str">
            <v xml:space="preserve">UN    </v>
          </cell>
          <cell r="D140" t="str">
            <v>CR</v>
          </cell>
          <cell r="E140" t="str">
            <v>165,41</v>
          </cell>
        </row>
        <row r="141">
          <cell r="A141">
            <v>106</v>
          </cell>
          <cell r="B141" t="str">
            <v>ADAPTADOR PVC SOLDAVEL, LONGO, COM FLANGE LIVRE,  110 MM X 4", PARA CAIXA D' AGUA</v>
          </cell>
          <cell r="C141" t="str">
            <v xml:space="preserve">UN    </v>
          </cell>
          <cell r="D141" t="str">
            <v>CR</v>
          </cell>
          <cell r="E141" t="str">
            <v>251,29</v>
          </cell>
        </row>
        <row r="142">
          <cell r="A142">
            <v>87</v>
          </cell>
          <cell r="B142" t="str">
            <v>ADAPTADOR PVC SOLDAVEL, LONGO, COM FLANGE LIVRE,  25 MM X 3/4", PARA CAIXA D' AGUA</v>
          </cell>
          <cell r="C142" t="str">
            <v xml:space="preserve">UN    </v>
          </cell>
          <cell r="D142" t="str">
            <v>CR</v>
          </cell>
          <cell r="E142" t="str">
            <v>11,94</v>
          </cell>
        </row>
        <row r="143">
          <cell r="A143">
            <v>88</v>
          </cell>
          <cell r="B143" t="str">
            <v>ADAPTADOR PVC SOLDAVEL, LONGO, COM FLANGE LIVRE,  32 MM X 1", PARA CAIXA D' AGUA</v>
          </cell>
          <cell r="C143" t="str">
            <v xml:space="preserve">UN    </v>
          </cell>
          <cell r="D143" t="str">
            <v>CR</v>
          </cell>
          <cell r="E143" t="str">
            <v>13,33</v>
          </cell>
        </row>
        <row r="144">
          <cell r="A144">
            <v>89</v>
          </cell>
          <cell r="B144" t="str">
            <v>ADAPTADOR PVC SOLDAVEL, LONGO, COM FLANGE LIVRE,  40 MM X 1 1/4", PARA CAIXA D' AGUA</v>
          </cell>
          <cell r="C144" t="str">
            <v xml:space="preserve">UN    </v>
          </cell>
          <cell r="D144" t="str">
            <v>CR</v>
          </cell>
          <cell r="E144" t="str">
            <v>19,71</v>
          </cell>
        </row>
        <row r="145">
          <cell r="A145">
            <v>90</v>
          </cell>
          <cell r="B145" t="str">
            <v>ADAPTADOR PVC SOLDAVEL, LONGO, COM FLANGE LIVRE,  50 MM X 1 1/2", PARA CAIXA D' AGUA</v>
          </cell>
          <cell r="C145" t="str">
            <v xml:space="preserve">UN    </v>
          </cell>
          <cell r="D145" t="str">
            <v>CR</v>
          </cell>
          <cell r="E145" t="str">
            <v>22,58</v>
          </cell>
        </row>
        <row r="146">
          <cell r="A146">
            <v>81</v>
          </cell>
          <cell r="B146" t="str">
            <v>ADAPTADOR PVC SOLDAVEL, LONGO, COM FLANGE LIVRE,  60 MM X 2", PARA CAIXA D' AGUA</v>
          </cell>
          <cell r="C146" t="str">
            <v xml:space="preserve">UN    </v>
          </cell>
          <cell r="D146" t="str">
            <v>CR</v>
          </cell>
          <cell r="E146" t="str">
            <v>38,62</v>
          </cell>
        </row>
        <row r="147">
          <cell r="A147">
            <v>82</v>
          </cell>
          <cell r="B147" t="str">
            <v>ADAPTADOR PVC SOLDAVEL, LONGO, COM FLANGE LIVRE,  75 MM X 2 1/2", PARA CAIXA D' AGUA</v>
          </cell>
          <cell r="C147" t="str">
            <v xml:space="preserve">UN    </v>
          </cell>
          <cell r="D147" t="str">
            <v>CR</v>
          </cell>
          <cell r="E147" t="str">
            <v>149,94</v>
          </cell>
        </row>
        <row r="148">
          <cell r="A148">
            <v>105</v>
          </cell>
          <cell r="B148" t="str">
            <v>ADAPTADOR PVC SOLDAVEL, LONGO, COM FLANGE LIVRE,  85 MM X 3", PARA CAIXA D' AGUA</v>
          </cell>
          <cell r="C148" t="str">
            <v xml:space="preserve">UN    </v>
          </cell>
          <cell r="D148" t="str">
            <v>CR</v>
          </cell>
          <cell r="E148" t="str">
            <v>175,54</v>
          </cell>
        </row>
        <row r="149">
          <cell r="A149">
            <v>60</v>
          </cell>
          <cell r="B149" t="str">
            <v>ADAPTADOR PVC, COM REGISTRO, PARA PEAD, 20 MM X 3/4", PARA LIGACAO PREDIAL DE AGUA</v>
          </cell>
          <cell r="C149" t="str">
            <v xml:space="preserve">UN    </v>
          </cell>
          <cell r="D149" t="str">
            <v>AS</v>
          </cell>
          <cell r="E149" t="str">
            <v>4,93</v>
          </cell>
        </row>
        <row r="150">
          <cell r="A150">
            <v>72</v>
          </cell>
          <cell r="B150" t="str">
            <v>ADAPTADOR PVC, ROSCAVEL, COM FLANGES E ANEL DE VEDACAO, 1 1/2", PARA CAIXA D'AGUA</v>
          </cell>
          <cell r="C150" t="str">
            <v xml:space="preserve">UN    </v>
          </cell>
          <cell r="D150" t="str">
            <v>CR</v>
          </cell>
          <cell r="E150" t="str">
            <v>23,61</v>
          </cell>
        </row>
        <row r="151">
          <cell r="A151">
            <v>70</v>
          </cell>
          <cell r="B151" t="str">
            <v>ADAPTADOR PVC, ROSCAVEL, COM FLANGES E ANEL DE VEDACAO, 1 1/4", PARA CAIXA D' AGUA</v>
          </cell>
          <cell r="C151" t="str">
            <v xml:space="preserve">UN    </v>
          </cell>
          <cell r="D151" t="str">
            <v>CR</v>
          </cell>
          <cell r="E151" t="str">
            <v>19,74</v>
          </cell>
        </row>
        <row r="152">
          <cell r="A152">
            <v>85</v>
          </cell>
          <cell r="B152" t="str">
            <v>ADAPTADOR PVC, ROSCAVEL, COM FLANGES E ANEL DE VEDACAO, 2", PARA CAIXA D' AGUA</v>
          </cell>
          <cell r="C152" t="str">
            <v xml:space="preserve">UN    </v>
          </cell>
          <cell r="D152" t="str">
            <v>CR</v>
          </cell>
          <cell r="E152" t="str">
            <v>28,65</v>
          </cell>
        </row>
        <row r="153">
          <cell r="A153">
            <v>84</v>
          </cell>
          <cell r="B153" t="str">
            <v>ADAPTADOR PVC, ROSCAVEL, PARA VALVULA PIA OU LAVATORIO, 40 MM</v>
          </cell>
          <cell r="C153" t="str">
            <v xml:space="preserve">UN    </v>
          </cell>
          <cell r="D153" t="str">
            <v>CR</v>
          </cell>
          <cell r="E153" t="str">
            <v>0,33</v>
          </cell>
        </row>
        <row r="154">
          <cell r="A154">
            <v>37997</v>
          </cell>
          <cell r="B154" t="str">
            <v>ADAPTADOR, CPVC, SOLDAVEL, 15 MM, PARA AGUA QUENTE</v>
          </cell>
          <cell r="C154" t="str">
            <v xml:space="preserve">UN    </v>
          </cell>
          <cell r="D154" t="str">
            <v>AS</v>
          </cell>
          <cell r="E154" t="str">
            <v>3,92</v>
          </cell>
        </row>
        <row r="155">
          <cell r="A155">
            <v>37998</v>
          </cell>
          <cell r="B155" t="str">
            <v>ADAPTADOR, CPVC, SOLDAVEL, 22 MM, PARA AGUA QUENTE</v>
          </cell>
          <cell r="C155" t="str">
            <v xml:space="preserve">UN    </v>
          </cell>
          <cell r="D155" t="str">
            <v>AS</v>
          </cell>
          <cell r="E155" t="str">
            <v>4,06</v>
          </cell>
        </row>
        <row r="156">
          <cell r="A156">
            <v>10899</v>
          </cell>
          <cell r="B156" t="str">
            <v>ADAPTADOR, EM LATAO, ENGATE RAPIDO 2 1/2" X ROSCA INTERNA 5 FIOS 2 1/2",  PARA INSTALACAO PREDIAL DE COMBATE A INCENDIO</v>
          </cell>
          <cell r="C156" t="str">
            <v xml:space="preserve">UN    </v>
          </cell>
          <cell r="D156" t="str">
            <v>CR</v>
          </cell>
          <cell r="E156" t="str">
            <v>74,47</v>
          </cell>
        </row>
        <row r="157">
          <cell r="A157">
            <v>10900</v>
          </cell>
          <cell r="B157" t="str">
            <v>ADAPTADOR, EM LATAO, ENGATE RAPIDO1 1/2" X ROSCA INTERNA 5 FIOS 2 1/2",  PARA INSTALACAO PREDIAL DE COMBATE A INCENDIO</v>
          </cell>
          <cell r="C157" t="str">
            <v xml:space="preserve">UN    </v>
          </cell>
          <cell r="D157" t="str">
            <v>CR</v>
          </cell>
          <cell r="E157" t="str">
            <v>58,28</v>
          </cell>
        </row>
        <row r="158">
          <cell r="A158">
            <v>46</v>
          </cell>
          <cell r="B158" t="str">
            <v>ADAPTADOR, PVC PBA,  BOLSA/ROSCA, JE, DN 75 / DE  85 MM</v>
          </cell>
          <cell r="C158" t="str">
            <v xml:space="preserve">UN    </v>
          </cell>
          <cell r="D158" t="str">
            <v>AS</v>
          </cell>
          <cell r="E158" t="str">
            <v>35,38</v>
          </cell>
        </row>
        <row r="159">
          <cell r="A159">
            <v>51</v>
          </cell>
          <cell r="B159" t="str">
            <v>ADAPTADOR, PVC PBA, A BOLSA DEFOFO, JE, DN 100 / DE 110 MM</v>
          </cell>
          <cell r="C159" t="str">
            <v xml:space="preserve">UN    </v>
          </cell>
          <cell r="D159" t="str">
            <v>AS</v>
          </cell>
          <cell r="E159" t="str">
            <v>97,60</v>
          </cell>
        </row>
        <row r="160">
          <cell r="A160">
            <v>12863</v>
          </cell>
          <cell r="B160" t="str">
            <v>ADAPTADOR, PVC PBA, A BOLSA DEFOFO, JE, DN 50 / DE 60 MM</v>
          </cell>
          <cell r="C160" t="str">
            <v xml:space="preserve">UN    </v>
          </cell>
          <cell r="D160" t="str">
            <v>AS</v>
          </cell>
          <cell r="E160" t="str">
            <v>22,48</v>
          </cell>
        </row>
        <row r="161">
          <cell r="A161">
            <v>50</v>
          </cell>
          <cell r="B161" t="str">
            <v>ADAPTADOR, PVC PBA, A BOLSA DEFOFO, JE, DN 75 / DE  85 MM</v>
          </cell>
          <cell r="C161" t="str">
            <v xml:space="preserve">UN    </v>
          </cell>
          <cell r="D161" t="str">
            <v>AS</v>
          </cell>
          <cell r="E161" t="str">
            <v>50,97</v>
          </cell>
        </row>
        <row r="162">
          <cell r="A162">
            <v>47</v>
          </cell>
          <cell r="B162" t="str">
            <v>ADAPTADOR, PVC PBA, BOLSA/ROSCA, JE, DN 100 / DE 110 MM</v>
          </cell>
          <cell r="C162" t="str">
            <v xml:space="preserve">UN    </v>
          </cell>
          <cell r="D162" t="str">
            <v>AS</v>
          </cell>
          <cell r="E162" t="str">
            <v>60,49</v>
          </cell>
        </row>
        <row r="163">
          <cell r="A163">
            <v>48</v>
          </cell>
          <cell r="B163" t="str">
            <v>ADAPTADOR, PVC PBA, BOLSA/ROSCA, JE, DN 50 / DE 60 MM</v>
          </cell>
          <cell r="C163" t="str">
            <v xml:space="preserve">UN    </v>
          </cell>
          <cell r="D163" t="str">
            <v>AS</v>
          </cell>
          <cell r="E163" t="str">
            <v>15,78</v>
          </cell>
        </row>
        <row r="164">
          <cell r="A164">
            <v>52</v>
          </cell>
          <cell r="B164" t="str">
            <v>ADAPTADOR, PVC PBA, PONTA/ROSCA, JE, DN 50 / DE  60 MM</v>
          </cell>
          <cell r="C164" t="str">
            <v xml:space="preserve">UN    </v>
          </cell>
          <cell r="D164" t="str">
            <v>AS</v>
          </cell>
          <cell r="E164" t="str">
            <v>11,99</v>
          </cell>
        </row>
        <row r="165">
          <cell r="A165">
            <v>43</v>
          </cell>
          <cell r="B165" t="str">
            <v>ADAPTADOR, PVC PBA, PONTA/ROSCA, JE, DN 75 / DE  85 MM</v>
          </cell>
          <cell r="C165" t="str">
            <v xml:space="preserve">UN    </v>
          </cell>
          <cell r="D165" t="str">
            <v>AS</v>
          </cell>
          <cell r="E165" t="str">
            <v>40,46</v>
          </cell>
        </row>
        <row r="166">
          <cell r="A166">
            <v>4791</v>
          </cell>
          <cell r="B166" t="str">
            <v>ADESIVO ACRILICO/COLA DE CONTATO</v>
          </cell>
          <cell r="C166" t="str">
            <v xml:space="preserve">KG    </v>
          </cell>
          <cell r="D166" t="str">
            <v>CR</v>
          </cell>
          <cell r="E166" t="str">
            <v>19,16</v>
          </cell>
        </row>
        <row r="167">
          <cell r="A167">
            <v>157</v>
          </cell>
          <cell r="B167" t="str">
            <v>ADESIVO ESTRUTURAL A BASE DE RESINA EPOXI PARA INJECAO EM TRINCAS, BICOMPONENTE, BAIXA VISCOSIDADE</v>
          </cell>
          <cell r="C167" t="str">
            <v xml:space="preserve">KG    </v>
          </cell>
          <cell r="D167" t="str">
            <v>CR</v>
          </cell>
          <cell r="E167" t="str">
            <v>90,56</v>
          </cell>
        </row>
        <row r="168">
          <cell r="A168">
            <v>156</v>
          </cell>
          <cell r="B168" t="str">
            <v>ADESIVO ESTRUTURAL A BASE DE RESINA EPOXI, BICOMPONENTE, FLUIDO</v>
          </cell>
          <cell r="C168" t="str">
            <v xml:space="preserve">KG    </v>
          </cell>
          <cell r="D168" t="str">
            <v>CR</v>
          </cell>
          <cell r="E168" t="str">
            <v>40,42</v>
          </cell>
        </row>
        <row r="169">
          <cell r="A169">
            <v>131</v>
          </cell>
          <cell r="B169" t="str">
            <v>ADESIVO ESTRUTURAL A BASE DE RESINA EPOXI, BICOMPONENTE, PASTOSO (TIXOTROPICO)</v>
          </cell>
          <cell r="C169" t="str">
            <v xml:space="preserve">KG    </v>
          </cell>
          <cell r="D169" t="str">
            <v>CR</v>
          </cell>
          <cell r="E169" t="str">
            <v>38,80</v>
          </cell>
        </row>
        <row r="170">
          <cell r="A170">
            <v>39719</v>
          </cell>
          <cell r="B170" t="str">
            <v>ADESIVO LIQUIDO A BASE DE RESINAS PARA COLAGEM DE ESPUMA DE ISOLAMENTO TERMICO FLEXIVEL</v>
          </cell>
          <cell r="C170" t="str">
            <v xml:space="preserve">L     </v>
          </cell>
          <cell r="D170" t="str">
            <v>CR</v>
          </cell>
          <cell r="E170" t="str">
            <v>47,91</v>
          </cell>
        </row>
        <row r="171">
          <cell r="A171">
            <v>21114</v>
          </cell>
          <cell r="B171" t="str">
            <v>ADESIVO PARA TUBOS CPVC, *75* G</v>
          </cell>
          <cell r="C171" t="str">
            <v xml:space="preserve">UN    </v>
          </cell>
          <cell r="D171" t="str">
            <v>CR</v>
          </cell>
          <cell r="E171" t="str">
            <v>10,26</v>
          </cell>
        </row>
        <row r="172">
          <cell r="A172">
            <v>119</v>
          </cell>
          <cell r="B172" t="str">
            <v>ADESIVO PLASTICO PARA PVC, BISNAGA COM 75 GR</v>
          </cell>
          <cell r="C172" t="str">
            <v xml:space="preserve">UN    </v>
          </cell>
          <cell r="D172" t="str">
            <v xml:space="preserve">C </v>
          </cell>
          <cell r="E172" t="str">
            <v>4,05</v>
          </cell>
        </row>
        <row r="173">
          <cell r="A173">
            <v>20080</v>
          </cell>
          <cell r="B173" t="str">
            <v>ADESIVO PLASTICO PARA PVC, FRASCO COM 175 GR</v>
          </cell>
          <cell r="C173" t="str">
            <v xml:space="preserve">UN    </v>
          </cell>
          <cell r="D173" t="str">
            <v>CR</v>
          </cell>
          <cell r="E173" t="str">
            <v>11,61</v>
          </cell>
        </row>
        <row r="174">
          <cell r="A174">
            <v>122</v>
          </cell>
          <cell r="B174" t="str">
            <v>ADESIVO PLASTICO PARA PVC, FRASCO COM 850 GR</v>
          </cell>
          <cell r="C174" t="str">
            <v xml:space="preserve">UN    </v>
          </cell>
          <cell r="D174" t="str">
            <v>CR</v>
          </cell>
          <cell r="E174" t="str">
            <v>36,58</v>
          </cell>
        </row>
        <row r="175">
          <cell r="A175">
            <v>3410</v>
          </cell>
          <cell r="B175" t="str">
            <v>ADESIVO/COLA PARA EPS (ISOPOR) E OUTROS MATERIAIS</v>
          </cell>
          <cell r="C175" t="str">
            <v xml:space="preserve">KG    </v>
          </cell>
          <cell r="D175" t="str">
            <v>AS</v>
          </cell>
          <cell r="E175" t="str">
            <v>19,66</v>
          </cell>
        </row>
        <row r="176">
          <cell r="A176">
            <v>124</v>
          </cell>
          <cell r="B176" t="str">
            <v>ADITIVO ACELERADOR DE PEGA E ENDURECIMENTO PARA ARGAMASSAS E CONCRETOS</v>
          </cell>
          <cell r="C176" t="str">
            <v xml:space="preserve">L     </v>
          </cell>
          <cell r="D176" t="str">
            <v>CR</v>
          </cell>
          <cell r="E176" t="str">
            <v>10,08</v>
          </cell>
        </row>
        <row r="177">
          <cell r="A177">
            <v>7334</v>
          </cell>
          <cell r="B177" t="str">
            <v>ADITIVO ADESIVO LIQUIDO PARA ARGAMASSAS DE REVESTIMENTOS CIMENTICIOS</v>
          </cell>
          <cell r="C177" t="str">
            <v xml:space="preserve">L     </v>
          </cell>
          <cell r="D177" t="str">
            <v>CR</v>
          </cell>
          <cell r="E177" t="str">
            <v>10,41</v>
          </cell>
        </row>
        <row r="178">
          <cell r="A178">
            <v>7325</v>
          </cell>
          <cell r="B178" t="str">
            <v>ADITIVO IMPERMEABILIZANTE DE PEGA NORMAL PARA ARGAMASSAS E  CONCRETOS SEM ARMACAO</v>
          </cell>
          <cell r="C178" t="str">
            <v xml:space="preserve">KG    </v>
          </cell>
          <cell r="D178" t="str">
            <v>CR</v>
          </cell>
          <cell r="E178" t="str">
            <v>4,66</v>
          </cell>
        </row>
        <row r="179">
          <cell r="A179">
            <v>123</v>
          </cell>
          <cell r="B179" t="str">
            <v>ADITIVO IMPERMEABILIZANTE DE PEGA NORMAL PARA ARGAMASSAS E CONCRETOS SEM ARMACAO</v>
          </cell>
          <cell r="C179" t="str">
            <v xml:space="preserve">L     </v>
          </cell>
          <cell r="D179" t="str">
            <v xml:space="preserve">C </v>
          </cell>
          <cell r="E179" t="str">
            <v>4,48</v>
          </cell>
        </row>
        <row r="180">
          <cell r="A180">
            <v>127</v>
          </cell>
          <cell r="B180" t="str">
            <v>ADITIVO IMPERMEABILIZANTE DE PEGA ULTRARRAPIDA</v>
          </cell>
          <cell r="C180" t="str">
            <v xml:space="preserve">L     </v>
          </cell>
          <cell r="D180" t="str">
            <v>CR</v>
          </cell>
          <cell r="E180" t="str">
            <v>10,52</v>
          </cell>
        </row>
        <row r="181">
          <cell r="A181">
            <v>133</v>
          </cell>
          <cell r="B181" t="str">
            <v>ADITIVO LIQUIDO INCORPORADOR DE AR PARA CONCRETO E ARGAMASSA</v>
          </cell>
          <cell r="C181" t="str">
            <v xml:space="preserve">L     </v>
          </cell>
          <cell r="D181" t="str">
            <v>CR</v>
          </cell>
          <cell r="E181" t="str">
            <v>4,51</v>
          </cell>
        </row>
        <row r="182">
          <cell r="A182">
            <v>37538</v>
          </cell>
          <cell r="B182" t="str">
            <v>ADITIVO PLASTIFICANTE E ESTABILIZADOR PARA ARGAMASSAS DE ASSENTAMENTO E REBOCO</v>
          </cell>
          <cell r="C182" t="str">
            <v xml:space="preserve">18L   </v>
          </cell>
          <cell r="D182" t="str">
            <v>CR</v>
          </cell>
          <cell r="E182" t="str">
            <v>112,16</v>
          </cell>
        </row>
        <row r="183">
          <cell r="A183">
            <v>132</v>
          </cell>
          <cell r="B183" t="str">
            <v>ADITIVO PLASTIFICANTE RETARDADOR DE PEGA E REDUTOR DE AGUA PARA CONCRETO</v>
          </cell>
          <cell r="C183" t="str">
            <v xml:space="preserve">L     </v>
          </cell>
          <cell r="D183" t="str">
            <v>CR</v>
          </cell>
          <cell r="E183" t="str">
            <v>4,97</v>
          </cell>
        </row>
        <row r="184">
          <cell r="A184">
            <v>13408</v>
          </cell>
          <cell r="B184" t="str">
            <v>ADITIVO SUPERPLASTIFICANTE DE PEGA NORMAL PARA CONCRETO (TAMBOR 200 KG)</v>
          </cell>
          <cell r="C184" t="str">
            <v xml:space="preserve">200KG </v>
          </cell>
          <cell r="D184" t="str">
            <v>CR</v>
          </cell>
          <cell r="E184" t="str">
            <v>1.766,99</v>
          </cell>
        </row>
        <row r="185">
          <cell r="A185">
            <v>37476</v>
          </cell>
          <cell r="B185" t="str">
            <v>ADUELA/GALERIA DE CONCRETO ARMADO, SECAO RETANGULAR 1.50 X 1.50 M (L X A), C = 1.00 M, E = 20 CM</v>
          </cell>
          <cell r="C185" t="str">
            <v xml:space="preserve">UN    </v>
          </cell>
          <cell r="D185" t="str">
            <v>CR</v>
          </cell>
          <cell r="E185" t="str">
            <v>1.736,42</v>
          </cell>
        </row>
        <row r="186">
          <cell r="A186">
            <v>37478</v>
          </cell>
          <cell r="B186" t="str">
            <v>ADUELA/GALERIA DE CONCRETO ARMADO, SECAO RETANGULAR 2.00 X 2.00 M (L X A), C = 1.00 M, E = 20 CM</v>
          </cell>
          <cell r="C186" t="str">
            <v xml:space="preserve">UN    </v>
          </cell>
          <cell r="D186" t="str">
            <v>CR</v>
          </cell>
          <cell r="E186" t="str">
            <v>2.456,58</v>
          </cell>
        </row>
        <row r="187">
          <cell r="A187">
            <v>37477</v>
          </cell>
          <cell r="B187" t="str">
            <v>ADUELA/GALERIA DE CONCRETO ARMADO, SECAO RETANGULAR 2.50 X 2.50 M (L X A), C = 1.00 M, E = 20 CM</v>
          </cell>
          <cell r="C187" t="str">
            <v xml:space="preserve">UN    </v>
          </cell>
          <cell r="D187" t="str">
            <v>CR</v>
          </cell>
          <cell r="E187" t="str">
            <v>3.005,98</v>
          </cell>
        </row>
        <row r="188">
          <cell r="A188">
            <v>37479</v>
          </cell>
          <cell r="B188" t="str">
            <v>ADUELA/GALERIA DE CONCRETO ARMADO, SECAO RETANGULAR 3.00 X 3.00 M (L X A), C = 1.00 M, E = 20 CM</v>
          </cell>
          <cell r="C188" t="str">
            <v xml:space="preserve">UN    </v>
          </cell>
          <cell r="D188" t="str">
            <v>CR</v>
          </cell>
          <cell r="E188" t="str">
            <v>3.758,64</v>
          </cell>
        </row>
        <row r="189">
          <cell r="A189">
            <v>4319</v>
          </cell>
          <cell r="B189" t="str">
            <v>AFASTADOR PARA TELHA DE FIBROCIMENTO CANALETE 90 OU KALHETAO</v>
          </cell>
          <cell r="C189" t="str">
            <v xml:space="preserve">UN    </v>
          </cell>
          <cell r="D189" t="str">
            <v>CR</v>
          </cell>
          <cell r="E189" t="str">
            <v>1,28</v>
          </cell>
        </row>
        <row r="190">
          <cell r="A190">
            <v>43064</v>
          </cell>
          <cell r="B190" t="str">
            <v>AGENTE DE CURA, PROTETOR DA EVAPORACAO DA AGUA DE HIDRATACAO DO CONCRETO (COLETADO CAIXA)</v>
          </cell>
          <cell r="C190" t="str">
            <v xml:space="preserve">KG    </v>
          </cell>
          <cell r="D190" t="str">
            <v>CR</v>
          </cell>
          <cell r="E190" t="str">
            <v>6,44</v>
          </cell>
        </row>
        <row r="191">
          <cell r="A191">
            <v>40553</v>
          </cell>
          <cell r="B191" t="str">
            <v>AGREGADO RECICLADO, TIPO RACHAO RECICLADO CINZA, CLASSE A</v>
          </cell>
          <cell r="C191" t="str">
            <v xml:space="preserve">M3    </v>
          </cell>
          <cell r="D191" t="str">
            <v>AS</v>
          </cell>
          <cell r="E191" t="str">
            <v>35,70</v>
          </cell>
        </row>
        <row r="192">
          <cell r="A192">
            <v>13003</v>
          </cell>
          <cell r="B192" t="str">
            <v>AGUA SANITARIA</v>
          </cell>
          <cell r="C192" t="str">
            <v xml:space="preserve">L     </v>
          </cell>
          <cell r="D192" t="str">
            <v>CR</v>
          </cell>
          <cell r="E192" t="str">
            <v>2,44</v>
          </cell>
        </row>
        <row r="193">
          <cell r="A193">
            <v>6114</v>
          </cell>
          <cell r="B193" t="str">
            <v>AJUDANTE DE ARMADOR</v>
          </cell>
          <cell r="C193" t="str">
            <v xml:space="preserve">H     </v>
          </cell>
          <cell r="D193" t="str">
            <v>CR</v>
          </cell>
          <cell r="E193" t="str">
            <v>8,53</v>
          </cell>
        </row>
        <row r="194">
          <cell r="A194">
            <v>40912</v>
          </cell>
          <cell r="B194" t="str">
            <v>AJUDANTE DE ARMADOR (MENSALISTA)</v>
          </cell>
          <cell r="C194" t="str">
            <v xml:space="preserve">MES   </v>
          </cell>
          <cell r="D194" t="str">
            <v>CR</v>
          </cell>
          <cell r="E194" t="str">
            <v>1.508,32</v>
          </cell>
        </row>
        <row r="195">
          <cell r="A195">
            <v>247</v>
          </cell>
          <cell r="B195" t="str">
            <v>AJUDANTE DE ELETRICISTA</v>
          </cell>
          <cell r="C195" t="str">
            <v xml:space="preserve">H     </v>
          </cell>
          <cell r="D195" t="str">
            <v>CR</v>
          </cell>
          <cell r="E195" t="str">
            <v>8,59</v>
          </cell>
        </row>
        <row r="196">
          <cell r="A196">
            <v>40919</v>
          </cell>
          <cell r="B196" t="str">
            <v>AJUDANTE DE ELETRICISTA (MENSALISTA)</v>
          </cell>
          <cell r="C196" t="str">
            <v xml:space="preserve">MES   </v>
          </cell>
          <cell r="D196" t="str">
            <v>CR</v>
          </cell>
          <cell r="E196" t="str">
            <v>1.521,02</v>
          </cell>
        </row>
        <row r="197">
          <cell r="A197">
            <v>25958</v>
          </cell>
          <cell r="B197" t="str">
            <v>AJUDANTE DE ESTRUTURAS METALICAS</v>
          </cell>
          <cell r="C197" t="str">
            <v xml:space="preserve">H     </v>
          </cell>
          <cell r="D197" t="str">
            <v>CR</v>
          </cell>
          <cell r="E197" t="str">
            <v>8,59</v>
          </cell>
        </row>
        <row r="198">
          <cell r="A198">
            <v>40984</v>
          </cell>
          <cell r="B198" t="str">
            <v>AJUDANTE DE ESTRUTURAS METALICAS (MENSALISTA)</v>
          </cell>
          <cell r="C198" t="str">
            <v xml:space="preserve">MES   </v>
          </cell>
          <cell r="D198" t="str">
            <v>CR</v>
          </cell>
          <cell r="E198" t="str">
            <v>1.520,14</v>
          </cell>
        </row>
        <row r="199">
          <cell r="A199">
            <v>248</v>
          </cell>
          <cell r="B199" t="str">
            <v>AJUDANTE DE OPERACAO EM GERAL</v>
          </cell>
          <cell r="C199" t="str">
            <v xml:space="preserve">H     </v>
          </cell>
          <cell r="D199" t="str">
            <v>CR</v>
          </cell>
          <cell r="E199" t="str">
            <v>8,83</v>
          </cell>
        </row>
        <row r="200">
          <cell r="A200">
            <v>41086</v>
          </cell>
          <cell r="B200" t="str">
            <v>AJUDANTE DE OPERACAO EM GERAL (MENSALISTA)</v>
          </cell>
          <cell r="C200" t="str">
            <v xml:space="preserve">MES   </v>
          </cell>
          <cell r="D200" t="str">
            <v>CR</v>
          </cell>
          <cell r="E200" t="str">
            <v>1.560,75</v>
          </cell>
        </row>
        <row r="201">
          <cell r="A201">
            <v>34466</v>
          </cell>
          <cell r="B201" t="str">
            <v>AJUDANTE DE PINTOR</v>
          </cell>
          <cell r="C201" t="str">
            <v xml:space="preserve">H     </v>
          </cell>
          <cell r="D201" t="str">
            <v>CR</v>
          </cell>
          <cell r="E201" t="str">
            <v>8,83</v>
          </cell>
        </row>
        <row r="202">
          <cell r="A202">
            <v>41083</v>
          </cell>
          <cell r="B202" t="str">
            <v>AJUDANTE DE PINTOR (MENSALISTA)</v>
          </cell>
          <cell r="C202" t="str">
            <v xml:space="preserve">MES   </v>
          </cell>
          <cell r="D202" t="str">
            <v>CR</v>
          </cell>
          <cell r="E202" t="str">
            <v>1.560,75</v>
          </cell>
        </row>
        <row r="203">
          <cell r="A203">
            <v>252</v>
          </cell>
          <cell r="B203" t="str">
            <v>AJUDANTE DE SERRALHEIRO</v>
          </cell>
          <cell r="C203" t="str">
            <v xml:space="preserve">H     </v>
          </cell>
          <cell r="D203" t="str">
            <v>CR</v>
          </cell>
          <cell r="E203" t="str">
            <v>9,14</v>
          </cell>
        </row>
        <row r="204">
          <cell r="A204">
            <v>40909</v>
          </cell>
          <cell r="B204" t="str">
            <v>AJUDANTE DE SERRALHEIRO (MENSALISTA)</v>
          </cell>
          <cell r="C204" t="str">
            <v xml:space="preserve">MES   </v>
          </cell>
          <cell r="D204" t="str">
            <v>CR</v>
          </cell>
          <cell r="E204" t="str">
            <v>1.617,82</v>
          </cell>
        </row>
        <row r="205">
          <cell r="A205">
            <v>242</v>
          </cell>
          <cell r="B205" t="str">
            <v>AJUDANTE ESPECIALIZADO</v>
          </cell>
          <cell r="C205" t="str">
            <v xml:space="preserve">H     </v>
          </cell>
          <cell r="D205" t="str">
            <v>CR</v>
          </cell>
          <cell r="E205" t="str">
            <v>10,90</v>
          </cell>
        </row>
        <row r="206">
          <cell r="A206">
            <v>41085</v>
          </cell>
          <cell r="B206" t="str">
            <v>AJUDANTE ESPECIALIZADO (MENSALISTA)</v>
          </cell>
          <cell r="C206" t="str">
            <v xml:space="preserve">MES   </v>
          </cell>
          <cell r="D206" t="str">
            <v>CR</v>
          </cell>
          <cell r="E206" t="str">
            <v>1.927,48</v>
          </cell>
        </row>
        <row r="207">
          <cell r="A207">
            <v>427</v>
          </cell>
          <cell r="B207" t="str">
            <v>ALCA PREFORMADA DE CONTRA POSTE, EM ACO GALVANIZADO, PARA CABO 3/16", COMPRIMENTO *860* MM</v>
          </cell>
          <cell r="C207" t="str">
            <v xml:space="preserve">UN    </v>
          </cell>
          <cell r="D207" t="str">
            <v>AS</v>
          </cell>
          <cell r="E207" t="str">
            <v>4,99</v>
          </cell>
        </row>
        <row r="208">
          <cell r="A208">
            <v>417</v>
          </cell>
          <cell r="B208" t="str">
            <v>ALCA PREFORMADA DE DISTRIBUICAO, EM ACO GALVANIZADO, PARA CABO DE ALUMINIO DIAMETRO 16 A 25 MM</v>
          </cell>
          <cell r="C208" t="str">
            <v xml:space="preserve">UN    </v>
          </cell>
          <cell r="D208" t="str">
            <v>AS</v>
          </cell>
          <cell r="E208" t="str">
            <v>2,35</v>
          </cell>
        </row>
        <row r="209">
          <cell r="A209">
            <v>11273</v>
          </cell>
          <cell r="B209" t="str">
            <v>ALCA PREFORMADA DE DISTRIBUICAO, EM ACO GALVANIZADO, PARA CONDUTORES DE ALUMINIO AWG 1/0 (CAA 6/1 OU CA 7 FIOS)</v>
          </cell>
          <cell r="C209" t="str">
            <v xml:space="preserve">UN    </v>
          </cell>
          <cell r="D209" t="str">
            <v>AS</v>
          </cell>
          <cell r="E209" t="str">
            <v>7,30</v>
          </cell>
        </row>
        <row r="210">
          <cell r="A210">
            <v>11272</v>
          </cell>
          <cell r="B210" t="str">
            <v>ALCA PREFORMADA DE DISTRIBUICAO, EM ACO GALVANIZADO, PARA CONDUTORES DE ALUMINIO AWG 2 (CAA 6/1 OU CA 7 FIOS)</v>
          </cell>
          <cell r="C210" t="str">
            <v xml:space="preserve">UN    </v>
          </cell>
          <cell r="D210" t="str">
            <v>AS</v>
          </cell>
          <cell r="E210" t="str">
            <v>4,41</v>
          </cell>
        </row>
        <row r="211">
          <cell r="A211">
            <v>11275</v>
          </cell>
          <cell r="B211" t="str">
            <v>ALCA PREFORMADA DE SERVICO, EM ACO GALVANIZADO, PARA CONDUTORES DE ALUMINIO AWG 4 (CAA 6/1)</v>
          </cell>
          <cell r="C211" t="str">
            <v xml:space="preserve">UN    </v>
          </cell>
          <cell r="D211" t="str">
            <v>AS</v>
          </cell>
          <cell r="E211" t="str">
            <v>1,77</v>
          </cell>
        </row>
        <row r="212">
          <cell r="A212">
            <v>11274</v>
          </cell>
          <cell r="B212" t="str">
            <v>ALCA PREFORMADA DE SERVICO, EM ACO GALVANIZADO, PARA CONDUTORES DE ALUMINIO AWG 6 (CAA 6/1)</v>
          </cell>
          <cell r="C212" t="str">
            <v xml:space="preserve">UN    </v>
          </cell>
          <cell r="D212" t="str">
            <v>AS</v>
          </cell>
          <cell r="E212" t="str">
            <v>1,35</v>
          </cell>
        </row>
        <row r="213">
          <cell r="A213">
            <v>38470</v>
          </cell>
          <cell r="B213" t="str">
            <v>ALICATE DE CORTE DIAGONAL 6 " COM ISOLAMENTO</v>
          </cell>
          <cell r="C213" t="str">
            <v xml:space="preserve">UN    </v>
          </cell>
          <cell r="D213" t="str">
            <v xml:space="preserve">C </v>
          </cell>
          <cell r="E213" t="str">
            <v>38,90</v>
          </cell>
        </row>
        <row r="214">
          <cell r="A214">
            <v>38547</v>
          </cell>
          <cell r="B214" t="str">
            <v>ALICATE DE CRIMPAR RJ11, RJ12 E RJ45</v>
          </cell>
          <cell r="C214" t="str">
            <v xml:space="preserve">UN    </v>
          </cell>
          <cell r="D214" t="str">
            <v>CR</v>
          </cell>
          <cell r="E214" t="str">
            <v>106,15</v>
          </cell>
        </row>
        <row r="215">
          <cell r="A215">
            <v>38469</v>
          </cell>
          <cell r="B215" t="str">
            <v>ALICATE DE PRESSAO PARA SOLDA DE CHAPA 18 "</v>
          </cell>
          <cell r="C215" t="str">
            <v xml:space="preserve">UN    </v>
          </cell>
          <cell r="D215" t="str">
            <v>CR</v>
          </cell>
          <cell r="E215" t="str">
            <v>114,14</v>
          </cell>
        </row>
        <row r="216">
          <cell r="A216">
            <v>38467</v>
          </cell>
          <cell r="B216" t="str">
            <v>ALICATE DE PRESSAO 11 " PARA SOLDA, TIPO C</v>
          </cell>
          <cell r="C216" t="str">
            <v xml:space="preserve">UN    </v>
          </cell>
          <cell r="D216" t="str">
            <v>CR</v>
          </cell>
          <cell r="E216" t="str">
            <v>64,22</v>
          </cell>
        </row>
        <row r="217">
          <cell r="A217">
            <v>38468</v>
          </cell>
          <cell r="B217" t="str">
            <v>ALICATE DE PRESSAO 11 " PARA SOLDA, TIPO U</v>
          </cell>
          <cell r="C217" t="str">
            <v xml:space="preserve">UN    </v>
          </cell>
          <cell r="D217" t="str">
            <v>CR</v>
          </cell>
          <cell r="E217" t="str">
            <v>70,67</v>
          </cell>
        </row>
        <row r="218">
          <cell r="A218">
            <v>38471</v>
          </cell>
          <cell r="B218" t="str">
            <v>ALICATE PARA ANEIS DE PISTAO, CAPACIDADE 50 A 100 MM</v>
          </cell>
          <cell r="C218" t="str">
            <v xml:space="preserve">UN    </v>
          </cell>
          <cell r="D218" t="str">
            <v>CR</v>
          </cell>
          <cell r="E218" t="str">
            <v>91,78</v>
          </cell>
        </row>
        <row r="219">
          <cell r="A219">
            <v>37370</v>
          </cell>
          <cell r="B219" t="str">
            <v>ALIMENTACAO - HORISTA (COLETADO CAIXA)</v>
          </cell>
          <cell r="C219" t="str">
            <v xml:space="preserve">H     </v>
          </cell>
          <cell r="D219" t="str">
            <v xml:space="preserve">C </v>
          </cell>
          <cell r="E219" t="str">
            <v>2,19</v>
          </cell>
        </row>
        <row r="220">
          <cell r="A220">
            <v>40862</v>
          </cell>
          <cell r="B220" t="str">
            <v>ALIMENTACAO - MENSALISTA (COLETADO CAIXA)</v>
          </cell>
          <cell r="C220" t="str">
            <v xml:space="preserve">MES   </v>
          </cell>
          <cell r="D220" t="str">
            <v xml:space="preserve">C </v>
          </cell>
          <cell r="E220" t="str">
            <v>413,41</v>
          </cell>
        </row>
        <row r="221">
          <cell r="A221">
            <v>10658</v>
          </cell>
          <cell r="B221" t="str">
            <v>ALISADORA DE CONCRETO COM MOTOR A GASOLINA DE 5,5 HP, PESO COM MOTOR DE 78 KG, 4 PAS</v>
          </cell>
          <cell r="C221" t="str">
            <v xml:space="preserve">UN    </v>
          </cell>
          <cell r="D221" t="str">
            <v>AS</v>
          </cell>
          <cell r="E221" t="str">
            <v>6.900,00</v>
          </cell>
        </row>
        <row r="222">
          <cell r="A222">
            <v>253</v>
          </cell>
          <cell r="B222" t="str">
            <v>ALMOXARIFE</v>
          </cell>
          <cell r="C222" t="str">
            <v xml:space="preserve">H     </v>
          </cell>
          <cell r="D222" t="str">
            <v xml:space="preserve">C </v>
          </cell>
          <cell r="E222" t="str">
            <v>12,24</v>
          </cell>
        </row>
        <row r="223">
          <cell r="A223">
            <v>40809</v>
          </cell>
          <cell r="B223" t="str">
            <v>ALMOXARIFE (MENSALISTA)</v>
          </cell>
          <cell r="C223" t="str">
            <v xml:space="preserve">MES   </v>
          </cell>
          <cell r="D223" t="str">
            <v>CR</v>
          </cell>
          <cell r="E223" t="str">
            <v>2.162,24</v>
          </cell>
        </row>
        <row r="224">
          <cell r="A224">
            <v>42428</v>
          </cell>
          <cell r="B224" t="str">
            <v>ALONGADOR COM TRES ALTURAS, EM TUBO DE ACO CARBONO, PINTURA NO PROCESSO ELETROSTATICO - EQUIPAMENTO DE GINASTICA PARA ACADEMIA AO AR LIVRE / ACADEMIA DA TERCEIRA IDADE - ATI</v>
          </cell>
          <cell r="C224" t="str">
            <v xml:space="preserve">UN    </v>
          </cell>
          <cell r="D224" t="str">
            <v>AS</v>
          </cell>
          <cell r="E224" t="str">
            <v>1.974,50</v>
          </cell>
        </row>
        <row r="225">
          <cell r="A225">
            <v>583</v>
          </cell>
          <cell r="B225" t="str">
            <v>ALUMINIO ANODIZADO</v>
          </cell>
          <cell r="C225" t="str">
            <v xml:space="preserve">KG    </v>
          </cell>
          <cell r="D225" t="str">
            <v>AS</v>
          </cell>
          <cell r="E225" t="str">
            <v>20,41</v>
          </cell>
        </row>
        <row r="226">
          <cell r="A226">
            <v>299</v>
          </cell>
          <cell r="B226" t="str">
            <v>ANEL BORRACHA DN 100 MM, PARA TUBO SERIE REFORCADA ESGOTO PREDIAL</v>
          </cell>
          <cell r="C226" t="str">
            <v xml:space="preserve">UN    </v>
          </cell>
          <cell r="D226" t="str">
            <v>CR</v>
          </cell>
          <cell r="E226" t="str">
            <v>2,27</v>
          </cell>
        </row>
        <row r="227">
          <cell r="A227">
            <v>298</v>
          </cell>
          <cell r="B227" t="str">
            <v>ANEL BORRACHA DN 75 MM, PARA TUBO SERIE REFORCADA ESGOTO PREDIAL</v>
          </cell>
          <cell r="C227" t="str">
            <v xml:space="preserve">UN    </v>
          </cell>
          <cell r="D227" t="str">
            <v>CR</v>
          </cell>
          <cell r="E227" t="str">
            <v>2,28</v>
          </cell>
        </row>
        <row r="228">
          <cell r="A228">
            <v>295</v>
          </cell>
          <cell r="B228" t="str">
            <v>ANEL BORRACHA PARA TUBO ESGOTO PREDIAL DN 40 MM (NBR 5688)</v>
          </cell>
          <cell r="C228" t="str">
            <v xml:space="preserve">UN    </v>
          </cell>
          <cell r="D228" t="str">
            <v>CR</v>
          </cell>
          <cell r="E228" t="str">
            <v>1,36</v>
          </cell>
        </row>
        <row r="229">
          <cell r="A229">
            <v>296</v>
          </cell>
          <cell r="B229" t="str">
            <v>ANEL BORRACHA PARA TUBO ESGOTO PREDIAL DN 50 MM (NBR 5688)</v>
          </cell>
          <cell r="C229" t="str">
            <v xml:space="preserve">UN    </v>
          </cell>
          <cell r="D229" t="str">
            <v>CR</v>
          </cell>
          <cell r="E229" t="str">
            <v>1,41</v>
          </cell>
        </row>
        <row r="230">
          <cell r="A230">
            <v>297</v>
          </cell>
          <cell r="B230" t="str">
            <v>ANEL BORRACHA PARA TUBO ESGOTO PREDIAL DN 75 MM (NBR 5688)</v>
          </cell>
          <cell r="C230" t="str">
            <v xml:space="preserve">UN    </v>
          </cell>
          <cell r="D230" t="str">
            <v>CR</v>
          </cell>
          <cell r="E230" t="str">
            <v>1,99</v>
          </cell>
        </row>
        <row r="231">
          <cell r="A231">
            <v>301</v>
          </cell>
          <cell r="B231" t="str">
            <v>ANEL BORRACHA PARA TUBO ESGOTO PREDIAL, DN 100 MM (NBR 5688)</v>
          </cell>
          <cell r="C231" t="str">
            <v xml:space="preserve">UN    </v>
          </cell>
          <cell r="D231" t="str">
            <v xml:space="preserve">C </v>
          </cell>
          <cell r="E231" t="str">
            <v>2,50</v>
          </cell>
        </row>
        <row r="232">
          <cell r="A232">
            <v>300</v>
          </cell>
          <cell r="B232" t="str">
            <v>ANEL BORRACHA, DN 150 MM, PARA TUBO SERIE REFORCADA ESGOTO PREDIAL</v>
          </cell>
          <cell r="C232" t="str">
            <v xml:space="preserve">UN    </v>
          </cell>
          <cell r="D232" t="str">
            <v>CR</v>
          </cell>
          <cell r="E232" t="str">
            <v>10,50</v>
          </cell>
        </row>
        <row r="233">
          <cell r="A233">
            <v>20084</v>
          </cell>
          <cell r="B233" t="str">
            <v>ANEL BORRACHA, DN 40 MM, PARA TUBO SERIE REFORCADA ESGOTO PREDIAL</v>
          </cell>
          <cell r="C233" t="str">
            <v xml:space="preserve">UN    </v>
          </cell>
          <cell r="D233" t="str">
            <v>CR</v>
          </cell>
          <cell r="E233" t="str">
            <v>1,36</v>
          </cell>
        </row>
        <row r="234">
          <cell r="A234">
            <v>20085</v>
          </cell>
          <cell r="B234" t="str">
            <v>ANEL BORRACHA, DN 50 MM, PARA TUBO SERIE REFORCADA ESGOTO PREDIAL</v>
          </cell>
          <cell r="C234" t="str">
            <v xml:space="preserve">UN    </v>
          </cell>
          <cell r="D234" t="str">
            <v>CR</v>
          </cell>
          <cell r="E234" t="str">
            <v>1,26</v>
          </cell>
        </row>
        <row r="235">
          <cell r="A235">
            <v>311</v>
          </cell>
          <cell r="B235" t="str">
            <v>ANEL BORRACHA, PARA TUBO PVC DEFOFO, DN 100 MM (NBR 7665)</v>
          </cell>
          <cell r="C235" t="str">
            <v xml:space="preserve">UN    </v>
          </cell>
          <cell r="D235" t="str">
            <v>CR</v>
          </cell>
          <cell r="E235" t="str">
            <v>8,13</v>
          </cell>
        </row>
        <row r="236">
          <cell r="A236">
            <v>318</v>
          </cell>
          <cell r="B236" t="str">
            <v>ANEL BORRACHA, PARA TUBO PVC DEFOFO, DN 150 MM (NBR 7665)</v>
          </cell>
          <cell r="C236" t="str">
            <v xml:space="preserve">UN    </v>
          </cell>
          <cell r="D236" t="str">
            <v>CR</v>
          </cell>
          <cell r="E236" t="str">
            <v>14,24</v>
          </cell>
        </row>
        <row r="237">
          <cell r="A237">
            <v>319</v>
          </cell>
          <cell r="B237" t="str">
            <v>ANEL BORRACHA, PARA TUBO PVC DEFOFO, DN 200 MM (NBR 7665)</v>
          </cell>
          <cell r="C237" t="str">
            <v xml:space="preserve">UN    </v>
          </cell>
          <cell r="D237" t="str">
            <v>CR</v>
          </cell>
          <cell r="E237" t="str">
            <v>26,89</v>
          </cell>
        </row>
        <row r="238">
          <cell r="A238">
            <v>320</v>
          </cell>
          <cell r="B238" t="str">
            <v>ANEL BORRACHA, PARA TUBO PVC DEFOFO, DN 250 MM (NBR 7665)</v>
          </cell>
          <cell r="C238" t="str">
            <v xml:space="preserve">UN    </v>
          </cell>
          <cell r="D238" t="str">
            <v>CR</v>
          </cell>
          <cell r="E238" t="str">
            <v>85,49</v>
          </cell>
        </row>
        <row r="239">
          <cell r="A239">
            <v>314</v>
          </cell>
          <cell r="B239" t="str">
            <v>ANEL BORRACHA, PARA TUBO PVC DEFOFO, DN 300 MM (NBR 7665)</v>
          </cell>
          <cell r="C239" t="str">
            <v xml:space="preserve">UN    </v>
          </cell>
          <cell r="D239" t="str">
            <v>CR</v>
          </cell>
          <cell r="E239" t="str">
            <v>131,31</v>
          </cell>
        </row>
        <row r="240">
          <cell r="A240">
            <v>303</v>
          </cell>
          <cell r="B240" t="str">
            <v>ANEL BORRACHA, PARA TUBO PVC, REDE COLETOR ESGOTO, DN 100 MM (NBR 7362)</v>
          </cell>
          <cell r="C240" t="str">
            <v xml:space="preserve">UN    </v>
          </cell>
          <cell r="D240" t="str">
            <v>CR</v>
          </cell>
          <cell r="E240" t="str">
            <v>3,40</v>
          </cell>
        </row>
        <row r="241">
          <cell r="A241">
            <v>304</v>
          </cell>
          <cell r="B241" t="str">
            <v>ANEL BORRACHA, PARA TUBO PVC, REDE COLETOR ESGOTO, DN 125 MM (NBR 7362)</v>
          </cell>
          <cell r="C241" t="str">
            <v xml:space="preserve">UN    </v>
          </cell>
          <cell r="D241" t="str">
            <v>CR</v>
          </cell>
          <cell r="E241" t="str">
            <v>5,20</v>
          </cell>
        </row>
        <row r="242">
          <cell r="A242">
            <v>305</v>
          </cell>
          <cell r="B242" t="str">
            <v>ANEL BORRACHA, PARA TUBO PVC, REDE COLETOR ESGOTO, DN 150 MM (NBR 7362)</v>
          </cell>
          <cell r="C242" t="str">
            <v xml:space="preserve">UN    </v>
          </cell>
          <cell r="D242" t="str">
            <v>CR</v>
          </cell>
          <cell r="E242" t="str">
            <v>8,88</v>
          </cell>
        </row>
        <row r="243">
          <cell r="A243">
            <v>306</v>
          </cell>
          <cell r="B243" t="str">
            <v>ANEL BORRACHA, PARA TUBO PVC, REDE COLETOR ESGOTO, DN 200 MM (NBR 7362)</v>
          </cell>
          <cell r="C243" t="str">
            <v xml:space="preserve">UN    </v>
          </cell>
          <cell r="D243" t="str">
            <v>CR</v>
          </cell>
          <cell r="E243" t="str">
            <v>10,68</v>
          </cell>
        </row>
        <row r="244">
          <cell r="A244">
            <v>307</v>
          </cell>
          <cell r="B244" t="str">
            <v>ANEL BORRACHA, PARA TUBO PVC, REDE COLETOR ESGOTO, DN 250 MM (NBR 7362)</v>
          </cell>
          <cell r="C244" t="str">
            <v xml:space="preserve">UN    </v>
          </cell>
          <cell r="D244" t="str">
            <v>CR</v>
          </cell>
          <cell r="E244" t="str">
            <v>21,08</v>
          </cell>
        </row>
        <row r="245">
          <cell r="A245">
            <v>309</v>
          </cell>
          <cell r="B245" t="str">
            <v>ANEL BORRACHA, PARA TUBO PVC, REDE COLETOR ESGOTO, DN 350 MM (NBR 7362)</v>
          </cell>
          <cell r="C245" t="str">
            <v xml:space="preserve">UN    </v>
          </cell>
          <cell r="D245" t="str">
            <v>CR</v>
          </cell>
          <cell r="E245" t="str">
            <v>43,20</v>
          </cell>
        </row>
        <row r="246">
          <cell r="A246">
            <v>310</v>
          </cell>
          <cell r="B246" t="str">
            <v>ANEL BORRACHA, PARA TUBO PVC, REDE COLETOR ESGOTO, DN 400 MM (NBR 7362)</v>
          </cell>
          <cell r="C246" t="str">
            <v xml:space="preserve">UN    </v>
          </cell>
          <cell r="D246" t="str">
            <v>CR</v>
          </cell>
          <cell r="E246" t="str">
            <v>54,79</v>
          </cell>
        </row>
        <row r="247">
          <cell r="A247">
            <v>328</v>
          </cell>
          <cell r="B247" t="str">
            <v>ANEL BORRACHA, PARA TUBO/CONEXAO PVC PBA, DN 100 MM, PARA REDE AGUA</v>
          </cell>
          <cell r="C247" t="str">
            <v xml:space="preserve">UN    </v>
          </cell>
          <cell r="D247" t="str">
            <v>CR</v>
          </cell>
          <cell r="E247" t="str">
            <v>6,54</v>
          </cell>
        </row>
        <row r="248">
          <cell r="A248">
            <v>325</v>
          </cell>
          <cell r="B248" t="str">
            <v>ANEL BORRACHA, PARA TUBO/CONEXAO PVC PBA, DN 50 MM, PARA REDE AGUA</v>
          </cell>
          <cell r="C248" t="str">
            <v xml:space="preserve">UN    </v>
          </cell>
          <cell r="D248" t="str">
            <v>CR</v>
          </cell>
          <cell r="E248" t="str">
            <v>2,53</v>
          </cell>
        </row>
        <row r="249">
          <cell r="A249">
            <v>20326</v>
          </cell>
          <cell r="B249" t="str">
            <v>ANEL BORRACHA, PARA TUBO/CONEXAO PVC PBA, DN 60 MM, PARA REDE AGUA</v>
          </cell>
          <cell r="C249" t="str">
            <v xml:space="preserve">UN    </v>
          </cell>
          <cell r="D249" t="str">
            <v>CR</v>
          </cell>
          <cell r="E249" t="str">
            <v>6,79</v>
          </cell>
        </row>
        <row r="250">
          <cell r="A250">
            <v>329</v>
          </cell>
          <cell r="B250" t="str">
            <v>ANEL BORRACHA, PARA TUBO/CONEXAO PVC PBA, DN 75 MM, PARA REDE AGUA</v>
          </cell>
          <cell r="C250" t="str">
            <v xml:space="preserve">UN    </v>
          </cell>
          <cell r="D250" t="str">
            <v>CR</v>
          </cell>
          <cell r="E250" t="str">
            <v>8,35</v>
          </cell>
        </row>
        <row r="251">
          <cell r="A251">
            <v>308</v>
          </cell>
          <cell r="B251" t="str">
            <v>ANEL BORRACHA, PARA TUBO, PVC REDE COLETOR ESGOTO, DN 300 MM (NBR 7362)</v>
          </cell>
          <cell r="C251" t="str">
            <v xml:space="preserve">UN    </v>
          </cell>
          <cell r="D251" t="str">
            <v>CR</v>
          </cell>
          <cell r="E251" t="str">
            <v>28,15</v>
          </cell>
        </row>
        <row r="252">
          <cell r="A252">
            <v>39642</v>
          </cell>
          <cell r="B252" t="str">
            <v>ANEL DE BORRACHA PARA VEDACAO DE DUTO PEAD CORRUGADO PARA ELETRICA, DN 1 1/2"</v>
          </cell>
          <cell r="C252" t="str">
            <v xml:space="preserve">UN    </v>
          </cell>
          <cell r="D252" t="str">
            <v>CR</v>
          </cell>
          <cell r="E252" t="str">
            <v>1,71</v>
          </cell>
        </row>
        <row r="253">
          <cell r="A253">
            <v>39641</v>
          </cell>
          <cell r="B253" t="str">
            <v>ANEL DE BORRACHA PARA VEDACAO DE DUTO PEAD CORRUGADO PARA ELETRICA, DN 1 1/4"</v>
          </cell>
          <cell r="C253" t="str">
            <v xml:space="preserve">UN    </v>
          </cell>
          <cell r="D253" t="str">
            <v>CR</v>
          </cell>
          <cell r="E253" t="str">
            <v>1,19</v>
          </cell>
        </row>
        <row r="254">
          <cell r="A254">
            <v>39643</v>
          </cell>
          <cell r="B254" t="str">
            <v>ANEL DE BORRACHA PARA VEDACAO DE DUTO PEAD CORRUGADO PARA ELETRICA, DN 2"</v>
          </cell>
          <cell r="C254" t="str">
            <v xml:space="preserve">UN    </v>
          </cell>
          <cell r="D254" t="str">
            <v>CR</v>
          </cell>
          <cell r="E254" t="str">
            <v>4,75</v>
          </cell>
        </row>
        <row r="255">
          <cell r="A255">
            <v>39644</v>
          </cell>
          <cell r="B255" t="str">
            <v>ANEL DE BORRACHA PARA VEDACAO DE DUTO PEAD CORRUGADO PARA ELETRICA, DN 3"</v>
          </cell>
          <cell r="C255" t="str">
            <v xml:space="preserve">UN    </v>
          </cell>
          <cell r="D255" t="str">
            <v>CR</v>
          </cell>
          <cell r="E255" t="str">
            <v>6,13</v>
          </cell>
        </row>
        <row r="256">
          <cell r="A256">
            <v>39645</v>
          </cell>
          <cell r="B256" t="str">
            <v>ANEL DE BORRACHA PARA VEDACAO DE DUTO PEAD CORRUGADO PARA ELETRICA, DN 4"</v>
          </cell>
          <cell r="C256" t="str">
            <v xml:space="preserve">UN    </v>
          </cell>
          <cell r="D256" t="str">
            <v>CR</v>
          </cell>
          <cell r="E256" t="str">
            <v>7,92</v>
          </cell>
        </row>
        <row r="257">
          <cell r="A257">
            <v>12548</v>
          </cell>
          <cell r="B257" t="str">
            <v>ANEL DE CONCRETO ARMADO, D = *1,10* M, H = 0,30 M</v>
          </cell>
          <cell r="C257" t="str">
            <v xml:space="preserve">UN    </v>
          </cell>
          <cell r="D257" t="str">
            <v>CR</v>
          </cell>
          <cell r="E257" t="str">
            <v>86,84</v>
          </cell>
        </row>
        <row r="258">
          <cell r="A258">
            <v>13113</v>
          </cell>
          <cell r="B258" t="str">
            <v>ANEL DE CONCRETO ARMADO, D = 0,60 M, H = 0,10 M</v>
          </cell>
          <cell r="C258" t="str">
            <v xml:space="preserve">UN    </v>
          </cell>
          <cell r="D258" t="str">
            <v>CR</v>
          </cell>
          <cell r="E258" t="str">
            <v>35,59</v>
          </cell>
        </row>
        <row r="259">
          <cell r="A259">
            <v>13114</v>
          </cell>
          <cell r="B259" t="str">
            <v>ANEL DE CONCRETO ARMADO, D = 0,60 M, H = 0,15 M</v>
          </cell>
          <cell r="C259" t="str">
            <v xml:space="preserve">UN    </v>
          </cell>
          <cell r="D259" t="str">
            <v>CR</v>
          </cell>
          <cell r="E259" t="str">
            <v>43,33</v>
          </cell>
        </row>
        <row r="260">
          <cell r="A260">
            <v>12530</v>
          </cell>
          <cell r="B260" t="str">
            <v>ANEL DE CONCRETO ARMADO, D = 0,60 M, H = 0,30 M</v>
          </cell>
          <cell r="C260" t="str">
            <v xml:space="preserve">UN    </v>
          </cell>
          <cell r="D260" t="str">
            <v>CR</v>
          </cell>
          <cell r="E260" t="str">
            <v>52,79</v>
          </cell>
        </row>
        <row r="261">
          <cell r="A261">
            <v>12531</v>
          </cell>
          <cell r="B261" t="str">
            <v>ANEL DE CONCRETO ARMADO, D = 0,60 M, H = 0,40 M</v>
          </cell>
          <cell r="C261" t="str">
            <v xml:space="preserve">UN    </v>
          </cell>
          <cell r="D261" t="str">
            <v>CR</v>
          </cell>
          <cell r="E261" t="str">
            <v>59,05</v>
          </cell>
        </row>
        <row r="262">
          <cell r="A262">
            <v>12532</v>
          </cell>
          <cell r="B262" t="str">
            <v>ANEL DE CONCRETO ARMADO, D = 0,60 M, H = 0,50 M</v>
          </cell>
          <cell r="C262" t="str">
            <v xml:space="preserve">UN    </v>
          </cell>
          <cell r="D262" t="str">
            <v>CR</v>
          </cell>
          <cell r="E262" t="str">
            <v>72,22</v>
          </cell>
        </row>
        <row r="263">
          <cell r="A263">
            <v>12533</v>
          </cell>
          <cell r="B263" t="str">
            <v>ANEL DE CONCRETO ARMADO, D = 0,80 M, H = 0,30 M</v>
          </cell>
          <cell r="C263" t="str">
            <v xml:space="preserve">UN    </v>
          </cell>
          <cell r="D263" t="str">
            <v>CR</v>
          </cell>
          <cell r="E263" t="str">
            <v>86,15</v>
          </cell>
        </row>
        <row r="264">
          <cell r="A264">
            <v>12544</v>
          </cell>
          <cell r="B264" t="str">
            <v>ANEL DE CONCRETO ARMADO, D = 0,80 M, H = 0,50 M</v>
          </cell>
          <cell r="C264" t="str">
            <v xml:space="preserve">UN    </v>
          </cell>
          <cell r="D264" t="str">
            <v>CR</v>
          </cell>
          <cell r="E264" t="str">
            <v>105,23</v>
          </cell>
        </row>
        <row r="265">
          <cell r="A265">
            <v>12546</v>
          </cell>
          <cell r="B265" t="str">
            <v>ANEL DE CONCRETO ARMADO, D = 1,00 M, H = 0,40 M</v>
          </cell>
          <cell r="C265" t="str">
            <v xml:space="preserve">UN    </v>
          </cell>
          <cell r="D265" t="str">
            <v>CR</v>
          </cell>
          <cell r="E265" t="str">
            <v>108,93</v>
          </cell>
        </row>
        <row r="266">
          <cell r="A266">
            <v>12547</v>
          </cell>
          <cell r="B266" t="str">
            <v>ANEL DE CONCRETO ARMADO, D = 1,00 M, H = 0,50 M</v>
          </cell>
          <cell r="C266" t="str">
            <v xml:space="preserve">UN    </v>
          </cell>
          <cell r="D266" t="str">
            <v>CR</v>
          </cell>
          <cell r="E266" t="str">
            <v>126,68</v>
          </cell>
        </row>
        <row r="267">
          <cell r="A267">
            <v>12551</v>
          </cell>
          <cell r="B267" t="str">
            <v>ANEL DE CONCRETO ARMADO, D = 1,20 M, H = 0,50 M</v>
          </cell>
          <cell r="C267" t="str">
            <v xml:space="preserve">UN    </v>
          </cell>
          <cell r="D267" t="str">
            <v>CR</v>
          </cell>
          <cell r="E267" t="str">
            <v>137,94</v>
          </cell>
        </row>
        <row r="268">
          <cell r="A268">
            <v>12563</v>
          </cell>
          <cell r="B268" t="str">
            <v>ANEL DE CONCRETO ARMADO, D = 1,50 M, H = 0,50 M</v>
          </cell>
          <cell r="C268" t="str">
            <v xml:space="preserve">UN    </v>
          </cell>
          <cell r="D268" t="str">
            <v>CR</v>
          </cell>
          <cell r="E268" t="str">
            <v>216,66</v>
          </cell>
        </row>
        <row r="269">
          <cell r="A269">
            <v>12565</v>
          </cell>
          <cell r="B269" t="str">
            <v>ANEL DE CONCRETO ARMADO, D = 2,00 M, H = 0,50 M</v>
          </cell>
          <cell r="C269" t="str">
            <v xml:space="preserve">UN    </v>
          </cell>
          <cell r="D269" t="str">
            <v>CR</v>
          </cell>
          <cell r="E269" t="str">
            <v>340,94</v>
          </cell>
        </row>
        <row r="270">
          <cell r="A270">
            <v>12567</v>
          </cell>
          <cell r="B270" t="str">
            <v>ANEL DE CONCRETO ARMADO, D = 2,50 M, H = 0,50 M</v>
          </cell>
          <cell r="C270" t="str">
            <v xml:space="preserve">UN    </v>
          </cell>
          <cell r="D270" t="str">
            <v>CR</v>
          </cell>
          <cell r="E270" t="str">
            <v>443,64</v>
          </cell>
        </row>
        <row r="271">
          <cell r="A271">
            <v>12568</v>
          </cell>
          <cell r="B271" t="str">
            <v>ANEL DE CONCRETO ARMADO, D = 3,00 M, H = 0,50 M</v>
          </cell>
          <cell r="C271" t="str">
            <v xml:space="preserve">UN    </v>
          </cell>
          <cell r="D271" t="str">
            <v>CR</v>
          </cell>
          <cell r="E271" t="str">
            <v>732,53</v>
          </cell>
        </row>
        <row r="272">
          <cell r="A272">
            <v>11789</v>
          </cell>
          <cell r="B272" t="str">
            <v>ANEL DE DISTRIBUICAO EM ACO GALVANIZADO PARA FIO FE-160</v>
          </cell>
          <cell r="C272" t="str">
            <v xml:space="preserve">UN    </v>
          </cell>
          <cell r="D272" t="str">
            <v>AS</v>
          </cell>
          <cell r="E272" t="str">
            <v>0,66</v>
          </cell>
        </row>
        <row r="273">
          <cell r="A273">
            <v>20975</v>
          </cell>
          <cell r="B273" t="str">
            <v>ANEL DE EXPANSAO EM COBRE, ENGATE RAPIDO 1 1/2", PARA EMPATACAO MANGUEIRA DE COMBATE A INCENDIO PREDIAL</v>
          </cell>
          <cell r="C273" t="str">
            <v xml:space="preserve">UN    </v>
          </cell>
          <cell r="D273" t="str">
            <v>CR</v>
          </cell>
          <cell r="E273" t="str">
            <v>11,68</v>
          </cell>
        </row>
        <row r="274">
          <cell r="A274">
            <v>20976</v>
          </cell>
          <cell r="B274" t="str">
            <v>ANEL DE EXPANSAO EM COBRE, ENGATE RAPIDO 2 1/2", PARA EMPATACAO MANGUEIRA DE COMBATE A INCENDIO PREDIAL</v>
          </cell>
          <cell r="C274" t="str">
            <v xml:space="preserve">UN    </v>
          </cell>
          <cell r="D274" t="str">
            <v>CR</v>
          </cell>
          <cell r="E274" t="str">
            <v>17,64</v>
          </cell>
        </row>
        <row r="275">
          <cell r="A275">
            <v>40340</v>
          </cell>
          <cell r="B275" t="str">
            <v>ANEL DE VEDACAO/JUNTA ELASTICA, H = *16* MM, PARA TUBO DE CONCRETO DN 300 MM</v>
          </cell>
          <cell r="C275" t="str">
            <v xml:space="preserve">UN    </v>
          </cell>
          <cell r="D275" t="str">
            <v>CR</v>
          </cell>
          <cell r="E275" t="str">
            <v>66,20</v>
          </cell>
        </row>
        <row r="276">
          <cell r="A276">
            <v>40341</v>
          </cell>
          <cell r="B276" t="str">
            <v>ANEL DE VEDACAO/JUNTA ELASTICA, H = *16* MM, PARA TUBO DE CONCRETO DN 400 MM</v>
          </cell>
          <cell r="C276" t="str">
            <v xml:space="preserve">UN    </v>
          </cell>
          <cell r="D276" t="str">
            <v>CR</v>
          </cell>
          <cell r="E276" t="str">
            <v>78,39</v>
          </cell>
        </row>
        <row r="277">
          <cell r="A277">
            <v>40342</v>
          </cell>
          <cell r="B277" t="str">
            <v>ANEL DE VEDACAO/JUNTA ELASTICA, H = *16* MM, PARA TUBO DE CONCRETO DN 500 MM</v>
          </cell>
          <cell r="C277" t="str">
            <v xml:space="preserve">UN    </v>
          </cell>
          <cell r="D277" t="str">
            <v>CR</v>
          </cell>
          <cell r="E277" t="str">
            <v>99,38</v>
          </cell>
        </row>
        <row r="278">
          <cell r="A278">
            <v>40343</v>
          </cell>
          <cell r="B278" t="str">
            <v>ANEL DE VEDACAO/JUNTA ELASTICA, H = *16* MM, PARA TUBO DE CONCRETO DN 600 MM</v>
          </cell>
          <cell r="C278" t="str">
            <v xml:space="preserve">UN    </v>
          </cell>
          <cell r="D278" t="str">
            <v>CR</v>
          </cell>
          <cell r="E278" t="str">
            <v>121,92</v>
          </cell>
        </row>
        <row r="279">
          <cell r="A279">
            <v>40344</v>
          </cell>
          <cell r="B279" t="str">
            <v>ANEL DE VEDACAO/JUNTA ELASTICA, H = *18* MM, PARA TUBO DE CONCRETO DN 700 MM</v>
          </cell>
          <cell r="C279" t="str">
            <v xml:space="preserve">UN    </v>
          </cell>
          <cell r="D279" t="str">
            <v>CR</v>
          </cell>
          <cell r="E279" t="str">
            <v>128,91</v>
          </cell>
        </row>
        <row r="280">
          <cell r="A280">
            <v>40345</v>
          </cell>
          <cell r="B280" t="str">
            <v>ANEL DE VEDACAO/JUNTA ELASTICA, H = *19* MM, PARA TUBO DE CONCRETO DN 800 MM</v>
          </cell>
          <cell r="C280" t="str">
            <v xml:space="preserve">UN    </v>
          </cell>
          <cell r="D280" t="str">
            <v>CR</v>
          </cell>
          <cell r="E280" t="str">
            <v>160,95</v>
          </cell>
        </row>
        <row r="281">
          <cell r="A281">
            <v>40346</v>
          </cell>
          <cell r="B281" t="str">
            <v>ANEL DE VEDACAO/JUNTA ELASTICA, H = *19* MM, PARA TUBO DE CONCRETO DN 900 MM</v>
          </cell>
          <cell r="C281" t="str">
            <v xml:space="preserve">UN    </v>
          </cell>
          <cell r="D281" t="str">
            <v>CR</v>
          </cell>
          <cell r="E281" t="str">
            <v>151,41</v>
          </cell>
        </row>
        <row r="282">
          <cell r="A282">
            <v>40347</v>
          </cell>
          <cell r="B282" t="str">
            <v>ANEL DE VEDACAO/JUNTA ELASTICA, H = *21* MM, PARA TUBO DE CONCRETO DN 1000 MM</v>
          </cell>
          <cell r="C282" t="str">
            <v xml:space="preserve">UN    </v>
          </cell>
          <cell r="D282" t="str">
            <v>CR</v>
          </cell>
          <cell r="E282" t="str">
            <v>187,21</v>
          </cell>
        </row>
        <row r="283">
          <cell r="A283">
            <v>38840</v>
          </cell>
          <cell r="B283" t="str">
            <v>ANEL DESLIZANTE / TRADICIONAL, METALICO, PARA TUBO PEX, DN 16 MM</v>
          </cell>
          <cell r="C283" t="str">
            <v xml:space="preserve">UN    </v>
          </cell>
          <cell r="D283" t="str">
            <v>AS</v>
          </cell>
          <cell r="E283" t="str">
            <v>1,69</v>
          </cell>
        </row>
        <row r="284">
          <cell r="A284">
            <v>38841</v>
          </cell>
          <cell r="B284" t="str">
            <v>ANEL DESLIZANTE / TRADICIONAL, METALICO, PARA TUBO PEX, DN 20 MM</v>
          </cell>
          <cell r="C284" t="str">
            <v xml:space="preserve">UN    </v>
          </cell>
          <cell r="D284" t="str">
            <v>AS</v>
          </cell>
          <cell r="E284" t="str">
            <v>1,87</v>
          </cell>
        </row>
        <row r="285">
          <cell r="A285">
            <v>38842</v>
          </cell>
          <cell r="B285" t="str">
            <v>ANEL DESLIZANTE / TRADICIONAL, METALICO, PARA TUBO PEX, DN 25 MM</v>
          </cell>
          <cell r="C285" t="str">
            <v xml:space="preserve">UN    </v>
          </cell>
          <cell r="D285" t="str">
            <v>AS</v>
          </cell>
          <cell r="E285" t="str">
            <v>3,70</v>
          </cell>
        </row>
        <row r="286">
          <cell r="A286">
            <v>38843</v>
          </cell>
          <cell r="B286" t="str">
            <v>ANEL DESLIZANTE / TRADICIONAL, METALICO, PARA TUBO PEX, DN 32 MM</v>
          </cell>
          <cell r="C286" t="str">
            <v xml:space="preserve">UN    </v>
          </cell>
          <cell r="D286" t="str">
            <v>AS</v>
          </cell>
          <cell r="E286" t="str">
            <v>5,78</v>
          </cell>
        </row>
        <row r="287">
          <cell r="A287">
            <v>13761</v>
          </cell>
          <cell r="B287" t="str">
            <v>APARELHO CORTE OXI-ACETILENO PARA SOLDA E CORTE CONTENDO MACARICO SOLDA, BICO DE CORTE, CILINDROS, REGULADORES, MANGUEIRAS E CARRINHO</v>
          </cell>
          <cell r="C287" t="str">
            <v xml:space="preserve">UN    </v>
          </cell>
          <cell r="D287" t="str">
            <v>CR</v>
          </cell>
          <cell r="E287" t="str">
            <v>3.724,85</v>
          </cell>
        </row>
        <row r="288">
          <cell r="A288">
            <v>12888</v>
          </cell>
          <cell r="B288" t="str">
            <v>APARELHO DE APOIO DE NEOPRENE FRETADO, 60 X 45 X 7,6 CM, COM FRETAGEM DE ACO DE 4 MM INTERCALADAS COM ELASTOMERO DE 11 MM E REVESTIMENTO FINAL COM ELASTOMERO DE 6 MM</v>
          </cell>
          <cell r="C288" t="str">
            <v xml:space="preserve">DM3   </v>
          </cell>
          <cell r="D288" t="str">
            <v>AS</v>
          </cell>
          <cell r="E288" t="str">
            <v>84,62</v>
          </cell>
        </row>
        <row r="289">
          <cell r="A289">
            <v>12889</v>
          </cell>
          <cell r="B289" t="str">
            <v>APARELHO DE APOIO DE NEOPRENE SIMPLES/ NAO FRETADO, 100 X 100 CM, ESPESSURA 6,3 MM</v>
          </cell>
          <cell r="C289" t="str">
            <v xml:space="preserve">DM3   </v>
          </cell>
          <cell r="D289" t="str">
            <v>AS</v>
          </cell>
          <cell r="E289" t="str">
            <v>55,26</v>
          </cell>
        </row>
        <row r="290">
          <cell r="A290">
            <v>4814</v>
          </cell>
          <cell r="B290" t="str">
            <v>APARELHO SINALIZADOR LUMINOSO COM LED, PARA SAIDA GARAGEM, COM 2 LENTES EM POLICARBONATO, BIVOLT (INCLUI SUPORTE DE FIXACAO)</v>
          </cell>
          <cell r="C290" t="str">
            <v xml:space="preserve">UN    </v>
          </cell>
          <cell r="D290" t="str">
            <v>AS</v>
          </cell>
          <cell r="E290" t="str">
            <v>117,61</v>
          </cell>
        </row>
        <row r="291">
          <cell r="A291">
            <v>25967</v>
          </cell>
          <cell r="B291" t="str">
            <v>APOIO DO PORTA DENTE PARA FRESADORA DE ASFALTO</v>
          </cell>
          <cell r="C291" t="str">
            <v xml:space="preserve">UN    </v>
          </cell>
          <cell r="D291" t="str">
            <v>AS</v>
          </cell>
          <cell r="E291" t="str">
            <v>1.448,78</v>
          </cell>
        </row>
        <row r="292">
          <cell r="A292">
            <v>6122</v>
          </cell>
          <cell r="B292" t="str">
            <v>APONTADOR OU APROPRIADOR</v>
          </cell>
          <cell r="C292" t="str">
            <v xml:space="preserve">H     </v>
          </cell>
          <cell r="D292" t="str">
            <v>CR</v>
          </cell>
          <cell r="E292" t="str">
            <v>12,57</v>
          </cell>
        </row>
        <row r="293">
          <cell r="A293">
            <v>40810</v>
          </cell>
          <cell r="B293" t="str">
            <v>APONTADOR OU APROPRIADOR DE MAO DE OBRA (MENSALISTA)</v>
          </cell>
          <cell r="C293" t="str">
            <v xml:space="preserve">MES   </v>
          </cell>
          <cell r="D293" t="str">
            <v>CR</v>
          </cell>
          <cell r="E293" t="str">
            <v>2.224,23</v>
          </cell>
        </row>
        <row r="294">
          <cell r="A294">
            <v>21100</v>
          </cell>
          <cell r="B294" t="str">
            <v>AQUECEDOR DE AGUA A GAS GLP/GN COM CAPACIDADE DE ARMAZENAMENTO DE 50 A 80 L</v>
          </cell>
          <cell r="C294" t="str">
            <v xml:space="preserve">UN    </v>
          </cell>
          <cell r="D294" t="str">
            <v>AS</v>
          </cell>
          <cell r="E294" t="str">
            <v>2.194,52</v>
          </cell>
        </row>
        <row r="295">
          <cell r="A295">
            <v>11816</v>
          </cell>
          <cell r="B295" t="str">
            <v>AQUECEDOR DE AGUA ELETRICO  RESERVATORIO DE 100 L CILINDRICO EM COBRE, REFORCADO COM ACO CARBONO, MONOFASICO, TENSAO NOMINAL 220 V</v>
          </cell>
          <cell r="C295" t="str">
            <v xml:space="preserve">UN    </v>
          </cell>
          <cell r="D295" t="str">
            <v>AS</v>
          </cell>
          <cell r="E295" t="str">
            <v>2.340,00</v>
          </cell>
        </row>
        <row r="296">
          <cell r="A296">
            <v>11814</v>
          </cell>
          <cell r="B296" t="str">
            <v>AQUECEDOR DE AGUA ELETRICO  RESERVATORIO DE 500 L CILINDRICO EM COBRE, REFORCADO COM ACO CARBONO, MONOFASICO, TENSAO NOMINAL 220 V</v>
          </cell>
          <cell r="C296" t="str">
            <v xml:space="preserve">UN    </v>
          </cell>
          <cell r="D296" t="str">
            <v>AS</v>
          </cell>
          <cell r="E296" t="str">
            <v>5.093,59</v>
          </cell>
        </row>
        <row r="297">
          <cell r="A297">
            <v>14186</v>
          </cell>
          <cell r="B297" t="str">
            <v>AQUECEDOR DE AGUA ELETRICO  RESERVATORIO DE 500 L CILINDRICO EM COBRE, REFORCADO COM ACO CARBONO, TRIFASICO, TENSAO NOMINAL 220/380/400 V, POTENCIA 24 KW</v>
          </cell>
          <cell r="C297" t="str">
            <v xml:space="preserve">UN    </v>
          </cell>
          <cell r="D297" t="str">
            <v>AS</v>
          </cell>
          <cell r="E297" t="str">
            <v>6.395,69</v>
          </cell>
        </row>
        <row r="298">
          <cell r="A298">
            <v>14185</v>
          </cell>
          <cell r="B298" t="str">
            <v>AQUECEDOR DE AGUA ELETRICO  RESERVATORIO DE 700 L CILINDRICO EM COBRE, REFORCADO COM ACO CARBONO, MONOFASICO, TENSAO NOMINAL 220 V</v>
          </cell>
          <cell r="C298" t="str">
            <v xml:space="preserve">UN    </v>
          </cell>
          <cell r="D298" t="str">
            <v>AS</v>
          </cell>
          <cell r="E298" t="str">
            <v>8.284,91</v>
          </cell>
        </row>
        <row r="299">
          <cell r="A299">
            <v>11811</v>
          </cell>
          <cell r="B299" t="str">
            <v>AQUECEDOR DE AGUA ELETRICO HORIZONTAL, RESERVATORIO DE 200 L CILINDRICO EM COBRE, REFORCADO COM ACO CARBONO, MONOFASICO, TENSAO NOMINAL 220 V</v>
          </cell>
          <cell r="C299" t="str">
            <v xml:space="preserve">UN    </v>
          </cell>
          <cell r="D299" t="str">
            <v>AS</v>
          </cell>
          <cell r="E299" t="str">
            <v>3.167,83</v>
          </cell>
        </row>
        <row r="300">
          <cell r="A300">
            <v>26038</v>
          </cell>
          <cell r="B300" t="str">
            <v>AQUECEDOR DE OLEO BPF (FLUIDO) TERMICO, CAPACIDADE DE 300.000 KCAL/H</v>
          </cell>
          <cell r="C300" t="str">
            <v xml:space="preserve">UN    </v>
          </cell>
          <cell r="D300" t="str">
            <v>AS</v>
          </cell>
          <cell r="E300" t="str">
            <v>202.992,51</v>
          </cell>
        </row>
        <row r="301">
          <cell r="A301">
            <v>34482</v>
          </cell>
          <cell r="B301" t="str">
            <v>AQUECEDOR SOLAR  CAPACIDADE DO RESERVATORIO 800 L, INCLUI 8 PLACAS COLETORAS DE 1,42 M2</v>
          </cell>
          <cell r="C301" t="str">
            <v xml:space="preserve">UN    </v>
          </cell>
          <cell r="D301" t="str">
            <v>AS</v>
          </cell>
          <cell r="E301" t="str">
            <v>4.258,02</v>
          </cell>
        </row>
        <row r="302">
          <cell r="A302">
            <v>34469</v>
          </cell>
          <cell r="B302" t="str">
            <v>AQUECEDOR SOLAR CAPACIDADE DO RESERVATORIO 1000 L, INCLUI 10 PLACAS COLETORAS DE 1,42 M2</v>
          </cell>
          <cell r="C302" t="str">
            <v xml:space="preserve">UN    </v>
          </cell>
          <cell r="D302" t="str">
            <v>AS</v>
          </cell>
          <cell r="E302" t="str">
            <v>6.586,63</v>
          </cell>
        </row>
        <row r="303">
          <cell r="A303">
            <v>34472</v>
          </cell>
          <cell r="B303" t="str">
            <v>AQUECEDOR SOLAR CAPACIDADE DO RESERVATORIO 200 L, INCLUI 2 PLACAS COLETORAS DE 1,42 M2</v>
          </cell>
          <cell r="C303" t="str">
            <v xml:space="preserve">UN    </v>
          </cell>
          <cell r="D303" t="str">
            <v>AS</v>
          </cell>
          <cell r="E303" t="str">
            <v>2.026,50</v>
          </cell>
        </row>
        <row r="304">
          <cell r="A304">
            <v>34476</v>
          </cell>
          <cell r="B304" t="str">
            <v>AQUECEDOR SOLAR CAPACIDADE DO RESERVATORIO 400L, INCLUI 4 PLACAS COLETORAS DE 1,42 M2</v>
          </cell>
          <cell r="C304" t="str">
            <v xml:space="preserve">UN    </v>
          </cell>
          <cell r="D304" t="str">
            <v>AS</v>
          </cell>
          <cell r="E304" t="str">
            <v>3.435,20</v>
          </cell>
        </row>
        <row r="305">
          <cell r="A305">
            <v>34477</v>
          </cell>
          <cell r="B305" t="str">
            <v>AQUECEDOR SOLAR CAPACIDADE DO RESERVATORIO 600 L, INCLUI 6 PLACAS COLETORAS DE 1,42 M2</v>
          </cell>
          <cell r="C305" t="str">
            <v xml:space="preserve">UN    </v>
          </cell>
          <cell r="D305" t="str">
            <v>AS</v>
          </cell>
          <cell r="E305" t="str">
            <v>4.559,18</v>
          </cell>
        </row>
        <row r="306">
          <cell r="A306">
            <v>39847</v>
          </cell>
          <cell r="B306" t="str">
            <v>AR-CONDICIONADO FRIO SPLIT HI-WALL (PAREDE) 12000 BTU/H</v>
          </cell>
          <cell r="C306" t="str">
            <v xml:space="preserve">UN    </v>
          </cell>
          <cell r="D306" t="str">
            <v>AS</v>
          </cell>
          <cell r="E306" t="str">
            <v>1.465,99</v>
          </cell>
        </row>
        <row r="307">
          <cell r="A307">
            <v>39844</v>
          </cell>
          <cell r="B307" t="str">
            <v>AR-CONDICIONADO FRIO SPLIT HI-WALL (PAREDE) 18000 BTU/H</v>
          </cell>
          <cell r="C307" t="str">
            <v xml:space="preserve">UN    </v>
          </cell>
          <cell r="D307" t="str">
            <v>AS</v>
          </cell>
          <cell r="E307" t="str">
            <v>2.163,50</v>
          </cell>
        </row>
        <row r="308">
          <cell r="A308">
            <v>39846</v>
          </cell>
          <cell r="B308" t="str">
            <v>AR-CONDICIONADO FRIO SPLIT HI-WALL (PAREDE) 9000 BTU/H</v>
          </cell>
          <cell r="C308" t="str">
            <v xml:space="preserve">UN    </v>
          </cell>
          <cell r="D308" t="str">
            <v>AS</v>
          </cell>
          <cell r="E308" t="str">
            <v>1.321,85</v>
          </cell>
        </row>
        <row r="309">
          <cell r="A309">
            <v>39838</v>
          </cell>
          <cell r="B309" t="str">
            <v>AR-CONDICIONADO FRIO SPLIT PISO-TETO 18000 BTU/H</v>
          </cell>
          <cell r="C309" t="str">
            <v xml:space="preserve">UN    </v>
          </cell>
          <cell r="D309" t="str">
            <v>AS</v>
          </cell>
          <cell r="E309" t="str">
            <v>3.663,73</v>
          </cell>
        </row>
        <row r="310">
          <cell r="A310">
            <v>39839</v>
          </cell>
          <cell r="B310" t="str">
            <v>AR-CONDICIONADO FRIO SPLIT PISO-TETO 24000 BTU/H</v>
          </cell>
          <cell r="C310" t="str">
            <v xml:space="preserve">UN    </v>
          </cell>
          <cell r="D310" t="str">
            <v>AS</v>
          </cell>
          <cell r="E310" t="str">
            <v>3.827,77</v>
          </cell>
        </row>
        <row r="311">
          <cell r="A311">
            <v>39841</v>
          </cell>
          <cell r="B311" t="str">
            <v>AR-CONDICIONADO FRIO SPLIT PISO-TETO 36000 BTU/H</v>
          </cell>
          <cell r="C311" t="str">
            <v xml:space="preserve">UN    </v>
          </cell>
          <cell r="D311" t="str">
            <v>AS</v>
          </cell>
          <cell r="E311" t="str">
            <v>5.186,82</v>
          </cell>
        </row>
        <row r="312">
          <cell r="A312">
            <v>39842</v>
          </cell>
          <cell r="B312" t="str">
            <v>AR-CONDICIONADO FRIO SPLIT PISO-TETO 48000 BTU/H</v>
          </cell>
          <cell r="C312" t="str">
            <v xml:space="preserve">UN    </v>
          </cell>
          <cell r="D312" t="str">
            <v>AS</v>
          </cell>
          <cell r="E312" t="str">
            <v>6.589,21</v>
          </cell>
        </row>
        <row r="313">
          <cell r="A313">
            <v>39843</v>
          </cell>
          <cell r="B313" t="str">
            <v>AR-CONDICIONADO FRIO SPLIT PISO-TETO 60000 BTU/H</v>
          </cell>
          <cell r="C313" t="str">
            <v xml:space="preserve">UN    </v>
          </cell>
          <cell r="D313" t="str">
            <v>AS</v>
          </cell>
          <cell r="E313" t="str">
            <v>7.273,74</v>
          </cell>
        </row>
        <row r="314">
          <cell r="A314">
            <v>39580</v>
          </cell>
          <cell r="B314" t="str">
            <v>AR-CONDICIONADO FRIO SPLITAO INVERTER 30 TR</v>
          </cell>
          <cell r="C314" t="str">
            <v xml:space="preserve">UN    </v>
          </cell>
          <cell r="D314" t="str">
            <v>AS</v>
          </cell>
          <cell r="E314" t="str">
            <v>62.892,47</v>
          </cell>
        </row>
        <row r="315">
          <cell r="A315">
            <v>39577</v>
          </cell>
          <cell r="B315" t="str">
            <v>AR-CONDICIONADO FRIO SPLITAO MODULAR 10 TR</v>
          </cell>
          <cell r="C315" t="str">
            <v xml:space="preserve">UN    </v>
          </cell>
          <cell r="D315" t="str">
            <v>AS</v>
          </cell>
          <cell r="E315" t="str">
            <v>27.067,56</v>
          </cell>
        </row>
        <row r="316">
          <cell r="A316">
            <v>39578</v>
          </cell>
          <cell r="B316" t="str">
            <v>AR-CONDICIONADO FRIO SPLITAO MODULAR 15 TR</v>
          </cell>
          <cell r="C316" t="str">
            <v xml:space="preserve">UN    </v>
          </cell>
          <cell r="D316" t="str">
            <v>AS</v>
          </cell>
          <cell r="E316" t="str">
            <v>32.727,40</v>
          </cell>
        </row>
        <row r="317">
          <cell r="A317">
            <v>39579</v>
          </cell>
          <cell r="B317" t="str">
            <v>AR-CONDICIONADO FRIO SPLITAO MODULAR 20 TR</v>
          </cell>
          <cell r="C317" t="str">
            <v xml:space="preserve">UN    </v>
          </cell>
          <cell r="D317" t="str">
            <v>AS</v>
          </cell>
          <cell r="E317" t="str">
            <v>40.682,24</v>
          </cell>
        </row>
        <row r="318">
          <cell r="A318">
            <v>39557</v>
          </cell>
          <cell r="B318" t="str">
            <v>AR-CONDICIONADO QUENTE/FRIO SPLIT CASSETE (TETO)  4 VIAS 24000 BTU/H</v>
          </cell>
          <cell r="C318" t="str">
            <v xml:space="preserve">UN    </v>
          </cell>
          <cell r="D318" t="str">
            <v>AS</v>
          </cell>
          <cell r="E318" t="str">
            <v>5.841,66</v>
          </cell>
        </row>
        <row r="319">
          <cell r="A319">
            <v>39558</v>
          </cell>
          <cell r="B319" t="str">
            <v>AR-CONDICIONADO QUENTE/FRIO SPLIT CASSETE (TETO)  4 VIAS 30000 BTU/H</v>
          </cell>
          <cell r="C319" t="str">
            <v xml:space="preserve">UN    </v>
          </cell>
          <cell r="D319" t="str">
            <v>AS</v>
          </cell>
          <cell r="E319" t="str">
            <v>5.879,60</v>
          </cell>
        </row>
        <row r="320">
          <cell r="A320">
            <v>39559</v>
          </cell>
          <cell r="B320" t="str">
            <v>AR-CONDICIONADO QUENTE/FRIO SPLIT CASSETE (TETO)  4 VIAS 36000 BTU/H</v>
          </cell>
          <cell r="C320" t="str">
            <v xml:space="preserve">UN    </v>
          </cell>
          <cell r="D320" t="str">
            <v>AS</v>
          </cell>
          <cell r="E320" t="str">
            <v>6.101,44</v>
          </cell>
        </row>
        <row r="321">
          <cell r="A321">
            <v>39560</v>
          </cell>
          <cell r="B321" t="str">
            <v>AR-CONDICIONADO QUENTE/FRIO SPLIT CASSETE (TETO)  4 VIAS 48000 BTU/H</v>
          </cell>
          <cell r="C321" t="str">
            <v xml:space="preserve">UN    </v>
          </cell>
          <cell r="D321" t="str">
            <v>AS</v>
          </cell>
          <cell r="E321" t="str">
            <v>7.016,36</v>
          </cell>
        </row>
        <row r="322">
          <cell r="A322">
            <v>39561</v>
          </cell>
          <cell r="B322" t="str">
            <v>AR-CONDICIONADO QUENTE/FRIO SPLIT CASSETE (TETO)  4 VIAS 60000 BTU/H</v>
          </cell>
          <cell r="C322" t="str">
            <v xml:space="preserve">UN    </v>
          </cell>
          <cell r="D322" t="str">
            <v>AS</v>
          </cell>
          <cell r="E322" t="str">
            <v>8.148,55</v>
          </cell>
        </row>
        <row r="323">
          <cell r="A323">
            <v>39556</v>
          </cell>
          <cell r="B323" t="str">
            <v>AR-CONDICIONADO QUENTE/FRIO SPLIT CASSETE (TETO) 4 VIAS 18000 BTU/H</v>
          </cell>
          <cell r="C323" t="str">
            <v xml:space="preserve">UN    </v>
          </cell>
          <cell r="D323" t="str">
            <v>AS</v>
          </cell>
          <cell r="E323" t="str">
            <v>5.381,15</v>
          </cell>
        </row>
        <row r="324">
          <cell r="A324">
            <v>39555</v>
          </cell>
          <cell r="B324" t="str">
            <v>AR-CONDICIONADO QUENTE/FRIO SPLIT HI-WALL (PAREDE) 12000 BTU/H</v>
          </cell>
          <cell r="C324" t="str">
            <v xml:space="preserve">UN    </v>
          </cell>
          <cell r="D324" t="str">
            <v>AS</v>
          </cell>
          <cell r="E324" t="str">
            <v>1.687,29</v>
          </cell>
        </row>
        <row r="325">
          <cell r="A325">
            <v>39548</v>
          </cell>
          <cell r="B325" t="str">
            <v>AR-CONDICIONADO QUENTE/FRIO SPLIT HI-WALL (PAREDE) 18000 BTU/H</v>
          </cell>
          <cell r="C325" t="str">
            <v xml:space="preserve">UN    </v>
          </cell>
          <cell r="D325" t="str">
            <v>AS</v>
          </cell>
          <cell r="E325" t="str">
            <v>2.440,56</v>
          </cell>
        </row>
        <row r="326">
          <cell r="A326">
            <v>39554</v>
          </cell>
          <cell r="B326" t="str">
            <v>AR-CONDICIONADO QUENTE/FRIO SPLIT HI-WALL (PAREDE) 24000 BTU/H</v>
          </cell>
          <cell r="C326" t="str">
            <v xml:space="preserve">UN    </v>
          </cell>
          <cell r="D326" t="str">
            <v>AS</v>
          </cell>
          <cell r="E326" t="str">
            <v>3.029,33</v>
          </cell>
        </row>
        <row r="327">
          <cell r="A327">
            <v>39550</v>
          </cell>
          <cell r="B327" t="str">
            <v>AR-CONDICIONADO QUENTE/FRIO SPLIT HI-WALL (PAREDE) 7000 BTU/H</v>
          </cell>
          <cell r="C327" t="str">
            <v xml:space="preserve">UN    </v>
          </cell>
          <cell r="D327" t="str">
            <v>AS</v>
          </cell>
          <cell r="E327" t="str">
            <v>1.181,37</v>
          </cell>
        </row>
        <row r="328">
          <cell r="A328">
            <v>39551</v>
          </cell>
          <cell r="B328" t="str">
            <v>AR-CONDICIONADO QUENTE/FRIO SPLIT HI-WALL (PAREDE) 9000 BTU/H</v>
          </cell>
          <cell r="C328" t="str">
            <v xml:space="preserve">UN    </v>
          </cell>
          <cell r="D328" t="str">
            <v>AS</v>
          </cell>
          <cell r="E328" t="str">
            <v>1.479,38</v>
          </cell>
        </row>
        <row r="329">
          <cell r="A329">
            <v>39826</v>
          </cell>
          <cell r="B329" t="str">
            <v>AR-CONDICIONADO QUENTE/FRIO SPLIT PISO-TETO 24000 BTU/H</v>
          </cell>
          <cell r="C329" t="str">
            <v xml:space="preserve">UN    </v>
          </cell>
          <cell r="D329" t="str">
            <v>AS</v>
          </cell>
          <cell r="E329" t="str">
            <v>4.003,39</v>
          </cell>
        </row>
        <row r="330">
          <cell r="A330">
            <v>10700</v>
          </cell>
          <cell r="B330" t="str">
            <v>ARADO REVERSIVEL COM 3 DISCOS DE 26" X 6MM REBOCAVEL</v>
          </cell>
          <cell r="C330" t="str">
            <v xml:space="preserve">UN    </v>
          </cell>
          <cell r="D330" t="str">
            <v>AS</v>
          </cell>
          <cell r="E330" t="str">
            <v>11.830,45</v>
          </cell>
        </row>
        <row r="331">
          <cell r="A331">
            <v>346</v>
          </cell>
          <cell r="B331" t="str">
            <v>ARAME DE ACO OVALADO 15 X 17 ( 45,7 KG, 700 KGF), ROLO 1000 M</v>
          </cell>
          <cell r="C331" t="str">
            <v xml:space="preserve">KG    </v>
          </cell>
          <cell r="D331" t="str">
            <v>CR</v>
          </cell>
          <cell r="E331" t="str">
            <v>10,43</v>
          </cell>
        </row>
        <row r="332">
          <cell r="A332">
            <v>3312</v>
          </cell>
          <cell r="B332" t="str">
            <v>ARAME DE AMARRACAO PARA GABIAO GALVANIZADO, DIAMETRO 2,2 MM</v>
          </cell>
          <cell r="C332" t="str">
            <v xml:space="preserve">KG    </v>
          </cell>
          <cell r="D332" t="str">
            <v>AS</v>
          </cell>
          <cell r="E332" t="str">
            <v>22,23</v>
          </cell>
        </row>
        <row r="333">
          <cell r="A333">
            <v>339</v>
          </cell>
          <cell r="B333" t="str">
            <v>ARAME FARPADO GALVANIZADO 14 BWG, CLASSE 250</v>
          </cell>
          <cell r="C333" t="str">
            <v xml:space="preserve">M     </v>
          </cell>
          <cell r="D333" t="str">
            <v>CR</v>
          </cell>
          <cell r="E333" t="str">
            <v>0,50</v>
          </cell>
        </row>
        <row r="334">
          <cell r="A334">
            <v>340</v>
          </cell>
          <cell r="B334" t="str">
            <v>ARAME FARPADO GALVANIZADO, 16 BWG (1,65 MM), CLASSE 250</v>
          </cell>
          <cell r="C334" t="str">
            <v xml:space="preserve">M     </v>
          </cell>
          <cell r="D334" t="str">
            <v>CR</v>
          </cell>
          <cell r="E334" t="str">
            <v>0,69</v>
          </cell>
        </row>
        <row r="335">
          <cell r="A335">
            <v>338</v>
          </cell>
          <cell r="B335" t="str">
            <v>ARAME FARPADO 16 BWG (0,047 KG/M)</v>
          </cell>
          <cell r="C335" t="str">
            <v xml:space="preserve">KG    </v>
          </cell>
          <cell r="D335" t="str">
            <v>CR</v>
          </cell>
          <cell r="E335" t="str">
            <v>13,13</v>
          </cell>
        </row>
        <row r="336">
          <cell r="A336">
            <v>334</v>
          </cell>
          <cell r="B336" t="str">
            <v>ARAME GALVANIZADO  8 BWG, D = 4,19MM (0,101 KG/M)</v>
          </cell>
          <cell r="C336" t="str">
            <v xml:space="preserve">KG    </v>
          </cell>
          <cell r="D336" t="str">
            <v>CR</v>
          </cell>
          <cell r="E336" t="str">
            <v>9,43</v>
          </cell>
        </row>
        <row r="337">
          <cell r="A337">
            <v>335</v>
          </cell>
          <cell r="B337" t="str">
            <v>ARAME GALVANIZADO 10 BWG, 3,40 MM (0,0713 KG/M)</v>
          </cell>
          <cell r="C337" t="str">
            <v xml:space="preserve">KG    </v>
          </cell>
          <cell r="D337" t="str">
            <v>CR</v>
          </cell>
          <cell r="E337" t="str">
            <v>8,64</v>
          </cell>
        </row>
        <row r="338">
          <cell r="A338">
            <v>342</v>
          </cell>
          <cell r="B338" t="str">
            <v>ARAME GALVANIZADO 12 BWG, 2,76 MM (0,048 KG/M)</v>
          </cell>
          <cell r="C338" t="str">
            <v xml:space="preserve">KG    </v>
          </cell>
          <cell r="D338" t="str">
            <v>CR</v>
          </cell>
          <cell r="E338" t="str">
            <v>9,77</v>
          </cell>
        </row>
        <row r="339">
          <cell r="A339">
            <v>333</v>
          </cell>
          <cell r="B339" t="str">
            <v>ARAME GALVANIZADO 14 BWG, D = 2,11 MM (0,026 KG/M)</v>
          </cell>
          <cell r="C339" t="str">
            <v xml:space="preserve">KG    </v>
          </cell>
          <cell r="D339" t="str">
            <v xml:space="preserve">C </v>
          </cell>
          <cell r="E339" t="str">
            <v>10,00</v>
          </cell>
        </row>
        <row r="340">
          <cell r="A340">
            <v>343</v>
          </cell>
          <cell r="B340" t="str">
            <v>ARAME GALVANIZADO 14 BWG, 2,10MM (0,0272 KG/M)</v>
          </cell>
          <cell r="C340" t="str">
            <v xml:space="preserve">M     </v>
          </cell>
          <cell r="D340" t="str">
            <v>CR</v>
          </cell>
          <cell r="E340" t="str">
            <v>0,27</v>
          </cell>
        </row>
        <row r="341">
          <cell r="A341">
            <v>344</v>
          </cell>
          <cell r="B341" t="str">
            <v>ARAME GALVANIZADO 16 BWG, 1,65MM (0,0166 KG/M)</v>
          </cell>
          <cell r="C341" t="str">
            <v xml:space="preserve">KG    </v>
          </cell>
          <cell r="D341" t="str">
            <v>CR</v>
          </cell>
          <cell r="E341" t="str">
            <v>10,81</v>
          </cell>
        </row>
        <row r="342">
          <cell r="A342">
            <v>341</v>
          </cell>
          <cell r="B342" t="str">
            <v>ARAME GALVANIZADO 18 BWG, 1,24MM (0,009 KG/M)</v>
          </cell>
          <cell r="C342" t="str">
            <v xml:space="preserve">M     </v>
          </cell>
          <cell r="D342" t="str">
            <v>CR</v>
          </cell>
          <cell r="E342" t="str">
            <v>0,13</v>
          </cell>
        </row>
        <row r="343">
          <cell r="A343">
            <v>345</v>
          </cell>
          <cell r="B343" t="str">
            <v>ARAME GALVANIZADO 18 BWG, 1,24MM (0,009 KG/M)</v>
          </cell>
          <cell r="C343" t="str">
            <v xml:space="preserve">KG    </v>
          </cell>
          <cell r="D343" t="str">
            <v>CR</v>
          </cell>
          <cell r="E343" t="str">
            <v>13,22</v>
          </cell>
        </row>
        <row r="344">
          <cell r="A344">
            <v>11107</v>
          </cell>
          <cell r="B344" t="str">
            <v>ARAME GALVANIZADO 6 BWG, 5,16 MM (0,157 KG/M)</v>
          </cell>
          <cell r="C344" t="str">
            <v xml:space="preserve">KG    </v>
          </cell>
          <cell r="D344" t="str">
            <v>CR</v>
          </cell>
          <cell r="E344" t="str">
            <v>8,58</v>
          </cell>
        </row>
        <row r="345">
          <cell r="A345">
            <v>3313</v>
          </cell>
          <cell r="B345" t="str">
            <v>ARAME PROTEGIDO COM PVC PARA GABIAO, DIAMETRO 2,2 MM</v>
          </cell>
          <cell r="C345" t="str">
            <v xml:space="preserve">KG    </v>
          </cell>
          <cell r="D345" t="str">
            <v>AS</v>
          </cell>
          <cell r="E345" t="str">
            <v>28,62</v>
          </cell>
        </row>
        <row r="346">
          <cell r="A346">
            <v>34562</v>
          </cell>
          <cell r="B346" t="str">
            <v>ARAME RECOZIDO 16 BWG, 1,60 MM (0,016 KG/M)</v>
          </cell>
          <cell r="C346" t="str">
            <v xml:space="preserve">KG    </v>
          </cell>
          <cell r="D346" t="str">
            <v>CR</v>
          </cell>
          <cell r="E346" t="str">
            <v>10,82</v>
          </cell>
        </row>
        <row r="347">
          <cell r="A347">
            <v>337</v>
          </cell>
          <cell r="B347" t="str">
            <v>ARAME RECOZIDO 18 BWG, 1,25 MM (0,01 KG/M)</v>
          </cell>
          <cell r="C347" t="str">
            <v xml:space="preserve">KG    </v>
          </cell>
          <cell r="D347" t="str">
            <v xml:space="preserve">C </v>
          </cell>
          <cell r="E347" t="str">
            <v>10,46</v>
          </cell>
        </row>
        <row r="348">
          <cell r="A348">
            <v>369</v>
          </cell>
          <cell r="B348" t="str">
            <v>AREIA AMARELA, AREIA BARRADA OU ARENOSO (RETIRADA NO AREAL, SEM TRANSPORTE)</v>
          </cell>
          <cell r="C348" t="str">
            <v xml:space="preserve">M3    </v>
          </cell>
          <cell r="D348" t="str">
            <v>CR</v>
          </cell>
          <cell r="E348" t="str">
            <v>62,31</v>
          </cell>
        </row>
        <row r="349">
          <cell r="A349">
            <v>366</v>
          </cell>
          <cell r="B349" t="str">
            <v>AREIA FINA - POSTO JAZIDA/FORNECEDOR (RETIRADO NA JAZIDA, SEM TRANSPORTE)</v>
          </cell>
          <cell r="C349" t="str">
            <v xml:space="preserve">M3    </v>
          </cell>
          <cell r="D349" t="str">
            <v xml:space="preserve">C </v>
          </cell>
          <cell r="E349" t="str">
            <v>36,00</v>
          </cell>
        </row>
        <row r="350">
          <cell r="A350">
            <v>367</v>
          </cell>
          <cell r="B350" t="str">
            <v>AREIA GROSSA - POSTO JAZIDA/FORNECEDOR (RETIRADO NA JAZIDA, SEM TRANSPORTE)</v>
          </cell>
          <cell r="C350" t="str">
            <v xml:space="preserve">M3    </v>
          </cell>
          <cell r="D350" t="str">
            <v xml:space="preserve">C </v>
          </cell>
          <cell r="E350" t="str">
            <v>55,00</v>
          </cell>
        </row>
        <row r="351">
          <cell r="A351">
            <v>370</v>
          </cell>
          <cell r="B351" t="str">
            <v>AREIA MEDIA - POSTO JAZIDA/FORNECEDOR (RETIRADO NA JAZIDA, SEM TRANSPORTE)</v>
          </cell>
          <cell r="C351" t="str">
            <v xml:space="preserve">M3    </v>
          </cell>
          <cell r="D351" t="str">
            <v xml:space="preserve">C </v>
          </cell>
          <cell r="E351" t="str">
            <v>43,00</v>
          </cell>
        </row>
        <row r="352">
          <cell r="A352">
            <v>368</v>
          </cell>
          <cell r="B352" t="str">
            <v>AREIA PARA ATERRO - POSTO JAZIDA/FORNECEDOR (RETIRADO NA JAZIDA, SEM TRANSPORTE)</v>
          </cell>
          <cell r="C352" t="str">
            <v xml:space="preserve">M3    </v>
          </cell>
          <cell r="D352" t="str">
            <v>CR</v>
          </cell>
          <cell r="E352" t="str">
            <v>41,25</v>
          </cell>
        </row>
        <row r="353">
          <cell r="A353">
            <v>11075</v>
          </cell>
          <cell r="B353" t="str">
            <v>AREIA PARA LEITO FILTRANTE (0,42 A 1,68 MM) - POSTO JAZIDA/FORNECEDOR (RETIRADO NA JAZIDA, SEM TRANSPORTE)</v>
          </cell>
          <cell r="C353" t="str">
            <v xml:space="preserve">M3    </v>
          </cell>
          <cell r="D353" t="str">
            <v>CR</v>
          </cell>
          <cell r="E353" t="str">
            <v>900,62</v>
          </cell>
        </row>
        <row r="354">
          <cell r="A354">
            <v>11076</v>
          </cell>
          <cell r="B354" t="str">
            <v>AREIA PRETA PARA EMBOCO - POSTO JAZIDA/FORNECEDOR (RETIRADO NA JAZIDA, SEM TRANSPORTE)</v>
          </cell>
          <cell r="C354" t="str">
            <v xml:space="preserve">M3    </v>
          </cell>
          <cell r="D354" t="str">
            <v>CR</v>
          </cell>
          <cell r="E354" t="str">
            <v>68,75</v>
          </cell>
        </row>
        <row r="355">
          <cell r="A355">
            <v>1381</v>
          </cell>
          <cell r="B355" t="str">
            <v>ARGAMASSA COLANTE AC I PARA CERAMICAS</v>
          </cell>
          <cell r="C355" t="str">
            <v xml:space="preserve">KG    </v>
          </cell>
          <cell r="D355" t="str">
            <v xml:space="preserve">C </v>
          </cell>
          <cell r="E355" t="str">
            <v>0,52</v>
          </cell>
        </row>
        <row r="356">
          <cell r="A356">
            <v>34353</v>
          </cell>
          <cell r="B356" t="str">
            <v>ARGAMASSA COLANTE AC-II</v>
          </cell>
          <cell r="C356" t="str">
            <v xml:space="preserve">KG    </v>
          </cell>
          <cell r="D356" t="str">
            <v>CR</v>
          </cell>
          <cell r="E356" t="str">
            <v>1,04</v>
          </cell>
        </row>
        <row r="357">
          <cell r="A357">
            <v>37595</v>
          </cell>
          <cell r="B357" t="str">
            <v>ARGAMASSA COLANTE TIPO ACIII</v>
          </cell>
          <cell r="C357" t="str">
            <v xml:space="preserve">KG    </v>
          </cell>
          <cell r="D357" t="str">
            <v>CR</v>
          </cell>
          <cell r="E357" t="str">
            <v>1,58</v>
          </cell>
        </row>
        <row r="358">
          <cell r="A358">
            <v>37596</v>
          </cell>
          <cell r="B358" t="str">
            <v>ARGAMASSA COLANTE TIPO ACIII E</v>
          </cell>
          <cell r="C358" t="str">
            <v xml:space="preserve">KG    </v>
          </cell>
          <cell r="D358" t="str">
            <v>CR</v>
          </cell>
          <cell r="E358" t="str">
            <v>2,36</v>
          </cell>
        </row>
        <row r="359">
          <cell r="A359">
            <v>371</v>
          </cell>
          <cell r="B359" t="str">
            <v>ARGAMASSA INDUSTRIALIZADA MULTIUSO, PARA REVESTIMENTO INTERNO E EXTERNO E ASSENTAMENTO DE BLOCOS DIVERSOS</v>
          </cell>
          <cell r="C359" t="str">
            <v xml:space="preserve">KG    </v>
          </cell>
          <cell r="D359" t="str">
            <v>CR</v>
          </cell>
          <cell r="E359" t="str">
            <v>0,46</v>
          </cell>
        </row>
        <row r="360">
          <cell r="A360">
            <v>37553</v>
          </cell>
          <cell r="B360" t="str">
            <v>ARGAMASSA INDUSTRIALIZADA PARA CHAPISCO COLANTE</v>
          </cell>
          <cell r="C360" t="str">
            <v xml:space="preserve">KG    </v>
          </cell>
          <cell r="D360" t="str">
            <v>CR</v>
          </cell>
          <cell r="E360" t="str">
            <v>1,76</v>
          </cell>
        </row>
        <row r="361">
          <cell r="A361">
            <v>37552</v>
          </cell>
          <cell r="B361" t="str">
            <v>ARGAMASSA INDUSTRIALIZADA PARA CHAPISCO ROLADO</v>
          </cell>
          <cell r="C361" t="str">
            <v xml:space="preserve">KG    </v>
          </cell>
          <cell r="D361" t="str">
            <v>CR</v>
          </cell>
          <cell r="E361" t="str">
            <v>2,25</v>
          </cell>
        </row>
        <row r="362">
          <cell r="A362">
            <v>36880</v>
          </cell>
          <cell r="B362" t="str">
            <v>ARGAMASSA PARA REVESTIMENTO DECORATIVO MONOCAMADA, CORES CLARAS</v>
          </cell>
          <cell r="C362" t="str">
            <v xml:space="preserve">KG    </v>
          </cell>
          <cell r="D362" t="str">
            <v>CR</v>
          </cell>
          <cell r="E362" t="str">
            <v>1,75</v>
          </cell>
        </row>
        <row r="363">
          <cell r="A363">
            <v>34355</v>
          </cell>
          <cell r="B363" t="str">
            <v>ARGAMASSA PISO SOBRE PISO</v>
          </cell>
          <cell r="C363" t="str">
            <v xml:space="preserve">KG    </v>
          </cell>
          <cell r="D363" t="str">
            <v>CR</v>
          </cell>
          <cell r="E363" t="str">
            <v>1,44</v>
          </cell>
        </row>
        <row r="364">
          <cell r="A364">
            <v>130</v>
          </cell>
          <cell r="B364" t="str">
            <v>ARGAMASSA POLIMERICA DE REPARO ESTRUTURAL, BICOMPONENTE</v>
          </cell>
          <cell r="C364" t="str">
            <v xml:space="preserve">KG    </v>
          </cell>
          <cell r="D364" t="str">
            <v>CR</v>
          </cell>
          <cell r="E364" t="str">
            <v>3,62</v>
          </cell>
        </row>
        <row r="365">
          <cell r="A365">
            <v>135</v>
          </cell>
          <cell r="B365" t="str">
            <v>ARGAMASSA POLIMERICA IMPERMEABILIZANTE SEMIFLEXIVEL, BICOMPONENTE (MEMBRANA IMPERMEABILIZANTE ACRILICA)</v>
          </cell>
          <cell r="C365" t="str">
            <v xml:space="preserve">KG    </v>
          </cell>
          <cell r="D365" t="str">
            <v>CR</v>
          </cell>
          <cell r="E365" t="str">
            <v>4,66</v>
          </cell>
        </row>
        <row r="366">
          <cell r="A366">
            <v>36886</v>
          </cell>
          <cell r="B366" t="str">
            <v>ARGAMASSA PRONTA PARA CONTRAPISO</v>
          </cell>
          <cell r="C366" t="str">
            <v xml:space="preserve">KG    </v>
          </cell>
          <cell r="D366" t="str">
            <v>CR</v>
          </cell>
          <cell r="E366" t="str">
            <v>0,55</v>
          </cell>
        </row>
        <row r="367">
          <cell r="A367">
            <v>374</v>
          </cell>
          <cell r="B367" t="str">
            <v>ARGAMASSA PRONTA PARA REVESTIMENTO INTERNO EM PAREDES</v>
          </cell>
          <cell r="C367" t="str">
            <v xml:space="preserve">KG    </v>
          </cell>
          <cell r="D367" t="str">
            <v>CR</v>
          </cell>
          <cell r="E367" t="str">
            <v>0,40</v>
          </cell>
        </row>
        <row r="368">
          <cell r="A368">
            <v>38546</v>
          </cell>
          <cell r="B368" t="str">
            <v>ARGAMASSA USINADA AUTOADENSAVEL E AUTONIVELANTE PARA CONTRAPISO, INCLUI BOMBEAMENTO</v>
          </cell>
          <cell r="C368" t="str">
            <v xml:space="preserve">M3    </v>
          </cell>
          <cell r="D368" t="str">
            <v>CR</v>
          </cell>
          <cell r="E368" t="str">
            <v>336,90</v>
          </cell>
        </row>
        <row r="369">
          <cell r="A369">
            <v>34549</v>
          </cell>
          <cell r="B369" t="str">
            <v>ARGILA EXPANDIDA, GRANULOMETRIA 2215</v>
          </cell>
          <cell r="C369" t="str">
            <v xml:space="preserve">M3    </v>
          </cell>
          <cell r="D369" t="str">
            <v>CR</v>
          </cell>
          <cell r="E369" t="str">
            <v>186,93</v>
          </cell>
        </row>
        <row r="370">
          <cell r="A370">
            <v>6081</v>
          </cell>
          <cell r="B370" t="str">
            <v>ARGILA OU BARRO PARA ATERRO/REATERRO (COM TRANSPORTE ATE 10 KM)</v>
          </cell>
          <cell r="C370" t="str">
            <v xml:space="preserve">M3    </v>
          </cell>
          <cell r="D370" t="str">
            <v>CR</v>
          </cell>
          <cell r="E370" t="str">
            <v>26,48</v>
          </cell>
        </row>
        <row r="371">
          <cell r="A371">
            <v>6077</v>
          </cell>
          <cell r="B371" t="str">
            <v>ARGILA OU BARRO PARA ATERRO/REATERRO (RETIRADO NA JAZIDA, SEM TRANSPORTE)</v>
          </cell>
          <cell r="C371" t="str">
            <v xml:space="preserve">M3    </v>
          </cell>
          <cell r="D371" t="str">
            <v>CR</v>
          </cell>
          <cell r="E371" t="str">
            <v>15,26</v>
          </cell>
        </row>
        <row r="372">
          <cell r="A372">
            <v>6079</v>
          </cell>
          <cell r="B372" t="str">
            <v>ARGILA, ARGILA VERMELHA OU ARGILA ARENOSA (RETIRADA NA JAZIDA, SEM TRANSPORTE)</v>
          </cell>
          <cell r="C372" t="str">
            <v xml:space="preserve">M3    </v>
          </cell>
          <cell r="D372" t="str">
            <v>CR</v>
          </cell>
          <cell r="E372" t="str">
            <v>8,72</v>
          </cell>
        </row>
        <row r="373">
          <cell r="A373">
            <v>1091</v>
          </cell>
          <cell r="B373" t="str">
            <v>ARMACAO VERTICAL COM HASTE E CONTRA-PINO, EM CHAPA DE ACO GALVANIZADO 3/16", COM 1 ESTRIBO E 1 ISOLADOR</v>
          </cell>
          <cell r="C373" t="str">
            <v xml:space="preserve">UN    </v>
          </cell>
          <cell r="D373" t="str">
            <v>AS</v>
          </cell>
          <cell r="E373" t="str">
            <v>19,90</v>
          </cell>
        </row>
        <row r="374">
          <cell r="A374">
            <v>1094</v>
          </cell>
          <cell r="B374" t="str">
            <v>ARMACAO VERTICAL COM HASTE E CONTRA-PINO, EM CHAPA DE ACO GALVANIZADO 3/16", COM 1 ESTRIBO, SEM ISOLADOR</v>
          </cell>
          <cell r="C374" t="str">
            <v xml:space="preserve">UN    </v>
          </cell>
          <cell r="D374" t="str">
            <v>AS</v>
          </cell>
          <cell r="E374" t="str">
            <v>13,92</v>
          </cell>
        </row>
        <row r="375">
          <cell r="A375">
            <v>1095</v>
          </cell>
          <cell r="B375" t="str">
            <v>ARMACAO VERTICAL COM HASTE E CONTRA-PINO, EM CHAPA DE ACO GALVANIZADO 3/16", COM 2 ESTRIBOS, E 2 ISOLADORES</v>
          </cell>
          <cell r="C375" t="str">
            <v xml:space="preserve">UN    </v>
          </cell>
          <cell r="D375" t="str">
            <v>AS</v>
          </cell>
          <cell r="E375" t="str">
            <v>29,58</v>
          </cell>
        </row>
        <row r="376">
          <cell r="A376">
            <v>1092</v>
          </cell>
          <cell r="B376" t="str">
            <v>ARMACAO VERTICAL COM HASTE E CONTRA-PINO, EM CHAPA DE ACO GALVANIZADO 3/16", COM 2 ESTRIBOS, SEM ISOLADOR</v>
          </cell>
          <cell r="C376" t="str">
            <v xml:space="preserve">UN    </v>
          </cell>
          <cell r="D376" t="str">
            <v>AS</v>
          </cell>
          <cell r="E376" t="str">
            <v>22,89</v>
          </cell>
        </row>
        <row r="377">
          <cell r="A377">
            <v>1093</v>
          </cell>
          <cell r="B377" t="str">
            <v>ARMACAO VERTICAL COM HASTE E CONTRA-PINO, EM CHAPA DE ACO GALVANIZADO 3/16", COM 3 ESTRIBOS E 3 ISOLADORES</v>
          </cell>
          <cell r="C377" t="str">
            <v xml:space="preserve">UN    </v>
          </cell>
          <cell r="D377" t="str">
            <v>AS</v>
          </cell>
          <cell r="E377" t="str">
            <v>53,45</v>
          </cell>
        </row>
        <row r="378">
          <cell r="A378">
            <v>1090</v>
          </cell>
          <cell r="B378" t="str">
            <v>ARMACAO VERTICAL COM HASTE E CONTRA-PINO, EM CHAPA DE ACO GALVANIZADO 3/16", COM 3 ESTRIBOS, SEM ISOLADOR</v>
          </cell>
          <cell r="C378" t="str">
            <v xml:space="preserve">UN    </v>
          </cell>
          <cell r="D378" t="str">
            <v>AS</v>
          </cell>
          <cell r="E378" t="str">
            <v>38,27</v>
          </cell>
        </row>
        <row r="379">
          <cell r="A379">
            <v>1096</v>
          </cell>
          <cell r="B379" t="str">
            <v>ARMACAO VERTICAL COM HASTE E CONTRA-PINO, EM CHAPA DE ACO GALVANIZADO 3/16", COM 4 ESTRIBOS E 4 ISOLADORES</v>
          </cell>
          <cell r="C379" t="str">
            <v xml:space="preserve">UN    </v>
          </cell>
          <cell r="D379" t="str">
            <v>AS</v>
          </cell>
          <cell r="E379" t="str">
            <v>68,88</v>
          </cell>
        </row>
        <row r="380">
          <cell r="A380">
            <v>1097</v>
          </cell>
          <cell r="B380" t="str">
            <v>ARMACAO VERTICAL COM HASTE E CONTRA-PINO, EM CHAPA DE ACO GALVANIZADO 3/16", COM 4 ESTRIBOS, SEM ISOLADOR</v>
          </cell>
          <cell r="C380" t="str">
            <v xml:space="preserve">UN    </v>
          </cell>
          <cell r="D380" t="str">
            <v>AS</v>
          </cell>
          <cell r="E380" t="str">
            <v>58,47</v>
          </cell>
        </row>
        <row r="381">
          <cell r="A381">
            <v>378</v>
          </cell>
          <cell r="B381" t="str">
            <v>ARMADOR</v>
          </cell>
          <cell r="C381" t="str">
            <v xml:space="preserve">H     </v>
          </cell>
          <cell r="D381" t="str">
            <v>CR</v>
          </cell>
          <cell r="E381" t="str">
            <v>12,24</v>
          </cell>
        </row>
        <row r="382">
          <cell r="A382">
            <v>40911</v>
          </cell>
          <cell r="B382" t="str">
            <v>ARMADOR (MENSALISTA)</v>
          </cell>
          <cell r="C382" t="str">
            <v xml:space="preserve">MES   </v>
          </cell>
          <cell r="D382" t="str">
            <v>CR</v>
          </cell>
          <cell r="E382" t="str">
            <v>2.162,24</v>
          </cell>
        </row>
        <row r="383">
          <cell r="A383">
            <v>33939</v>
          </cell>
          <cell r="B383" t="str">
            <v>ARQUITETO JUNIOR</v>
          </cell>
          <cell r="C383" t="str">
            <v xml:space="preserve">H     </v>
          </cell>
          <cell r="D383" t="str">
            <v>CR</v>
          </cell>
          <cell r="E383" t="str">
            <v>52,63</v>
          </cell>
        </row>
        <row r="384">
          <cell r="A384">
            <v>40815</v>
          </cell>
          <cell r="B384" t="str">
            <v>ARQUITETO JUNIOR (MENSALISTA)</v>
          </cell>
          <cell r="C384" t="str">
            <v xml:space="preserve">MES   </v>
          </cell>
          <cell r="D384" t="str">
            <v>CR</v>
          </cell>
          <cell r="E384" t="str">
            <v>9.297,54</v>
          </cell>
        </row>
        <row r="385">
          <cell r="A385">
            <v>34760</v>
          </cell>
          <cell r="B385" t="str">
            <v>ARQUITETO PAISAGISTA</v>
          </cell>
          <cell r="C385" t="str">
            <v xml:space="preserve">H     </v>
          </cell>
          <cell r="D385" t="str">
            <v>CR</v>
          </cell>
          <cell r="E385" t="str">
            <v>52,61</v>
          </cell>
        </row>
        <row r="386">
          <cell r="A386">
            <v>40935</v>
          </cell>
          <cell r="B386" t="str">
            <v>ARQUITETO PAISAGISTA (MENSALISTA)</v>
          </cell>
          <cell r="C386" t="str">
            <v xml:space="preserve">MES   </v>
          </cell>
          <cell r="D386" t="str">
            <v>CR</v>
          </cell>
          <cell r="E386" t="str">
            <v>9.295,56</v>
          </cell>
        </row>
        <row r="387">
          <cell r="A387">
            <v>33952</v>
          </cell>
          <cell r="B387" t="str">
            <v>ARQUITETO PLENO</v>
          </cell>
          <cell r="C387" t="str">
            <v xml:space="preserve">H     </v>
          </cell>
          <cell r="D387" t="str">
            <v>CR</v>
          </cell>
          <cell r="E387" t="str">
            <v>74,76</v>
          </cell>
        </row>
        <row r="388">
          <cell r="A388">
            <v>40816</v>
          </cell>
          <cell r="B388" t="str">
            <v>ARQUITETO PLENO (MENSALISTA)</v>
          </cell>
          <cell r="C388" t="str">
            <v xml:space="preserve">MES   </v>
          </cell>
          <cell r="D388" t="str">
            <v>CR</v>
          </cell>
          <cell r="E388" t="str">
            <v>13.206,37</v>
          </cell>
        </row>
        <row r="389">
          <cell r="A389">
            <v>33953</v>
          </cell>
          <cell r="B389" t="str">
            <v>ARQUITETO SENIOR</v>
          </cell>
          <cell r="C389" t="str">
            <v xml:space="preserve">H     </v>
          </cell>
          <cell r="D389" t="str">
            <v>CR</v>
          </cell>
          <cell r="E389" t="str">
            <v>98,84</v>
          </cell>
        </row>
        <row r="390">
          <cell r="A390">
            <v>40817</v>
          </cell>
          <cell r="B390" t="str">
            <v>ARQUITETO SENIOR (MENSALISTA)</v>
          </cell>
          <cell r="C390" t="str">
            <v xml:space="preserve">MES   </v>
          </cell>
          <cell r="D390" t="str">
            <v>CR</v>
          </cell>
          <cell r="E390" t="str">
            <v>17.460,01</v>
          </cell>
        </row>
        <row r="391">
          <cell r="A391">
            <v>13348</v>
          </cell>
          <cell r="B391" t="str">
            <v>ARRUELA  EM ACO GALVANIZADO, DIAMETRO EXTERNO = 35MM, ESPESSURA = 3MM, DIAMETRO DO FURO= 18MM</v>
          </cell>
          <cell r="C391" t="str">
            <v xml:space="preserve">UN    </v>
          </cell>
          <cell r="D391" t="str">
            <v>AS</v>
          </cell>
          <cell r="E391" t="str">
            <v>0,83</v>
          </cell>
        </row>
        <row r="392">
          <cell r="A392">
            <v>39211</v>
          </cell>
          <cell r="B392" t="str">
            <v>ARRUELA EM ALUMINIO, COM ROSCA, DE  1 1/4", PARA ELETRODUTO</v>
          </cell>
          <cell r="C392" t="str">
            <v xml:space="preserve">UN    </v>
          </cell>
          <cell r="D392" t="str">
            <v>CR</v>
          </cell>
          <cell r="E392" t="str">
            <v>1,11</v>
          </cell>
        </row>
        <row r="393">
          <cell r="A393">
            <v>39212</v>
          </cell>
          <cell r="B393" t="str">
            <v>ARRUELA EM ALUMINIO, COM ROSCA, DE 1 1/2", PARA ELETRODUTO</v>
          </cell>
          <cell r="C393" t="str">
            <v xml:space="preserve">UN    </v>
          </cell>
          <cell r="D393" t="str">
            <v>CR</v>
          </cell>
          <cell r="E393" t="str">
            <v>1,24</v>
          </cell>
        </row>
        <row r="394">
          <cell r="A394">
            <v>39208</v>
          </cell>
          <cell r="B394" t="str">
            <v>ARRUELA EM ALUMINIO, COM ROSCA, DE 1/2", PARA ELETRODUTO</v>
          </cell>
          <cell r="C394" t="str">
            <v xml:space="preserve">UN    </v>
          </cell>
          <cell r="D394" t="str">
            <v>CR</v>
          </cell>
          <cell r="E394" t="str">
            <v>0,34</v>
          </cell>
        </row>
        <row r="395">
          <cell r="A395">
            <v>39210</v>
          </cell>
          <cell r="B395" t="str">
            <v>ARRUELA EM ALUMINIO, COM ROSCA, DE 1", PARA ELETRODUTO</v>
          </cell>
          <cell r="C395" t="str">
            <v xml:space="preserve">UN    </v>
          </cell>
          <cell r="D395" t="str">
            <v>CR</v>
          </cell>
          <cell r="E395" t="str">
            <v>0,62</v>
          </cell>
        </row>
        <row r="396">
          <cell r="A396">
            <v>39214</v>
          </cell>
          <cell r="B396" t="str">
            <v>ARRUELA EM ALUMINIO, COM ROSCA, DE 2 1/2", PARA ELETRODUTO</v>
          </cell>
          <cell r="C396" t="str">
            <v xml:space="preserve">UN    </v>
          </cell>
          <cell r="D396" t="str">
            <v>CR</v>
          </cell>
          <cell r="E396" t="str">
            <v>2,30</v>
          </cell>
        </row>
        <row r="397">
          <cell r="A397">
            <v>39213</v>
          </cell>
          <cell r="B397" t="str">
            <v>ARRUELA EM ALUMINIO, COM ROSCA, DE 2", PARA ELETRODUTO</v>
          </cell>
          <cell r="C397" t="str">
            <v xml:space="preserve">UN    </v>
          </cell>
          <cell r="D397" t="str">
            <v>CR</v>
          </cell>
          <cell r="E397" t="str">
            <v>1,62</v>
          </cell>
        </row>
        <row r="398">
          <cell r="A398">
            <v>39209</v>
          </cell>
          <cell r="B398" t="str">
            <v>ARRUELA EM ALUMINIO, COM ROSCA, DE 3/4", PARA ELETRODUTO</v>
          </cell>
          <cell r="C398" t="str">
            <v xml:space="preserve">UN    </v>
          </cell>
          <cell r="D398" t="str">
            <v>CR</v>
          </cell>
          <cell r="E398" t="str">
            <v>0,40</v>
          </cell>
        </row>
        <row r="399">
          <cell r="A399">
            <v>39207</v>
          </cell>
          <cell r="B399" t="str">
            <v>ARRUELA EM ALUMINIO, COM ROSCA, DE 3/8", PARA ELETRODUTO</v>
          </cell>
          <cell r="C399" t="str">
            <v xml:space="preserve">UN    </v>
          </cell>
          <cell r="D399" t="str">
            <v>CR</v>
          </cell>
          <cell r="E399" t="str">
            <v>0,62</v>
          </cell>
        </row>
        <row r="400">
          <cell r="A400">
            <v>39215</v>
          </cell>
          <cell r="B400" t="str">
            <v>ARRUELA EM ALUMINIO, COM ROSCA, DE 3", PARA ELETRODUTO</v>
          </cell>
          <cell r="C400" t="str">
            <v xml:space="preserve">UN    </v>
          </cell>
          <cell r="D400" t="str">
            <v>CR</v>
          </cell>
          <cell r="E400" t="str">
            <v>4,19</v>
          </cell>
        </row>
        <row r="401">
          <cell r="A401">
            <v>39216</v>
          </cell>
          <cell r="B401" t="str">
            <v>ARRUELA EM ALUMINIO, COM ROSCA, DE 4", PARA ELETRODUTO</v>
          </cell>
          <cell r="C401" t="str">
            <v xml:space="preserve">UN    </v>
          </cell>
          <cell r="D401" t="str">
            <v>CR</v>
          </cell>
          <cell r="E401" t="str">
            <v>5,85</v>
          </cell>
        </row>
        <row r="402">
          <cell r="A402">
            <v>379</v>
          </cell>
          <cell r="B402" t="str">
            <v>ARRUELA QUADRADA EM ACO GALVANIZADO, DIMENSAO = 38 MM, ESPESSURA = 3MM, DIAMETRO DO FURO= 18 MM</v>
          </cell>
          <cell r="C402" t="str">
            <v xml:space="preserve">UN    </v>
          </cell>
          <cell r="D402" t="str">
            <v>AS</v>
          </cell>
          <cell r="E402" t="str">
            <v>0,73</v>
          </cell>
        </row>
        <row r="403">
          <cell r="A403">
            <v>11267</v>
          </cell>
          <cell r="B403" t="str">
            <v>ARRUELA REDONDA DE LATAO, DIAMETRO EXTERNO = 34 MM, ESPESSURA = 2,5 MM, DIAMETRO DO FURO = 17 MM</v>
          </cell>
          <cell r="C403" t="str">
            <v xml:space="preserve">UN    </v>
          </cell>
          <cell r="D403" t="str">
            <v>AS</v>
          </cell>
          <cell r="E403" t="str">
            <v>7,27</v>
          </cell>
        </row>
        <row r="404">
          <cell r="A404">
            <v>41901</v>
          </cell>
          <cell r="B404" t="str">
            <v>ASFALTO DILUIDO DE PETROLEO CM-30 (COLETADO CAIXA NA ANP ACRESCIDO DE ICMS)</v>
          </cell>
          <cell r="C404" t="str">
            <v xml:space="preserve">KG    </v>
          </cell>
          <cell r="D404" t="str">
            <v xml:space="preserve">C </v>
          </cell>
          <cell r="E404" t="str">
            <v>4,64</v>
          </cell>
        </row>
        <row r="405">
          <cell r="A405">
            <v>510</v>
          </cell>
          <cell r="B405" t="str">
            <v>ASFALTO MODIFICADO TIPO I - NBR 9910 (ASFALTO OXIDADO PARA IMPERMEABILIZACAO, COEFICIENTE DE PENETRACAO 25-40)</v>
          </cell>
          <cell r="C405" t="str">
            <v xml:space="preserve">KG    </v>
          </cell>
          <cell r="D405" t="str">
            <v>AS</v>
          </cell>
          <cell r="E405" t="str">
            <v>6,55</v>
          </cell>
        </row>
        <row r="406">
          <cell r="A406">
            <v>516</v>
          </cell>
          <cell r="B406" t="str">
            <v>ASFALTO MODIFICADO TIPO II - NBR 9910 (ASFALTO OXIDADO PARA IMPERMEABILIZACAO, COEFICIENTE DE PENETRACAO 20-35)</v>
          </cell>
          <cell r="C406" t="str">
            <v xml:space="preserve">KG    </v>
          </cell>
          <cell r="D406" t="str">
            <v>AS</v>
          </cell>
          <cell r="E406" t="str">
            <v>6,98</v>
          </cell>
        </row>
        <row r="407">
          <cell r="A407">
            <v>509</v>
          </cell>
          <cell r="B407" t="str">
            <v>ASFALTO MODIFICADO TIPO III - NBR 9910 (ASFALTO OXIDADO PARA IMPERMEABILIZACAO, COEFICIENTE DE PENETRACAO 15-25)</v>
          </cell>
          <cell r="C407" t="str">
            <v xml:space="preserve">KG    </v>
          </cell>
          <cell r="D407" t="str">
            <v>AS</v>
          </cell>
          <cell r="E407" t="str">
            <v>7,13</v>
          </cell>
        </row>
        <row r="408">
          <cell r="A408">
            <v>40331</v>
          </cell>
          <cell r="B408" t="str">
            <v>ASSENTADOR DE MANILHAS</v>
          </cell>
          <cell r="C408" t="str">
            <v xml:space="preserve">H     </v>
          </cell>
          <cell r="D408" t="str">
            <v>CR</v>
          </cell>
          <cell r="E408" t="str">
            <v>9,42</v>
          </cell>
        </row>
        <row r="409">
          <cell r="A409">
            <v>40930</v>
          </cell>
          <cell r="B409" t="str">
            <v>ASSENTADOR DE MANILHAS (MENSALISTA)</v>
          </cell>
          <cell r="C409" t="str">
            <v xml:space="preserve">MES   </v>
          </cell>
          <cell r="D409" t="str">
            <v>CR</v>
          </cell>
          <cell r="E409" t="str">
            <v>1.665,58</v>
          </cell>
        </row>
        <row r="410">
          <cell r="A410">
            <v>11761</v>
          </cell>
          <cell r="B410" t="str">
            <v>ASSENTO  VASO SANITARIO INFANTIL EM PLASTICO BRANCO</v>
          </cell>
          <cell r="C410" t="str">
            <v xml:space="preserve">UN    </v>
          </cell>
          <cell r="D410" t="str">
            <v>CR</v>
          </cell>
          <cell r="E410" t="str">
            <v>54,05</v>
          </cell>
        </row>
        <row r="411">
          <cell r="A411">
            <v>377</v>
          </cell>
          <cell r="B411" t="str">
            <v>ASSENTO SANITARIO DE PLASTICO, TIPO CONVENCIONAL</v>
          </cell>
          <cell r="C411" t="str">
            <v xml:space="preserve">UN    </v>
          </cell>
          <cell r="D411" t="str">
            <v xml:space="preserve">C </v>
          </cell>
          <cell r="E411" t="str">
            <v>25,40</v>
          </cell>
        </row>
        <row r="412">
          <cell r="A412">
            <v>7588</v>
          </cell>
          <cell r="B412" t="str">
            <v>AUTOMATICO DE BOIA SUPERIOR / INFERIOR, *15* A / 250 V</v>
          </cell>
          <cell r="C412" t="str">
            <v xml:space="preserve">UN    </v>
          </cell>
          <cell r="D412" t="str">
            <v xml:space="preserve">C </v>
          </cell>
          <cell r="E412" t="str">
            <v>33,20</v>
          </cell>
        </row>
        <row r="413">
          <cell r="A413">
            <v>34392</v>
          </cell>
          <cell r="B413" t="str">
            <v>AUXILIAR  DE ALMOXARIFE</v>
          </cell>
          <cell r="C413" t="str">
            <v xml:space="preserve">H     </v>
          </cell>
          <cell r="D413" t="str">
            <v>CR</v>
          </cell>
          <cell r="E413" t="str">
            <v>9,37</v>
          </cell>
        </row>
        <row r="414">
          <cell r="A414">
            <v>40908</v>
          </cell>
          <cell r="B414" t="str">
            <v>AUXILIAR DE ALMOXARIFE (MENSALISTA)</v>
          </cell>
          <cell r="C414" t="str">
            <v xml:space="preserve">MES   </v>
          </cell>
          <cell r="D414" t="str">
            <v>CR</v>
          </cell>
          <cell r="E414" t="str">
            <v>1.656,82</v>
          </cell>
        </row>
        <row r="415">
          <cell r="A415">
            <v>34551</v>
          </cell>
          <cell r="B415" t="str">
            <v>AUXILIAR DE AZULEJISTA</v>
          </cell>
          <cell r="C415" t="str">
            <v xml:space="preserve">H     </v>
          </cell>
          <cell r="D415" t="str">
            <v>CR</v>
          </cell>
          <cell r="E415" t="str">
            <v>8,90</v>
          </cell>
        </row>
        <row r="416">
          <cell r="A416">
            <v>41078</v>
          </cell>
          <cell r="B416" t="str">
            <v>AUXILIAR DE AZULEJISTA (MENSALISTA)</v>
          </cell>
          <cell r="C416" t="str">
            <v xml:space="preserve">MES   </v>
          </cell>
          <cell r="D416" t="str">
            <v>CR</v>
          </cell>
          <cell r="E416" t="str">
            <v>1.576,18</v>
          </cell>
        </row>
        <row r="417">
          <cell r="A417">
            <v>246</v>
          </cell>
          <cell r="B417" t="str">
            <v>AUXILIAR DE ENCANADOR OU BOMBEIRO HIDRAULICO</v>
          </cell>
          <cell r="C417" t="str">
            <v xml:space="preserve">H     </v>
          </cell>
          <cell r="D417" t="str">
            <v>CR</v>
          </cell>
          <cell r="E417" t="str">
            <v>8,74</v>
          </cell>
        </row>
        <row r="418">
          <cell r="A418">
            <v>40927</v>
          </cell>
          <cell r="B418" t="str">
            <v>AUXILIAR DE ENCANADOR OU BOMBEIRO HIDRAULICO (MENSALISTA)</v>
          </cell>
          <cell r="C418" t="str">
            <v xml:space="preserve">MES   </v>
          </cell>
          <cell r="D418" t="str">
            <v>CR</v>
          </cell>
          <cell r="E418" t="str">
            <v>1.546,91</v>
          </cell>
        </row>
        <row r="419">
          <cell r="A419">
            <v>2350</v>
          </cell>
          <cell r="B419" t="str">
            <v>AUXILIAR DE ESCRITORIO</v>
          </cell>
          <cell r="C419" t="str">
            <v xml:space="preserve">H     </v>
          </cell>
          <cell r="D419" t="str">
            <v>CR</v>
          </cell>
          <cell r="E419" t="str">
            <v>9,07</v>
          </cell>
        </row>
        <row r="420">
          <cell r="A420">
            <v>40812</v>
          </cell>
          <cell r="B420" t="str">
            <v>AUXILIAR DE ESCRITORIO (MENSALISTA)</v>
          </cell>
          <cell r="C420" t="str">
            <v xml:space="preserve">MES   </v>
          </cell>
          <cell r="D420" t="str">
            <v>CR</v>
          </cell>
          <cell r="E420" t="str">
            <v>1.606,10</v>
          </cell>
        </row>
        <row r="421">
          <cell r="A421">
            <v>245</v>
          </cell>
          <cell r="B421" t="str">
            <v>AUXILIAR DE LABORATORISTA DE SOLOS E CONCRETO</v>
          </cell>
          <cell r="C421" t="str">
            <v xml:space="preserve">H     </v>
          </cell>
          <cell r="D421" t="str">
            <v>CR</v>
          </cell>
          <cell r="E421" t="str">
            <v>19,14</v>
          </cell>
        </row>
        <row r="422">
          <cell r="A422">
            <v>41090</v>
          </cell>
          <cell r="B422" t="str">
            <v>AUXILIAR DE LABORATORISTA DE SOLOS E DE CONCRETO (MENSALISTA)</v>
          </cell>
          <cell r="C422" t="str">
            <v xml:space="preserve">MES   </v>
          </cell>
          <cell r="D422" t="str">
            <v>CR</v>
          </cell>
          <cell r="E422" t="str">
            <v>3.383,57</v>
          </cell>
        </row>
        <row r="423">
          <cell r="A423">
            <v>251</v>
          </cell>
          <cell r="B423" t="str">
            <v>AUXILIAR DE MECANICO</v>
          </cell>
          <cell r="C423" t="str">
            <v xml:space="preserve">H     </v>
          </cell>
          <cell r="D423" t="str">
            <v>CR</v>
          </cell>
          <cell r="E423" t="str">
            <v>11,00</v>
          </cell>
        </row>
        <row r="424">
          <cell r="A424">
            <v>40975</v>
          </cell>
          <cell r="B424" t="str">
            <v>AUXILIAR DE MECANICO (MENSALISTA)</v>
          </cell>
          <cell r="C424" t="str">
            <v xml:space="preserve">MES   </v>
          </cell>
          <cell r="D424" t="str">
            <v>CR</v>
          </cell>
          <cell r="E424" t="str">
            <v>1.944,80</v>
          </cell>
        </row>
        <row r="425">
          <cell r="A425">
            <v>6127</v>
          </cell>
          <cell r="B425" t="str">
            <v>AUXILIAR DE PEDREIRO</v>
          </cell>
          <cell r="C425" t="str">
            <v xml:space="preserve">H     </v>
          </cell>
          <cell r="D425" t="str">
            <v>CR</v>
          </cell>
          <cell r="E425" t="str">
            <v>8,05</v>
          </cell>
        </row>
        <row r="426">
          <cell r="A426">
            <v>41072</v>
          </cell>
          <cell r="B426" t="str">
            <v>AUXILIAR DE PEDREIRO (MENSALISTA)</v>
          </cell>
          <cell r="C426" t="str">
            <v xml:space="preserve">MES   </v>
          </cell>
          <cell r="D426" t="str">
            <v>CR</v>
          </cell>
          <cell r="E426" t="str">
            <v>1.425,40</v>
          </cell>
        </row>
        <row r="427">
          <cell r="A427">
            <v>6121</v>
          </cell>
          <cell r="B427" t="str">
            <v>AUXILIAR DE SERVICOS GERAIS</v>
          </cell>
          <cell r="C427" t="str">
            <v xml:space="preserve">H     </v>
          </cell>
          <cell r="D427" t="str">
            <v>CR</v>
          </cell>
          <cell r="E427" t="str">
            <v>9,03</v>
          </cell>
        </row>
        <row r="428">
          <cell r="A428">
            <v>41071</v>
          </cell>
          <cell r="B428" t="str">
            <v>AUXILIAR DE SERVICOS GERAIS (MENSALISTA)</v>
          </cell>
          <cell r="C428" t="str">
            <v xml:space="preserve">MES   </v>
          </cell>
          <cell r="D428" t="str">
            <v>CR</v>
          </cell>
          <cell r="E428" t="str">
            <v>1.598,86</v>
          </cell>
        </row>
        <row r="429">
          <cell r="A429">
            <v>244</v>
          </cell>
          <cell r="B429" t="str">
            <v>AUXILIAR DE TOPOGRAFO</v>
          </cell>
          <cell r="C429" t="str">
            <v xml:space="preserve">H     </v>
          </cell>
          <cell r="D429" t="str">
            <v>CR</v>
          </cell>
          <cell r="E429" t="str">
            <v>10,07</v>
          </cell>
        </row>
        <row r="430">
          <cell r="A430">
            <v>41093</v>
          </cell>
          <cell r="B430" t="str">
            <v>AUXILIAR DE TOPOGRAFO (MENSALISTA)</v>
          </cell>
          <cell r="C430" t="str">
            <v xml:space="preserve">MES   </v>
          </cell>
          <cell r="D430" t="str">
            <v>CR</v>
          </cell>
          <cell r="E430" t="str">
            <v>1.868,66</v>
          </cell>
        </row>
        <row r="431">
          <cell r="A431">
            <v>532</v>
          </cell>
          <cell r="B431" t="str">
            <v>AUXILIAR TECNICO / ASSISTENTE DE ENGENHARIA</v>
          </cell>
          <cell r="C431" t="str">
            <v xml:space="preserve">H     </v>
          </cell>
          <cell r="D431" t="str">
            <v>CR</v>
          </cell>
          <cell r="E431" t="str">
            <v>19,09</v>
          </cell>
        </row>
        <row r="432">
          <cell r="A432">
            <v>40931</v>
          </cell>
          <cell r="B432" t="str">
            <v>AUXILIAR TECNICO / ASSISTENTE DE ENGENHARIA (MENSALISTA)</v>
          </cell>
          <cell r="C432" t="str">
            <v xml:space="preserve">MES   </v>
          </cell>
          <cell r="D432" t="str">
            <v>CR</v>
          </cell>
          <cell r="E432" t="str">
            <v>3.372,63</v>
          </cell>
        </row>
        <row r="433">
          <cell r="A433">
            <v>36150</v>
          </cell>
          <cell r="B433" t="str">
            <v>AVENTAL DE SEGURANCA DE RASPA DE COURO 1,00 X 0,60 M</v>
          </cell>
          <cell r="C433" t="str">
            <v xml:space="preserve">UN    </v>
          </cell>
          <cell r="D433" t="str">
            <v>CR</v>
          </cell>
          <cell r="E433" t="str">
            <v>34,71</v>
          </cell>
        </row>
        <row r="434">
          <cell r="A434">
            <v>41069</v>
          </cell>
          <cell r="B434" t="str">
            <v>AZULEJISTA OU LADRILHEIRO (MENSALISTA)</v>
          </cell>
          <cell r="C434" t="str">
            <v xml:space="preserve">MES   </v>
          </cell>
          <cell r="D434" t="str">
            <v>CR</v>
          </cell>
          <cell r="E434" t="str">
            <v>2.582,12</v>
          </cell>
        </row>
        <row r="435">
          <cell r="A435">
            <v>4760</v>
          </cell>
          <cell r="B435" t="str">
            <v>AZULEJISTA OU LADRILHISTA</v>
          </cell>
          <cell r="C435" t="str">
            <v xml:space="preserve">H     </v>
          </cell>
          <cell r="D435" t="str">
            <v>CR</v>
          </cell>
          <cell r="E435" t="str">
            <v>14,61</v>
          </cell>
        </row>
        <row r="436">
          <cell r="A436">
            <v>10422</v>
          </cell>
          <cell r="B436" t="str">
            <v>BACIA SANITARIA (VASO) COM CAIXA ACOPLADA, DE LOUCA BRANCA</v>
          </cell>
          <cell r="C436" t="str">
            <v xml:space="preserve">UN    </v>
          </cell>
          <cell r="D436" t="str">
            <v>CR</v>
          </cell>
          <cell r="E436" t="str">
            <v>290,63</v>
          </cell>
        </row>
        <row r="437">
          <cell r="A437">
            <v>10420</v>
          </cell>
          <cell r="B437" t="str">
            <v>BACIA SANITARIA (VASO) CONVENCIONAL DE LOUCA BRANCA</v>
          </cell>
          <cell r="C437" t="str">
            <v xml:space="preserve">UN    </v>
          </cell>
          <cell r="D437" t="str">
            <v xml:space="preserve">C </v>
          </cell>
          <cell r="E437" t="str">
            <v>109,00</v>
          </cell>
        </row>
        <row r="438">
          <cell r="A438">
            <v>10421</v>
          </cell>
          <cell r="B438" t="str">
            <v>BACIA SANITARIA (VASO) CONVENCIONAL DE LOUCA COR</v>
          </cell>
          <cell r="C438" t="str">
            <v xml:space="preserve">UN    </v>
          </cell>
          <cell r="D438" t="str">
            <v>CR</v>
          </cell>
          <cell r="E438" t="str">
            <v>145,88</v>
          </cell>
        </row>
        <row r="439">
          <cell r="A439">
            <v>36520</v>
          </cell>
          <cell r="B439" t="str">
            <v>BACIA SANITARIA (VASO) CONVENCIONAL PARA PCD SEM FURO FRONTAL, DE LOUCA BRANCA, SEM ASSENTO</v>
          </cell>
          <cell r="C439" t="str">
            <v xml:space="preserve">UN    </v>
          </cell>
          <cell r="D439" t="str">
            <v>CR</v>
          </cell>
          <cell r="E439" t="str">
            <v>543,05</v>
          </cell>
        </row>
        <row r="440">
          <cell r="A440">
            <v>11784</v>
          </cell>
          <cell r="B440" t="str">
            <v>BACIA SANITARIA TURCA DE LOUCA BRANCA</v>
          </cell>
          <cell r="C440" t="str">
            <v xml:space="preserve">UN    </v>
          </cell>
          <cell r="D440" t="str">
            <v>CR</v>
          </cell>
          <cell r="E440" t="str">
            <v>407,86</v>
          </cell>
        </row>
        <row r="441">
          <cell r="A441">
            <v>10</v>
          </cell>
          <cell r="B441" t="str">
            <v>BALDE PLASTICO CAPACIDADE *10* L</v>
          </cell>
          <cell r="C441" t="str">
            <v xml:space="preserve">UN    </v>
          </cell>
          <cell r="D441" t="str">
            <v>CR</v>
          </cell>
          <cell r="E441" t="str">
            <v>9,48</v>
          </cell>
        </row>
        <row r="442">
          <cell r="A442">
            <v>4815</v>
          </cell>
          <cell r="B442" t="str">
            <v>BALDE VERMELHO PARA SINALIZACAO DE VIAS</v>
          </cell>
          <cell r="C442" t="str">
            <v xml:space="preserve">UN    </v>
          </cell>
          <cell r="D442" t="str">
            <v>CR</v>
          </cell>
          <cell r="E442" t="str">
            <v>4,90</v>
          </cell>
        </row>
        <row r="443">
          <cell r="A443">
            <v>541</v>
          </cell>
          <cell r="B443" t="str">
            <v>BANCADA DE MARMORE SINTETICO COM UMA CUBA, 120 X *60* CM</v>
          </cell>
          <cell r="C443" t="str">
            <v xml:space="preserve">UN    </v>
          </cell>
          <cell r="D443" t="str">
            <v xml:space="preserve">C </v>
          </cell>
          <cell r="E443" t="str">
            <v>71,00</v>
          </cell>
        </row>
        <row r="444">
          <cell r="A444">
            <v>542</v>
          </cell>
          <cell r="B444" t="str">
            <v>BANCADA DE MARMORE SINTETICO COM UMA CUBA, 150 X *60* CM</v>
          </cell>
          <cell r="C444" t="str">
            <v xml:space="preserve">UN    </v>
          </cell>
          <cell r="D444" t="str">
            <v>CR</v>
          </cell>
          <cell r="E444" t="str">
            <v>88,99</v>
          </cell>
        </row>
        <row r="445">
          <cell r="A445">
            <v>540</v>
          </cell>
          <cell r="B445" t="str">
            <v>BANCADA DE MARMORE SINTETICO COM UMA CUBA, 200 X *60* CM</v>
          </cell>
          <cell r="C445" t="str">
            <v xml:space="preserve">UN    </v>
          </cell>
          <cell r="D445" t="str">
            <v>CR</v>
          </cell>
          <cell r="E445" t="str">
            <v>200,55</v>
          </cell>
        </row>
        <row r="446">
          <cell r="A446">
            <v>38364</v>
          </cell>
          <cell r="B446" t="str">
            <v>BANCADA/ BANCA EM GRANITO, POLIDO, TIPO ANDORINHA/ QUARTZ/ CASTELO/ CORUMBA OU OUTROS EQUIVALENTES DA REGIAO, COM CUBA INOX, FORMATO *120 X 60* CM, E=  *2* CM</v>
          </cell>
          <cell r="C446" t="str">
            <v xml:space="preserve">UN    </v>
          </cell>
          <cell r="D446" t="str">
            <v>AS</v>
          </cell>
          <cell r="E446" t="str">
            <v>618,44</v>
          </cell>
        </row>
        <row r="447">
          <cell r="A447">
            <v>11692</v>
          </cell>
          <cell r="B447" t="str">
            <v>BANCADA/ BANCA EM MARMORE, POLIDO, BRANCO COMUM, E=  *3* CM</v>
          </cell>
          <cell r="C447" t="str">
            <v xml:space="preserve">M2    </v>
          </cell>
          <cell r="D447" t="str">
            <v>AS</v>
          </cell>
          <cell r="E447" t="str">
            <v>368,69</v>
          </cell>
        </row>
        <row r="448">
          <cell r="A448">
            <v>1746</v>
          </cell>
          <cell r="B448" t="str">
            <v>BANCADA/BANCA/PIA DE ACO INOXIDAVEL (AISI 430) COM 1 CUBA CENTRAL, COM VALVULA, ESCORREDOR DUPLO, DE *0,55 X 1,20* M</v>
          </cell>
          <cell r="C448" t="str">
            <v xml:space="preserve">UN    </v>
          </cell>
          <cell r="D448" t="str">
            <v xml:space="preserve">C </v>
          </cell>
          <cell r="E448" t="str">
            <v>149,35</v>
          </cell>
        </row>
        <row r="449">
          <cell r="A449">
            <v>1748</v>
          </cell>
          <cell r="B449" t="str">
            <v>BANCADA/BANCA/PIA DE ACO INOXIDAVEL (AISI 430) COM 1 CUBA CENTRAL, COM VALVULA, ESCORREDOR DUPLO, DE *0,55 X 1,40* M</v>
          </cell>
          <cell r="C449" t="str">
            <v xml:space="preserve">UN    </v>
          </cell>
          <cell r="D449" t="str">
            <v>CR</v>
          </cell>
          <cell r="E449" t="str">
            <v>198,60</v>
          </cell>
        </row>
        <row r="450">
          <cell r="A450">
            <v>1749</v>
          </cell>
          <cell r="B450" t="str">
            <v>BANCADA/BANCA/PIA DE ACO INOXIDAVEL (AISI 430) COM 1 CUBA CENTRAL, COM VALVULA, ESCORREDOR DUPLO, DE *0,55 X 1,80* M</v>
          </cell>
          <cell r="C450" t="str">
            <v xml:space="preserve">UN    </v>
          </cell>
          <cell r="D450" t="str">
            <v>CR</v>
          </cell>
          <cell r="E450" t="str">
            <v>287,73</v>
          </cell>
        </row>
        <row r="451">
          <cell r="A451">
            <v>37412</v>
          </cell>
          <cell r="B451" t="str">
            <v>BANCADA/BANCA/PIA DE ACO INOXIDAVEL (AISI 430) COM 1 CUBA CENTRAL, COM VALVULA, LISA (SEM ESCORREDOR), DE *0,55 X 1,20* M</v>
          </cell>
          <cell r="C451" t="str">
            <v xml:space="preserve">UN    </v>
          </cell>
          <cell r="D451" t="str">
            <v>CR</v>
          </cell>
          <cell r="E451" t="str">
            <v>145,99</v>
          </cell>
        </row>
        <row r="452">
          <cell r="A452">
            <v>1745</v>
          </cell>
          <cell r="B452" t="str">
            <v>BANCADA/BANCA/PIA DE ACO INOXIDAVEL (AISI 430) COM 1 CUBA CENTRAL, SEM VALVULA, ESCORREDOR DUPLO, DE *0,55 X 1,60* M</v>
          </cell>
          <cell r="C452" t="str">
            <v xml:space="preserve">UN    </v>
          </cell>
          <cell r="D452" t="str">
            <v>CR</v>
          </cell>
          <cell r="E452" t="str">
            <v>173,60</v>
          </cell>
        </row>
        <row r="453">
          <cell r="A453">
            <v>1750</v>
          </cell>
          <cell r="B453" t="str">
            <v>BANCADA/BANCA/PIA DE ACO INOXIDAVEL (AISI 430) COM 2 CUBAS, COM VALVULAS, ESCORREDOR DUPLO, DE *0,55 X 2,00* M</v>
          </cell>
          <cell r="C453" t="str">
            <v xml:space="preserve">UN    </v>
          </cell>
          <cell r="D453" t="str">
            <v>CR</v>
          </cell>
          <cell r="E453" t="str">
            <v>405,68</v>
          </cell>
        </row>
        <row r="454">
          <cell r="A454">
            <v>11687</v>
          </cell>
          <cell r="B454" t="str">
            <v>BANCADA/TAMPO ACO INOX (AISI 304), LARGURA 60 CM, COM RODABANCA (NAO INCLUI PES DE APOIO)</v>
          </cell>
          <cell r="C454" t="str">
            <v xml:space="preserve">M     </v>
          </cell>
          <cell r="D454" t="str">
            <v>CR</v>
          </cell>
          <cell r="E454" t="str">
            <v>646,37</v>
          </cell>
        </row>
        <row r="455">
          <cell r="A455">
            <v>11689</v>
          </cell>
          <cell r="B455" t="str">
            <v>BANCADA/TAMPO ACO INOX (AISI 304), LARGURA 70 CM, COM RODABANCA (NAO INCLUI PES DE APOIO)</v>
          </cell>
          <cell r="C455" t="str">
            <v xml:space="preserve">M     </v>
          </cell>
          <cell r="D455" t="str">
            <v>CR</v>
          </cell>
          <cell r="E455" t="str">
            <v>809,86</v>
          </cell>
        </row>
        <row r="456">
          <cell r="A456">
            <v>11693</v>
          </cell>
          <cell r="B456" t="str">
            <v>BANCADA/TAMPO LISO (SEM CUBA) EM MARMORE SINTETICO</v>
          </cell>
          <cell r="C456" t="str">
            <v xml:space="preserve">M2    </v>
          </cell>
          <cell r="D456" t="str">
            <v>CR</v>
          </cell>
          <cell r="E456" t="str">
            <v>78,72</v>
          </cell>
        </row>
        <row r="457">
          <cell r="A457">
            <v>36215</v>
          </cell>
          <cell r="B457" t="str">
            <v>BANCO ARTICULADO PARA BANHO, EM ACO INOX POLIDO, 70* CM X 45* CM</v>
          </cell>
          <cell r="C457" t="str">
            <v xml:space="preserve">UN    </v>
          </cell>
          <cell r="D457" t="str">
            <v>CR</v>
          </cell>
          <cell r="E457" t="str">
            <v>881,50</v>
          </cell>
        </row>
        <row r="458">
          <cell r="A458">
            <v>42439</v>
          </cell>
          <cell r="B458" t="str">
            <v>BANCO COM ENCOSTO, 1,60M* DE COMPRIMENTO, EM TUBO DE ACO CARBONO E PINTURA NO PROCESSO ELETROSTATICO - PARA ACADEMIA AO AR LIVRE / ACADEMIA DA TERCEIRA IDADE - ATI</v>
          </cell>
          <cell r="C458" t="str">
            <v xml:space="preserve">UN    </v>
          </cell>
          <cell r="D458" t="str">
            <v>AS</v>
          </cell>
          <cell r="E458" t="str">
            <v>1.050,15</v>
          </cell>
        </row>
        <row r="459">
          <cell r="A459">
            <v>38381</v>
          </cell>
          <cell r="B459" t="str">
            <v>BANDEJA DE PINTURA PARA ROLO 23 CM</v>
          </cell>
          <cell r="C459" t="str">
            <v xml:space="preserve">UN    </v>
          </cell>
          <cell r="D459" t="str">
            <v>CR</v>
          </cell>
          <cell r="E459" t="str">
            <v>5,65</v>
          </cell>
        </row>
        <row r="460">
          <cell r="A460">
            <v>39621</v>
          </cell>
          <cell r="B460" t="str">
            <v>BARRA ANTIPANICO DUPLA, CEGA LADO OPOSTO, COR CINZA</v>
          </cell>
          <cell r="C460" t="str">
            <v xml:space="preserve">PAR   </v>
          </cell>
          <cell r="D460" t="str">
            <v>CR</v>
          </cell>
          <cell r="E460" t="str">
            <v>1.262,19</v>
          </cell>
        </row>
        <row r="461">
          <cell r="A461">
            <v>39624</v>
          </cell>
          <cell r="B461" t="str">
            <v>BARRA ANTIPANICO DUPLA, PARA PORTA DE VIDRO, COR CINZA</v>
          </cell>
          <cell r="C461" t="str">
            <v xml:space="preserve">PAR   </v>
          </cell>
          <cell r="D461" t="str">
            <v>CR</v>
          </cell>
          <cell r="E461" t="str">
            <v>1.277,26</v>
          </cell>
        </row>
        <row r="462">
          <cell r="A462">
            <v>39615</v>
          </cell>
          <cell r="B462" t="str">
            <v>BARRA ANTIPANICO SIMPLES, CEGA LADO OPOSTO, COR CINZA</v>
          </cell>
          <cell r="C462" t="str">
            <v xml:space="preserve">UN    </v>
          </cell>
          <cell r="D462" t="str">
            <v>CR</v>
          </cell>
          <cell r="E462" t="str">
            <v>440,34</v>
          </cell>
        </row>
        <row r="463">
          <cell r="A463">
            <v>39620</v>
          </cell>
          <cell r="B463" t="str">
            <v>BARRA ANTIPANICO SIMPLES, COM FECHADURA LADO OPOSTO, COR CINZA</v>
          </cell>
          <cell r="C463" t="str">
            <v xml:space="preserve">UN    </v>
          </cell>
          <cell r="D463" t="str">
            <v>CR</v>
          </cell>
          <cell r="E463" t="str">
            <v>673,17</v>
          </cell>
        </row>
        <row r="464">
          <cell r="A464">
            <v>39623</v>
          </cell>
          <cell r="B464" t="str">
            <v>BARRA ANTIPANICO SIMPLES, PARA PORTA DE VIDRO, COR CINZA</v>
          </cell>
          <cell r="C464" t="str">
            <v xml:space="preserve">UN    </v>
          </cell>
          <cell r="D464" t="str">
            <v>CR</v>
          </cell>
          <cell r="E464" t="str">
            <v>651,85</v>
          </cell>
        </row>
        <row r="465">
          <cell r="A465">
            <v>36207</v>
          </cell>
          <cell r="B465" t="str">
            <v>BARRA DE APOIO EM "L", EM ACO INOX POLIDO 70 X 70 CM, DIAMETRO MINIMO 3 CM</v>
          </cell>
          <cell r="C465" t="str">
            <v xml:space="preserve">UN    </v>
          </cell>
          <cell r="D465" t="str">
            <v>CR</v>
          </cell>
          <cell r="E465" t="str">
            <v>390,44</v>
          </cell>
        </row>
        <row r="466">
          <cell r="A466">
            <v>36209</v>
          </cell>
          <cell r="B466" t="str">
            <v>BARRA DE APOIO EM "L", EM ACO INOX POLIDO 80 X 80 CM, DIAMETRO MINIMO 3 CM</v>
          </cell>
          <cell r="C466" t="str">
            <v xml:space="preserve">UN    </v>
          </cell>
          <cell r="D466" t="str">
            <v>CR</v>
          </cell>
          <cell r="E466" t="str">
            <v>448,10</v>
          </cell>
        </row>
        <row r="467">
          <cell r="A467">
            <v>36210</v>
          </cell>
          <cell r="B467" t="str">
            <v>BARRA DE APOIO LATERAL ARTICULADA, COM TRAVA, EM ACO INOX POLIDO, 70 CM, DIAMETRO MINIMO 3 CM</v>
          </cell>
          <cell r="C467" t="str">
            <v xml:space="preserve">UN    </v>
          </cell>
          <cell r="D467" t="str">
            <v>CR</v>
          </cell>
          <cell r="E467" t="str">
            <v>484,82</v>
          </cell>
        </row>
        <row r="468">
          <cell r="A468">
            <v>36204</v>
          </cell>
          <cell r="B468" t="str">
            <v>BARRA DE APOIO RETA, EM ACO INOX POLIDO, COMPRIMENTO 60CM, DIAMETRO MINIMO 3 CM</v>
          </cell>
          <cell r="C468" t="str">
            <v xml:space="preserve">UN    </v>
          </cell>
          <cell r="D468" t="str">
            <v>CR</v>
          </cell>
          <cell r="E468" t="str">
            <v>171,90</v>
          </cell>
        </row>
        <row r="469">
          <cell r="A469">
            <v>36205</v>
          </cell>
          <cell r="B469" t="str">
            <v>BARRA DE APOIO RETA, EM ACO INOX POLIDO, COMPRIMENTO 70CM, DIAMETRO MINIMO 3 CM</v>
          </cell>
          <cell r="C469" t="str">
            <v xml:space="preserve">UN    </v>
          </cell>
          <cell r="D469" t="str">
            <v>CR</v>
          </cell>
          <cell r="E469" t="str">
            <v>190,91</v>
          </cell>
        </row>
        <row r="470">
          <cell r="A470">
            <v>36081</v>
          </cell>
          <cell r="B470" t="str">
            <v>BARRA DE APOIO RETA, EM ACO INOX POLIDO, COMPRIMENTO 80CM, DIAMETRO MINIMO 3 CM</v>
          </cell>
          <cell r="C470" t="str">
            <v xml:space="preserve">UN    </v>
          </cell>
          <cell r="D470" t="str">
            <v xml:space="preserve">C </v>
          </cell>
          <cell r="E470" t="str">
            <v>203,56</v>
          </cell>
        </row>
        <row r="471">
          <cell r="A471">
            <v>36206</v>
          </cell>
          <cell r="B471" t="str">
            <v>BARRA DE APOIO RETA, EM ACO INOX POLIDO, COMPRIMENTO 90 CM, DIAMETRO MINIMO 3 CM</v>
          </cell>
          <cell r="C471" t="str">
            <v xml:space="preserve">UN    </v>
          </cell>
          <cell r="D471" t="str">
            <v>CR</v>
          </cell>
          <cell r="E471" t="str">
            <v>213,26</v>
          </cell>
        </row>
        <row r="472">
          <cell r="A472">
            <v>36218</v>
          </cell>
          <cell r="B472" t="str">
            <v>BARRA DE APOIO RETA, EM ALUMINIO, COMPRIMENTO 60CM, DIAMETRO MINIMO 3 CM</v>
          </cell>
          <cell r="C472" t="str">
            <v xml:space="preserve">UN    </v>
          </cell>
          <cell r="D472" t="str">
            <v>AS</v>
          </cell>
          <cell r="E472" t="str">
            <v>90,26</v>
          </cell>
        </row>
        <row r="473">
          <cell r="A473">
            <v>36220</v>
          </cell>
          <cell r="B473" t="str">
            <v>BARRA DE APOIO RETA, EM ALUMINIO, COMPRIMENTO 70CM, DIAMETRO MINIMO 3 CM</v>
          </cell>
          <cell r="C473" t="str">
            <v xml:space="preserve">UN    </v>
          </cell>
          <cell r="D473" t="str">
            <v>AS</v>
          </cell>
          <cell r="E473" t="str">
            <v>103,50</v>
          </cell>
        </row>
        <row r="474">
          <cell r="A474">
            <v>36080</v>
          </cell>
          <cell r="B474" t="str">
            <v>BARRA DE APOIO RETA, EM ALUMINIO, COMPRIMENTO 80 CM, DIAMETRO MINIMO 3 CM</v>
          </cell>
          <cell r="C474" t="str">
            <v xml:space="preserve">UN    </v>
          </cell>
          <cell r="D474" t="str">
            <v>AS</v>
          </cell>
          <cell r="E474" t="str">
            <v>111,95</v>
          </cell>
        </row>
        <row r="475">
          <cell r="A475">
            <v>36223</v>
          </cell>
          <cell r="B475" t="str">
            <v>BARRA DE APOIO RETA, EM ALUMINIO, COMPRIMENTO 90 CM, DIAMETRO MINIMO 3 CM</v>
          </cell>
          <cell r="C475" t="str">
            <v xml:space="preserve">UN    </v>
          </cell>
          <cell r="D475" t="str">
            <v>AS</v>
          </cell>
          <cell r="E475" t="str">
            <v>117,23</v>
          </cell>
        </row>
        <row r="476">
          <cell r="A476">
            <v>546</v>
          </cell>
          <cell r="B476" t="str">
            <v>BARRA DE FERRO RETANGULAR, BARRA CHATA (QUALQUER DIMENSAO)</v>
          </cell>
          <cell r="C476" t="str">
            <v xml:space="preserve">KG    </v>
          </cell>
          <cell r="D476" t="str">
            <v xml:space="preserve">C </v>
          </cell>
          <cell r="E476" t="str">
            <v>5,44</v>
          </cell>
        </row>
        <row r="477">
          <cell r="A477">
            <v>557</v>
          </cell>
          <cell r="B477" t="str">
            <v>BARRA DE FERRO RETANGULAR, BARRA CHATA, 1 1/2"  X 1/2" (L X E), 3,79 KG/M</v>
          </cell>
          <cell r="C477" t="str">
            <v xml:space="preserve">M     </v>
          </cell>
          <cell r="D477" t="str">
            <v>CR</v>
          </cell>
          <cell r="E477" t="str">
            <v>20,88</v>
          </cell>
        </row>
        <row r="478">
          <cell r="A478">
            <v>552</v>
          </cell>
          <cell r="B478" t="str">
            <v>BARRA DE FERRO RETANGULAR, BARRA CHATA, 1 1/2" X 1/4" (L X E), 1,89 KG/M</v>
          </cell>
          <cell r="C478" t="str">
            <v xml:space="preserve">M     </v>
          </cell>
          <cell r="D478" t="str">
            <v>CR</v>
          </cell>
          <cell r="E478" t="str">
            <v>10,28</v>
          </cell>
        </row>
        <row r="479">
          <cell r="A479">
            <v>555</v>
          </cell>
          <cell r="B479" t="str">
            <v>BARRA DE FERRO RETANGULAR, BARRA CHATA, 1" X 1/4" (L X E), 1,2265 KG/M</v>
          </cell>
          <cell r="C479" t="str">
            <v xml:space="preserve">M     </v>
          </cell>
          <cell r="D479" t="str">
            <v>CR</v>
          </cell>
          <cell r="E479" t="str">
            <v>6,30</v>
          </cell>
        </row>
        <row r="480">
          <cell r="A480">
            <v>565</v>
          </cell>
          <cell r="B480" t="str">
            <v>BARRA DE FERRO RETANGULAR, BARRA CHATA, 1" X 3/16" (L X E), 1,73 KG/M</v>
          </cell>
          <cell r="C480" t="str">
            <v xml:space="preserve">M     </v>
          </cell>
          <cell r="D480" t="str">
            <v>CR</v>
          </cell>
          <cell r="E480" t="str">
            <v>9,62</v>
          </cell>
        </row>
        <row r="481">
          <cell r="A481">
            <v>549</v>
          </cell>
          <cell r="B481" t="str">
            <v>BARRA DE FERRO RETANGULAR, BARRA CHATA, 2" X 1/2" (L X E), 5,06 KG/M</v>
          </cell>
          <cell r="C481" t="str">
            <v xml:space="preserve">M     </v>
          </cell>
          <cell r="D481" t="str">
            <v>CR</v>
          </cell>
          <cell r="E481" t="str">
            <v>27,52</v>
          </cell>
        </row>
        <row r="482">
          <cell r="A482">
            <v>559</v>
          </cell>
          <cell r="B482" t="str">
            <v>BARRA DE FERRO RETANGULAR, BARRA CHATA, 2" X 1/4" (L X E), 2,53 KG/M</v>
          </cell>
          <cell r="C482" t="str">
            <v xml:space="preserve">M     </v>
          </cell>
          <cell r="D482" t="str">
            <v>CR</v>
          </cell>
          <cell r="E482" t="str">
            <v>13,76</v>
          </cell>
        </row>
        <row r="483">
          <cell r="A483">
            <v>551</v>
          </cell>
          <cell r="B483" t="str">
            <v>BARRA DE FERRO RETANGULAR, BARRA CHATA, 2" X 1" (L X E), 10,12 KG/M</v>
          </cell>
          <cell r="C483" t="str">
            <v xml:space="preserve">M     </v>
          </cell>
          <cell r="D483" t="str">
            <v>CR</v>
          </cell>
          <cell r="E483" t="str">
            <v>53,78</v>
          </cell>
        </row>
        <row r="484">
          <cell r="A484">
            <v>547</v>
          </cell>
          <cell r="B484" t="str">
            <v>BARRA DE FERRO RETANGULAR, BARRA CHATA, 2" X 3/8" (L X E), 3,79KG/M</v>
          </cell>
          <cell r="C484" t="str">
            <v xml:space="preserve">M     </v>
          </cell>
          <cell r="D484" t="str">
            <v>CR</v>
          </cell>
          <cell r="E484" t="str">
            <v>20,61</v>
          </cell>
        </row>
        <row r="485">
          <cell r="A485">
            <v>560</v>
          </cell>
          <cell r="B485" t="str">
            <v>BARRA DE FERRO RETANGULAR, BARRA CHATA, 2" X 5/16" (L X E), 3,162 KG/M</v>
          </cell>
          <cell r="C485" t="str">
            <v xml:space="preserve">M     </v>
          </cell>
          <cell r="D485" t="str">
            <v>CR</v>
          </cell>
          <cell r="E485" t="str">
            <v>17,42</v>
          </cell>
        </row>
        <row r="486">
          <cell r="A486">
            <v>566</v>
          </cell>
          <cell r="B486" t="str">
            <v>BARRA DE FERRO RETANGULAR, BARRA CHATA, 3/4" X 1/8" (L X E), 0,47 KG/M</v>
          </cell>
          <cell r="C486" t="str">
            <v xml:space="preserve">M     </v>
          </cell>
          <cell r="D486" t="str">
            <v>CR</v>
          </cell>
          <cell r="E486" t="str">
            <v>2,79</v>
          </cell>
        </row>
        <row r="487">
          <cell r="A487">
            <v>563</v>
          </cell>
          <cell r="B487" t="str">
            <v>BARRA DE FERRO RETANGULAR, BARRA CHATA, 3/8" X 1 1/2" (L X E), 2,84 KG/M</v>
          </cell>
          <cell r="C487" t="str">
            <v xml:space="preserve">M     </v>
          </cell>
          <cell r="D487" t="str">
            <v>CR</v>
          </cell>
          <cell r="E487" t="str">
            <v>15,64</v>
          </cell>
        </row>
        <row r="488">
          <cell r="A488">
            <v>38127</v>
          </cell>
          <cell r="B488" t="str">
            <v>BASE DE MISTURADOR MONOCOMANDO PARA CHUVEIRO</v>
          </cell>
          <cell r="C488" t="str">
            <v xml:space="preserve">UN    </v>
          </cell>
          <cell r="D488" t="str">
            <v>CR</v>
          </cell>
          <cell r="E488" t="str">
            <v>315,60</v>
          </cell>
        </row>
        <row r="489">
          <cell r="A489">
            <v>38060</v>
          </cell>
          <cell r="B489" t="str">
            <v>BASE PARA MASTRO DE PARA-RAIOS DIAMETRO NOMINAL 1 1/2"</v>
          </cell>
          <cell r="C489" t="str">
            <v xml:space="preserve">UN    </v>
          </cell>
          <cell r="D489" t="str">
            <v>CR</v>
          </cell>
          <cell r="E489" t="str">
            <v>40,38</v>
          </cell>
        </row>
        <row r="490">
          <cell r="A490">
            <v>10956</v>
          </cell>
          <cell r="B490" t="str">
            <v>BASE PARA MASTRO DE PARA-RAIOS DIAMETRO NOMINAL 2"</v>
          </cell>
          <cell r="C490" t="str">
            <v xml:space="preserve">UN    </v>
          </cell>
          <cell r="D490" t="str">
            <v>CR</v>
          </cell>
          <cell r="E490" t="str">
            <v>41,95</v>
          </cell>
        </row>
        <row r="491">
          <cell r="A491">
            <v>39380</v>
          </cell>
          <cell r="B491" t="str">
            <v>BASE PARA RELE COM SUPORTE METALICO</v>
          </cell>
          <cell r="C491" t="str">
            <v xml:space="preserve">UN    </v>
          </cell>
          <cell r="D491" t="str">
            <v>AS</v>
          </cell>
          <cell r="E491" t="str">
            <v>9,53</v>
          </cell>
        </row>
        <row r="492">
          <cell r="A492">
            <v>13374</v>
          </cell>
          <cell r="B492" t="str">
            <v>BASE UNIPOLAR PARA FUSIVEL NH1, CORRENTE NOMINAL DE 250 A, SEM CAPA</v>
          </cell>
          <cell r="C492" t="str">
            <v xml:space="preserve">UN    </v>
          </cell>
          <cell r="D492" t="str">
            <v>AS</v>
          </cell>
          <cell r="E492" t="str">
            <v>85,81</v>
          </cell>
        </row>
        <row r="493">
          <cell r="A493">
            <v>37597</v>
          </cell>
          <cell r="B493" t="str">
            <v>BATE-ESTACAS POR GRAVIDADE, POTENCIA160 HP, PESO DO MARTELO ATE 3 TONELADAS</v>
          </cell>
          <cell r="C493" t="str">
            <v xml:space="preserve">UN    </v>
          </cell>
          <cell r="D493" t="str">
            <v>AS</v>
          </cell>
          <cell r="E493" t="str">
            <v>308.125,00</v>
          </cell>
        </row>
        <row r="494">
          <cell r="A494">
            <v>183</v>
          </cell>
          <cell r="B494" t="str">
            <v>BATENTE/ PORTAL/ ADUELA/ MARCO MACICO, E= *3 CM, L= *13 CM, *60 CM A 120* CM X *210 CM,  EM CEDRINHO/ ANGELIM COMERCIAL/ EUCALIPTO/ CURUPIXA/ PEROBA/ CUMARU OU EQUIVALENTE DA REGIAO (NAO INCLUI ALIZARES)</v>
          </cell>
          <cell r="C494" t="str">
            <v xml:space="preserve">JG    </v>
          </cell>
          <cell r="D494" t="str">
            <v xml:space="preserve">C </v>
          </cell>
          <cell r="E494" t="str">
            <v>112,75</v>
          </cell>
        </row>
        <row r="495">
          <cell r="A495">
            <v>184</v>
          </cell>
          <cell r="B495" t="str">
            <v>BATENTE/ PORTAL/ ADUELA/ MARCO MACICO, E= *3* CM, L= *13* CM, *60 CM A 120* CM X *210* CM, EM PINUS/ TAUARI/ VIROLA OU EQUIVALENTE DA REGIAO (NAO INCLUI ALIZARES)</v>
          </cell>
          <cell r="C495" t="str">
            <v xml:space="preserve">JG    </v>
          </cell>
          <cell r="D495" t="str">
            <v>CR</v>
          </cell>
          <cell r="E495" t="str">
            <v>74,52</v>
          </cell>
        </row>
        <row r="496">
          <cell r="A496">
            <v>195</v>
          </cell>
          <cell r="B496" t="str">
            <v>BATENTE/ PORTAL/ ADUELA/ MARCO MACICO, E= *3* CM, L= *7* CM, *60 CM A 120* CM X *210* CM,  EM CEDRINHO/ ANGELIM COMERCIAL/ EUCALIPTO/ CURUPIXA/ PEROBA/ CUMARU OU EQUIVALENTE DA REGIAO (NAO INCLUI ALIZARES)</v>
          </cell>
          <cell r="C496" t="str">
            <v xml:space="preserve">JG    </v>
          </cell>
          <cell r="D496" t="str">
            <v>CR</v>
          </cell>
          <cell r="E496" t="str">
            <v>91,59</v>
          </cell>
        </row>
        <row r="497">
          <cell r="A497">
            <v>194</v>
          </cell>
          <cell r="B497" t="str">
            <v>BATENTE/ PORTAL/ ADUELA/ MARCO MACICO, E= *3* CM, L= *7* CM, *60 CM A 120* CM X *210* CM, EM PINUS/ TAUARI/ VIROLA OU EQUIVALENTE DA REGIAO (NAO INCLUI ALIZARES)</v>
          </cell>
          <cell r="C497" t="str">
            <v xml:space="preserve">JG    </v>
          </cell>
          <cell r="D497" t="str">
            <v>CR</v>
          </cell>
          <cell r="E497" t="str">
            <v>49,79</v>
          </cell>
        </row>
        <row r="498">
          <cell r="A498">
            <v>20001</v>
          </cell>
          <cell r="B498" t="str">
            <v>BATENTE/ PORTAL/ ADUELA/MARCO MACICO, E= *3* CM, L= *15* CM, *60 CM A 120* CM  X *210* CM, EM PINUS/ TAUARI/ VIROLA OU EQUIVALENTE DA REGIAO</v>
          </cell>
          <cell r="C498" t="str">
            <v xml:space="preserve">JG    </v>
          </cell>
          <cell r="D498" t="str">
            <v>CR</v>
          </cell>
          <cell r="E498" t="str">
            <v>91,27</v>
          </cell>
        </row>
        <row r="499">
          <cell r="A499">
            <v>181</v>
          </cell>
          <cell r="B499" t="str">
            <v>BATENTE/ PORTAL/ADUELA/ MARCO MACICO, E= *3* CM, L= *15* CM, *60 CM A 120* CM  X *210* CM,  EM CEDRINHO/ ANGELIM COMERCIAL/  EUCALIPTO/ CURUPIXA/ PEROBA/ CUMARU OU EQUIVALENTE DA REGIAO (NAO INCLUI ALIZARES)</v>
          </cell>
          <cell r="C499" t="str">
            <v xml:space="preserve">JG    </v>
          </cell>
          <cell r="D499" t="str">
            <v>CR</v>
          </cell>
          <cell r="E499" t="str">
            <v>123,48</v>
          </cell>
        </row>
        <row r="500">
          <cell r="A500">
            <v>39837</v>
          </cell>
          <cell r="B500" t="str">
            <v>BATENTE/PORTAL/ADUELA/MARCO, EM MDF/PVC WOOD/POLIESTIRENO OU MADEIRA LAMINADA, L = *9,0* CM COM GUARNICAO REGULAVEL 2 FACES = *35* MM, PRIMER</v>
          </cell>
          <cell r="C500" t="str">
            <v xml:space="preserve">JG    </v>
          </cell>
          <cell r="D500" t="str">
            <v>CR</v>
          </cell>
          <cell r="E500" t="str">
            <v>166,39</v>
          </cell>
        </row>
        <row r="501">
          <cell r="A501">
            <v>10535</v>
          </cell>
          <cell r="B501" t="str">
            <v>BETONEIRA CAPACIDADE NOMINAL 400 L, CAPACIDADE DE MISTURA  280 L, MOTOR ELETRICO TRIFASICO 220/380 V POTENCIA 2 CV, SEM CARREGADOR</v>
          </cell>
          <cell r="C501" t="str">
            <v xml:space="preserve">UN    </v>
          </cell>
          <cell r="D501" t="str">
            <v xml:space="preserve">C </v>
          </cell>
          <cell r="E501" t="str">
            <v>3.820,85</v>
          </cell>
        </row>
        <row r="502">
          <cell r="A502">
            <v>10537</v>
          </cell>
          <cell r="B502" t="str">
            <v>BETONEIRA CAPACIDADE NOMINAL 400 L, CAPACIDADE DE MISTURA 310 L, MOTOR A DIESEL POTENCIA 5 CV, SEM CARREGADOR</v>
          </cell>
          <cell r="C502" t="str">
            <v xml:space="preserve">UN    </v>
          </cell>
          <cell r="D502" t="str">
            <v>CR</v>
          </cell>
          <cell r="E502" t="str">
            <v>5.210,60</v>
          </cell>
        </row>
        <row r="503">
          <cell r="A503">
            <v>13891</v>
          </cell>
          <cell r="B503" t="str">
            <v>BETONEIRA CAPACIDADE NOMINAL 400 L, CAPACIDADE DE MISTURA 310 L, MOTOR A GASOLINA POTENCIA 5,5 CV, SEM CARREGADOR</v>
          </cell>
          <cell r="C503" t="str">
            <v xml:space="preserve">UN    </v>
          </cell>
          <cell r="D503" t="str">
            <v>CR</v>
          </cell>
          <cell r="E503" t="str">
            <v>4.779,30</v>
          </cell>
        </row>
        <row r="504">
          <cell r="A504">
            <v>25975</v>
          </cell>
          <cell r="B504" t="str">
            <v>BETONEIRA CAPACIDADE NOMINAL 600 L, CAPACIDADE DE MISTURA 440 L, MOTOR A GASOLINA POTENCIA 10 HP, COM CARREGADOR</v>
          </cell>
          <cell r="C504" t="str">
            <v xml:space="preserve">UN    </v>
          </cell>
          <cell r="D504" t="str">
            <v>CR</v>
          </cell>
          <cell r="E504" t="str">
            <v>20.788,01</v>
          </cell>
        </row>
        <row r="505">
          <cell r="A505">
            <v>36396</v>
          </cell>
          <cell r="B505" t="str">
            <v>BETONEIRA, CAPACIDADE NOMINAL 400 L, CAPACIDADE DE MISTURA 310L, MOTOR ELETRICO TRIFASICO 220/380V POTENCIA 2 CV, SEM CARREGADOR</v>
          </cell>
          <cell r="C505" t="str">
            <v xml:space="preserve">UN    </v>
          </cell>
          <cell r="D505" t="str">
            <v>CR</v>
          </cell>
          <cell r="E505" t="str">
            <v>4.371,31</v>
          </cell>
        </row>
        <row r="506">
          <cell r="A506">
            <v>36397</v>
          </cell>
          <cell r="B506" t="str">
            <v>BETONEIRA, CAPACIDADE NOMINAL 600 L, CAPACIDADE DE MISTURA  360L, MOTOR ELETRICO TRIFASICO 220/380V, POTENCIA 4CV, EXCLUSO CARREGADOR</v>
          </cell>
          <cell r="C506" t="str">
            <v xml:space="preserve">UN    </v>
          </cell>
          <cell r="D506" t="str">
            <v>CR</v>
          </cell>
          <cell r="E506" t="str">
            <v>15.542,44</v>
          </cell>
        </row>
        <row r="507">
          <cell r="A507">
            <v>36398</v>
          </cell>
          <cell r="B507" t="str">
            <v>BETONEIRA, CAPACIDADE NOMINAL 600 L, CAPACIDADE DE MISTURA 440 L, MOTOR A DIESEL POTENCIA 10 CV, COM CARREGADOR</v>
          </cell>
          <cell r="C507" t="str">
            <v xml:space="preserve">UN    </v>
          </cell>
          <cell r="D507" t="str">
            <v>CR</v>
          </cell>
          <cell r="E507" t="str">
            <v>18.890,54</v>
          </cell>
        </row>
        <row r="508">
          <cell r="A508">
            <v>647</v>
          </cell>
          <cell r="B508" t="str">
            <v>BLASTER, DINAMITADOR OU CABO DE FOGO</v>
          </cell>
          <cell r="C508" t="str">
            <v xml:space="preserve">H     </v>
          </cell>
          <cell r="D508" t="str">
            <v>CR</v>
          </cell>
          <cell r="E508" t="str">
            <v>12,68</v>
          </cell>
        </row>
        <row r="509">
          <cell r="A509">
            <v>40920</v>
          </cell>
          <cell r="B509" t="str">
            <v>BLASTER, DINAMITADOR OU CABO DE FOGO (MENSALISTA)</v>
          </cell>
          <cell r="C509" t="str">
            <v xml:space="preserve">MES   </v>
          </cell>
          <cell r="D509" t="str">
            <v>CR</v>
          </cell>
          <cell r="E509" t="str">
            <v>2.242,63</v>
          </cell>
        </row>
        <row r="510">
          <cell r="A510">
            <v>7266</v>
          </cell>
          <cell r="B510" t="str">
            <v>BLOCO CERAMICO (ALVENARIA DE VEDACAO), DE 9 X 19 X 19 CM</v>
          </cell>
          <cell r="C510" t="str">
            <v xml:space="preserve">MIL   </v>
          </cell>
          <cell r="D510" t="str">
            <v xml:space="preserve">C </v>
          </cell>
          <cell r="E510" t="str">
            <v>412,50</v>
          </cell>
        </row>
        <row r="511">
          <cell r="A511">
            <v>7270</v>
          </cell>
          <cell r="B511" t="str">
            <v>BLOCO CERAMICO (ALVENARIA DE VEDACAO), 4 FUROS, DE 9 X 9 X 19 CM</v>
          </cell>
          <cell r="C511" t="str">
            <v xml:space="preserve">UN    </v>
          </cell>
          <cell r="D511" t="str">
            <v>CR</v>
          </cell>
          <cell r="E511" t="str">
            <v>0,39</v>
          </cell>
        </row>
        <row r="512">
          <cell r="A512">
            <v>7269</v>
          </cell>
          <cell r="B512" t="str">
            <v>BLOCO CERAMICO (ALVENARIA DE VEDACAO), 6 FUROS, DE 9 X 9 X 19 CM</v>
          </cell>
          <cell r="C512" t="str">
            <v xml:space="preserve">UN    </v>
          </cell>
          <cell r="D512" t="str">
            <v>CR</v>
          </cell>
          <cell r="E512" t="str">
            <v>0,28</v>
          </cell>
        </row>
        <row r="513">
          <cell r="A513">
            <v>7271</v>
          </cell>
          <cell r="B513" t="str">
            <v>BLOCO CERAMICO (ALVENARIA DE VEDACAO), 8 FUROS, DE 9 X 19 X 19 CM</v>
          </cell>
          <cell r="C513" t="str">
            <v xml:space="preserve">UN    </v>
          </cell>
          <cell r="D513" t="str">
            <v>CR</v>
          </cell>
          <cell r="E513" t="str">
            <v>0,41</v>
          </cell>
        </row>
        <row r="514">
          <cell r="A514">
            <v>7268</v>
          </cell>
          <cell r="B514" t="str">
            <v>BLOCO CERAMICO (ALVENARIA DE VEDACAO), 8 FUROS, DE 9 X 19 X 29 CM</v>
          </cell>
          <cell r="C514" t="str">
            <v xml:space="preserve">UN    </v>
          </cell>
          <cell r="D514" t="str">
            <v>CR</v>
          </cell>
          <cell r="E514" t="str">
            <v>0,58</v>
          </cell>
        </row>
        <row r="515">
          <cell r="A515">
            <v>7267</v>
          </cell>
          <cell r="B515" t="str">
            <v>BLOCO CERAMICO (ALVENARIA VEDACAO), 6 FUROS, DE 9 X 14 X 19 CM</v>
          </cell>
          <cell r="C515" t="str">
            <v xml:space="preserve">UN    </v>
          </cell>
          <cell r="D515" t="str">
            <v>CR</v>
          </cell>
          <cell r="E515" t="str">
            <v>0,28</v>
          </cell>
        </row>
        <row r="516">
          <cell r="A516">
            <v>38783</v>
          </cell>
          <cell r="B516" t="str">
            <v>BLOCO CERAMICO DE VEDACAO COM FUROS NA HORIZONTAL, 11,5 X 19 X 19 CM - 4,5 MPA (NBR 15270)</v>
          </cell>
          <cell r="C516" t="str">
            <v xml:space="preserve">UN    </v>
          </cell>
          <cell r="D516" t="str">
            <v>CR</v>
          </cell>
          <cell r="E516" t="str">
            <v>0,51</v>
          </cell>
        </row>
        <row r="517">
          <cell r="A517">
            <v>37593</v>
          </cell>
          <cell r="B517" t="str">
            <v>BLOCO CERAMICO DE VEDACAO COM FUROS NA VERTICAL, 14 X 19 X 39 CM - 4,5 MPA (NBR 15270)</v>
          </cell>
          <cell r="C517" t="str">
            <v xml:space="preserve">UN    </v>
          </cell>
          <cell r="D517" t="str">
            <v>CR</v>
          </cell>
          <cell r="E517" t="str">
            <v>1,34</v>
          </cell>
        </row>
        <row r="518">
          <cell r="A518">
            <v>37594</v>
          </cell>
          <cell r="B518" t="str">
            <v>BLOCO CERAMICO DE VEDACAO COM FUROS NA VERTICAL, 19 X 19 X 39 CM - 4,5 MPA (NBR 15270)</v>
          </cell>
          <cell r="C518" t="str">
            <v xml:space="preserve">UN    </v>
          </cell>
          <cell r="D518" t="str">
            <v>CR</v>
          </cell>
          <cell r="E518" t="str">
            <v>1,65</v>
          </cell>
        </row>
        <row r="519">
          <cell r="A519">
            <v>37592</v>
          </cell>
          <cell r="B519" t="str">
            <v>BLOCO CERAMICO DE VEDACAO COM FUROS NA VERTICAL, 9 X 19 X 39 CM - 4,5 MPA (NBR 15270)</v>
          </cell>
          <cell r="C519" t="str">
            <v xml:space="preserve">UN    </v>
          </cell>
          <cell r="D519" t="str">
            <v>CR</v>
          </cell>
          <cell r="E519" t="str">
            <v>1,00</v>
          </cell>
        </row>
        <row r="520">
          <cell r="A520">
            <v>34556</v>
          </cell>
          <cell r="B520" t="str">
            <v>BLOCO CONCRETO ESTRUTURAL 14 X 19 X 29 CM, FBK 10 MPA (NBR 6136)</v>
          </cell>
          <cell r="C520" t="str">
            <v xml:space="preserve">UN    </v>
          </cell>
          <cell r="D520" t="str">
            <v>CR</v>
          </cell>
          <cell r="E520" t="str">
            <v>2,06</v>
          </cell>
        </row>
        <row r="521">
          <cell r="A521">
            <v>37873</v>
          </cell>
          <cell r="B521" t="str">
            <v>BLOCO CONCRETO ESTRUTURAL 14 X 19 X 29 CM, FBK 12 MPA  (NBR 6136)</v>
          </cell>
          <cell r="C521" t="str">
            <v xml:space="preserve">UN    </v>
          </cell>
          <cell r="D521" t="str">
            <v>CR</v>
          </cell>
          <cell r="E521" t="str">
            <v>2,25</v>
          </cell>
        </row>
        <row r="522">
          <cell r="A522">
            <v>34564</v>
          </cell>
          <cell r="B522" t="str">
            <v>BLOCO CONCRETO ESTRUTURAL 14 X 19 X 29 CM, FBK 14 MPA (NBR 6136)</v>
          </cell>
          <cell r="C522" t="str">
            <v xml:space="preserve">UN    </v>
          </cell>
          <cell r="D522" t="str">
            <v>CR</v>
          </cell>
          <cell r="E522" t="str">
            <v>2,58</v>
          </cell>
        </row>
        <row r="523">
          <cell r="A523">
            <v>34565</v>
          </cell>
          <cell r="B523" t="str">
            <v>BLOCO CONCRETO ESTRUTURAL 14 X 19 X 29 CM, FBK 16 MPA (NBR 6136)</v>
          </cell>
          <cell r="C523" t="str">
            <v xml:space="preserve">UN    </v>
          </cell>
          <cell r="D523" t="str">
            <v>CR</v>
          </cell>
          <cell r="E523" t="str">
            <v>2,98</v>
          </cell>
        </row>
        <row r="524">
          <cell r="A524">
            <v>38590</v>
          </cell>
          <cell r="B524" t="str">
            <v>BLOCO CONCRETO ESTRUTURAL 14 X 19 X 29 CM, FBK 4,5 MPA (NBR 6136)</v>
          </cell>
          <cell r="C524" t="str">
            <v xml:space="preserve">UN    </v>
          </cell>
          <cell r="D524" t="str">
            <v>CR</v>
          </cell>
          <cell r="E524" t="str">
            <v>1,73</v>
          </cell>
        </row>
        <row r="525">
          <cell r="A525">
            <v>34566</v>
          </cell>
          <cell r="B525" t="str">
            <v>BLOCO CONCRETO ESTRUTURAL 14 X 19 X 29 CM, FBK 6 MPA (NBR 6136)</v>
          </cell>
          <cell r="C525" t="str">
            <v xml:space="preserve">UN    </v>
          </cell>
          <cell r="D525" t="str">
            <v>CR</v>
          </cell>
          <cell r="E525" t="str">
            <v>1,62</v>
          </cell>
        </row>
        <row r="526">
          <cell r="A526">
            <v>34567</v>
          </cell>
          <cell r="B526" t="str">
            <v>BLOCO CONCRETO ESTRUTURAL 14 X 19 X 29 CM, FBK 8 MPA (NBR 6136)</v>
          </cell>
          <cell r="C526" t="str">
            <v xml:space="preserve">UN    </v>
          </cell>
          <cell r="D526" t="str">
            <v>CR</v>
          </cell>
          <cell r="E526" t="str">
            <v>1,81</v>
          </cell>
        </row>
        <row r="527">
          <cell r="A527">
            <v>38591</v>
          </cell>
          <cell r="B527" t="str">
            <v>BLOCO CONCRETO ESTRUTURAL 14 X 19 X 34 CM, FBK 4,5 MPA (NBR 6136)</v>
          </cell>
          <cell r="C527" t="str">
            <v xml:space="preserve">UN    </v>
          </cell>
          <cell r="D527" t="str">
            <v>CR</v>
          </cell>
          <cell r="E527" t="str">
            <v>1,96</v>
          </cell>
        </row>
        <row r="528">
          <cell r="A528">
            <v>34568</v>
          </cell>
          <cell r="B528" t="str">
            <v>BLOCO CONCRETO ESTRUTURAL 14 X 19 X 39 CM, FBK 10 MPA (NBR 6136)</v>
          </cell>
          <cell r="C528" t="str">
            <v xml:space="preserve">UN    </v>
          </cell>
          <cell r="D528" t="str">
            <v>CR</v>
          </cell>
          <cell r="E528" t="str">
            <v>2,36</v>
          </cell>
        </row>
        <row r="529">
          <cell r="A529">
            <v>34569</v>
          </cell>
          <cell r="B529" t="str">
            <v>BLOCO CONCRETO ESTRUTURAL 14 X 19 X 39 CM, FBK 12 MPA (NBR 6136)</v>
          </cell>
          <cell r="C529" t="str">
            <v xml:space="preserve">UN    </v>
          </cell>
          <cell r="D529" t="str">
            <v>CR</v>
          </cell>
          <cell r="E529" t="str">
            <v>2,42</v>
          </cell>
        </row>
        <row r="530">
          <cell r="A530">
            <v>34570</v>
          </cell>
          <cell r="B530" t="str">
            <v>BLOCO CONCRETO ESTRUTURAL 14 X 19 X 39 CM, FBK 14 MPA (NBR 6136)</v>
          </cell>
          <cell r="C530" t="str">
            <v xml:space="preserve">UN    </v>
          </cell>
          <cell r="D530" t="str">
            <v>CR</v>
          </cell>
          <cell r="E530" t="str">
            <v>2,59</v>
          </cell>
        </row>
        <row r="531">
          <cell r="A531">
            <v>25070</v>
          </cell>
          <cell r="B531" t="str">
            <v>BLOCO CONCRETO ESTRUTURAL 14 X 19 X 39 CM, FBK 4,5 MPA (NBR 6136)</v>
          </cell>
          <cell r="C531" t="str">
            <v xml:space="preserve">UN    </v>
          </cell>
          <cell r="D531" t="str">
            <v>CR</v>
          </cell>
          <cell r="E531" t="str">
            <v>1,98</v>
          </cell>
        </row>
        <row r="532">
          <cell r="A532">
            <v>34571</v>
          </cell>
          <cell r="B532" t="str">
            <v>BLOCO CONCRETO ESTRUTURAL 14 X 19 X 39 CM, FBK 6 MPA (NBR 6136)</v>
          </cell>
          <cell r="C532" t="str">
            <v xml:space="preserve">UN    </v>
          </cell>
          <cell r="D532" t="str">
            <v>CR</v>
          </cell>
          <cell r="E532" t="str">
            <v>2,02</v>
          </cell>
        </row>
        <row r="533">
          <cell r="A533">
            <v>34573</v>
          </cell>
          <cell r="B533" t="str">
            <v>BLOCO CONCRETO ESTRUTURAL 14 X 19 X 39 CM, FBK 8 MPA (NBR 6136)</v>
          </cell>
          <cell r="C533" t="str">
            <v xml:space="preserve">UN    </v>
          </cell>
          <cell r="D533" t="str">
            <v>CR</v>
          </cell>
          <cell r="E533" t="str">
            <v>2,13</v>
          </cell>
        </row>
        <row r="534">
          <cell r="A534">
            <v>37107</v>
          </cell>
          <cell r="B534" t="str">
            <v>BLOCO CONCRETO ESTRUTURAL 14 X 19 X 39, FCK 16 MPA - NBR 6136/2007</v>
          </cell>
          <cell r="C534" t="str">
            <v xml:space="preserve">UN    </v>
          </cell>
          <cell r="D534" t="str">
            <v>CR</v>
          </cell>
          <cell r="E534" t="str">
            <v>3,14</v>
          </cell>
        </row>
        <row r="535">
          <cell r="A535">
            <v>34576</v>
          </cell>
          <cell r="B535" t="str">
            <v>BLOCO CONCRETO ESTRUTURAL 19 X 19 X 39 CM, FBK 10 MPA (NBR 6136)</v>
          </cell>
          <cell r="C535" t="str">
            <v xml:space="preserve">UN    </v>
          </cell>
          <cell r="D535" t="str">
            <v>CR</v>
          </cell>
          <cell r="E535" t="str">
            <v>2,94</v>
          </cell>
        </row>
        <row r="536">
          <cell r="A536">
            <v>34577</v>
          </cell>
          <cell r="B536" t="str">
            <v>BLOCO CONCRETO ESTRUTURAL 19 X 19 X 39 CM, FBK 12 MPA (NBR 6136)</v>
          </cell>
          <cell r="C536" t="str">
            <v xml:space="preserve">UN    </v>
          </cell>
          <cell r="D536" t="str">
            <v>CR</v>
          </cell>
          <cell r="E536" t="str">
            <v>3,14</v>
          </cell>
        </row>
        <row r="537">
          <cell r="A537">
            <v>34578</v>
          </cell>
          <cell r="B537" t="str">
            <v>BLOCO CONCRETO ESTRUTURAL 19 X 19 X 39 CM, FBK 14 MPA (NBR 6136)</v>
          </cell>
          <cell r="C537" t="str">
            <v xml:space="preserve">UN    </v>
          </cell>
          <cell r="D537" t="str">
            <v>CR</v>
          </cell>
          <cell r="E537" t="str">
            <v>3,49</v>
          </cell>
        </row>
        <row r="538">
          <cell r="A538">
            <v>34579</v>
          </cell>
          <cell r="B538" t="str">
            <v>BLOCO CONCRETO ESTRUTURAL 19 X 19 X 39 CM, FBK 16 MPA (NBR 6136)</v>
          </cell>
          <cell r="C538" t="str">
            <v xml:space="preserve">UN    </v>
          </cell>
          <cell r="D538" t="str">
            <v>CR</v>
          </cell>
          <cell r="E538" t="str">
            <v>4,47</v>
          </cell>
        </row>
        <row r="539">
          <cell r="A539">
            <v>25067</v>
          </cell>
          <cell r="B539" t="str">
            <v>BLOCO CONCRETO ESTRUTURAL 19 X 19 X 39 CM, FBK 4,5 MPA (NBR 6136)</v>
          </cell>
          <cell r="C539" t="str">
            <v xml:space="preserve">UN    </v>
          </cell>
          <cell r="D539" t="str">
            <v>CR</v>
          </cell>
          <cell r="E539" t="str">
            <v>2,58</v>
          </cell>
        </row>
        <row r="540">
          <cell r="A540">
            <v>34580</v>
          </cell>
          <cell r="B540" t="str">
            <v>BLOCO CONCRETO ESTRUTURAL 19 X 19 X 39 CM, FBK 8 MPA (NBR 6136)</v>
          </cell>
          <cell r="C540" t="str">
            <v xml:space="preserve">UN    </v>
          </cell>
          <cell r="D540" t="str">
            <v>CR</v>
          </cell>
          <cell r="E540" t="str">
            <v>2,80</v>
          </cell>
        </row>
        <row r="541">
          <cell r="A541">
            <v>25071</v>
          </cell>
          <cell r="B541" t="str">
            <v>BLOCO CONCRETO ESTRUTURAL 9 X 19 X 39 CM, FBK 4,5 MPA (NBR 6136)</v>
          </cell>
          <cell r="C541" t="str">
            <v xml:space="preserve">UN    </v>
          </cell>
          <cell r="D541" t="str">
            <v>CR</v>
          </cell>
          <cell r="E541" t="str">
            <v>1,35</v>
          </cell>
        </row>
        <row r="542">
          <cell r="A542">
            <v>38395</v>
          </cell>
          <cell r="B542" t="str">
            <v>BLOCO DE ESPUMA MULTIUSO *23 X 13 X 8* CM</v>
          </cell>
          <cell r="C542" t="str">
            <v xml:space="preserve">UN    </v>
          </cell>
          <cell r="D542" t="str">
            <v>CR</v>
          </cell>
          <cell r="E542" t="str">
            <v>4,72</v>
          </cell>
        </row>
        <row r="543">
          <cell r="A543">
            <v>34583</v>
          </cell>
          <cell r="B543" t="str">
            <v>BLOCO DE GESSO COMPACTO, BRANCO, E = 10 CM, *67 X 50* CM</v>
          </cell>
          <cell r="C543" t="str">
            <v xml:space="preserve">M2    </v>
          </cell>
          <cell r="D543" t="str">
            <v>CR</v>
          </cell>
          <cell r="E543" t="str">
            <v>48,23</v>
          </cell>
        </row>
        <row r="544">
          <cell r="A544">
            <v>34584</v>
          </cell>
          <cell r="B544" t="str">
            <v>BLOCO DE GESSO VAZADO BRANCO, E = *7* CM, *67 X 50* CM</v>
          </cell>
          <cell r="C544" t="str">
            <v xml:space="preserve">M2    </v>
          </cell>
          <cell r="D544" t="str">
            <v>CR</v>
          </cell>
          <cell r="E544" t="str">
            <v>27,00</v>
          </cell>
        </row>
        <row r="545">
          <cell r="A545">
            <v>709</v>
          </cell>
          <cell r="B545" t="str">
            <v>BLOCO DE POLIETILENO ALTA DENSIDADE, *27* X *30* X *100* CM, ACOMPANHADOS PLACAS  TERMINAIS  E LONGARINAS, PARA FUNDO DE FILTRO</v>
          </cell>
          <cell r="C545" t="str">
            <v xml:space="preserve">M2    </v>
          </cell>
          <cell r="D545" t="str">
            <v>AS</v>
          </cell>
          <cell r="E545" t="str">
            <v>501,42</v>
          </cell>
        </row>
        <row r="546">
          <cell r="A546">
            <v>716</v>
          </cell>
          <cell r="B546" t="str">
            <v>BLOCO DE VIDRO INCOLOR XADREZ, DE *20 X 20 X 10* CM</v>
          </cell>
          <cell r="C546" t="str">
            <v xml:space="preserve">UN    </v>
          </cell>
          <cell r="D546" t="str">
            <v>CR</v>
          </cell>
          <cell r="E546" t="str">
            <v>11,02</v>
          </cell>
        </row>
        <row r="547">
          <cell r="A547">
            <v>715</v>
          </cell>
          <cell r="B547" t="str">
            <v>BLOCO DE VIDRO INCOLOR, CANELADO, DE *19 X 19 X 8* CM</v>
          </cell>
          <cell r="C547" t="str">
            <v xml:space="preserve">UN    </v>
          </cell>
          <cell r="D547" t="str">
            <v xml:space="preserve">C </v>
          </cell>
          <cell r="E547" t="str">
            <v>10,90</v>
          </cell>
        </row>
        <row r="548">
          <cell r="A548">
            <v>718</v>
          </cell>
          <cell r="B548" t="str">
            <v>BLOCO DE VIDRO/ELEMENTO VAZADO INCOLOR, VENEZIANA, DE *20 X 20 X 6* CM</v>
          </cell>
          <cell r="C548" t="str">
            <v xml:space="preserve">UN    </v>
          </cell>
          <cell r="D548" t="str">
            <v>CR</v>
          </cell>
          <cell r="E548" t="str">
            <v>16,24</v>
          </cell>
        </row>
        <row r="549">
          <cell r="A549">
            <v>11981</v>
          </cell>
          <cell r="B549" t="str">
            <v>BLOCO DE VIDRO/ELEMENTO VAZADO, INCOLOR, VENEZIANA, *20 X 10 X 8* CM</v>
          </cell>
          <cell r="C549" t="str">
            <v xml:space="preserve">UN    </v>
          </cell>
          <cell r="D549" t="str">
            <v>CR</v>
          </cell>
          <cell r="E549" t="str">
            <v>11,13</v>
          </cell>
        </row>
        <row r="550">
          <cell r="A550">
            <v>10610</v>
          </cell>
          <cell r="B550" t="str">
            <v>BLOCO ESTRUTURAL CERAMICO - 14 X 19 X 29 CM - 4,0 MPA -  NBR 15270</v>
          </cell>
          <cell r="C550" t="str">
            <v xml:space="preserve">UN    </v>
          </cell>
          <cell r="D550" t="str">
            <v>CR</v>
          </cell>
          <cell r="E550" t="str">
            <v>1,11</v>
          </cell>
        </row>
        <row r="551">
          <cell r="A551">
            <v>34585</v>
          </cell>
          <cell r="B551" t="str">
            <v>BLOCO ESTRUTURAL CERAMICO 14 X 19 X 29 CM, 3,0 MPA (NBR 15270)</v>
          </cell>
          <cell r="C551" t="str">
            <v xml:space="preserve">UN    </v>
          </cell>
          <cell r="D551" t="str">
            <v>CR</v>
          </cell>
          <cell r="E551" t="str">
            <v>1,13</v>
          </cell>
        </row>
        <row r="552">
          <cell r="A552">
            <v>34586</v>
          </cell>
          <cell r="B552" t="str">
            <v>BLOCO ESTRUTURAL CERAMICO 14 X 19 X 29 CM, 6,0 MPA (NBR 15270)</v>
          </cell>
          <cell r="C552" t="str">
            <v xml:space="preserve">UN    </v>
          </cell>
          <cell r="D552" t="str">
            <v>CR</v>
          </cell>
          <cell r="E552" t="str">
            <v>1,14</v>
          </cell>
        </row>
        <row r="553">
          <cell r="A553">
            <v>38603</v>
          </cell>
          <cell r="B553" t="str">
            <v>BLOCO ESTRUTURAL CERAMICO 14 X 19 X 34 CM, 6,0 MPA (NBR 15270)</v>
          </cell>
          <cell r="C553" t="str">
            <v xml:space="preserve">UN    </v>
          </cell>
          <cell r="D553" t="str">
            <v>CR</v>
          </cell>
          <cell r="E553" t="str">
            <v>1,32</v>
          </cell>
        </row>
        <row r="554">
          <cell r="A554">
            <v>34588</v>
          </cell>
          <cell r="B554" t="str">
            <v>BLOCO ESTRUTURAL CERAMICO 14 X 19 X 39 CM, 6,0 MPA (NBR 15270)</v>
          </cell>
          <cell r="C554" t="str">
            <v xml:space="preserve">UN    </v>
          </cell>
          <cell r="D554" t="str">
            <v>CR</v>
          </cell>
          <cell r="E554" t="str">
            <v>1,47</v>
          </cell>
        </row>
        <row r="555">
          <cell r="A555">
            <v>34590</v>
          </cell>
          <cell r="B555" t="str">
            <v>BLOCO ESTRUTURAL CERAMICO 19 X 19 X 29 CM, 6,0 MPA (NBR 15270)</v>
          </cell>
          <cell r="C555" t="str">
            <v xml:space="preserve">UN    </v>
          </cell>
          <cell r="D555" t="str">
            <v>CR</v>
          </cell>
          <cell r="E555" t="str">
            <v>1,59</v>
          </cell>
        </row>
        <row r="556">
          <cell r="A556">
            <v>34591</v>
          </cell>
          <cell r="B556" t="str">
            <v>BLOCO ESTRUTURAL CERAMICO 19 X 19 X 39 CM, 6,0 MPA (NBR 15270)</v>
          </cell>
          <cell r="C556" t="str">
            <v xml:space="preserve">UN    </v>
          </cell>
          <cell r="D556" t="str">
            <v>CR</v>
          </cell>
          <cell r="E556" t="str">
            <v>1,98</v>
          </cell>
        </row>
        <row r="557">
          <cell r="A557">
            <v>37103</v>
          </cell>
          <cell r="B557" t="str">
            <v>BLOCO VEDACAO CONCRETO APARENTE 14 X 19 X 39 CM (CLASSE C - NBR 6136)</v>
          </cell>
          <cell r="C557" t="str">
            <v xml:space="preserve">UN    </v>
          </cell>
          <cell r="D557" t="str">
            <v>CR</v>
          </cell>
          <cell r="E557" t="str">
            <v>1,69</v>
          </cell>
        </row>
        <row r="558">
          <cell r="A558">
            <v>34555</v>
          </cell>
          <cell r="B558" t="str">
            <v>BLOCO VEDACAO CONCRETO APARENTE 19 X 19 X 39 CM  (CLASSE C - NBR 6136)</v>
          </cell>
          <cell r="C558" t="str">
            <v xml:space="preserve">UN    </v>
          </cell>
          <cell r="D558" t="str">
            <v>CR</v>
          </cell>
          <cell r="E558" t="str">
            <v>2,11</v>
          </cell>
        </row>
        <row r="559">
          <cell r="A559">
            <v>34599</v>
          </cell>
          <cell r="B559" t="str">
            <v>BLOCO VEDACAO CONCRETO APARENTE 9 X 19 X 39 CM (CLASSE C - NBR 6136)</v>
          </cell>
          <cell r="C559" t="str">
            <v xml:space="preserve">UN    </v>
          </cell>
          <cell r="D559" t="str">
            <v>CR</v>
          </cell>
          <cell r="E559" t="str">
            <v>1,51</v>
          </cell>
        </row>
        <row r="560">
          <cell r="A560">
            <v>674</v>
          </cell>
          <cell r="B560" t="str">
            <v>BLOCO VEDACAO CONCRETO CELULAR AUTOCLAVADO 10 X 30 X 60 CM (E X A X C)</v>
          </cell>
          <cell r="C560" t="str">
            <v xml:space="preserve">M2    </v>
          </cell>
          <cell r="D560" t="str">
            <v>AS</v>
          </cell>
          <cell r="E560" t="str">
            <v>49,93</v>
          </cell>
        </row>
        <row r="561">
          <cell r="A561">
            <v>34600</v>
          </cell>
          <cell r="B561" t="str">
            <v>BLOCO VEDACAO CONCRETO CELULAR AUTOCLAVADO 15 X 30 X 60 CM (E X A X C)</v>
          </cell>
          <cell r="C561" t="str">
            <v xml:space="preserve">M2    </v>
          </cell>
          <cell r="D561" t="str">
            <v>AS</v>
          </cell>
          <cell r="E561" t="str">
            <v>81,13</v>
          </cell>
        </row>
        <row r="562">
          <cell r="A562">
            <v>652</v>
          </cell>
          <cell r="B562" t="str">
            <v>BLOCO VEDACAO CONCRETO CELULAR AUTOCLAVADO 20 X 30 X 60 CM</v>
          </cell>
          <cell r="C562" t="str">
            <v xml:space="preserve">M2    </v>
          </cell>
          <cell r="D562" t="str">
            <v>AS</v>
          </cell>
          <cell r="E562" t="str">
            <v>103,33</v>
          </cell>
        </row>
        <row r="563">
          <cell r="A563">
            <v>34592</v>
          </cell>
          <cell r="B563" t="str">
            <v>BLOCO VEDACAO CONCRETO 14 X 19 X 29 CM (CLASSE C - NBR 6136)</v>
          </cell>
          <cell r="C563" t="str">
            <v xml:space="preserve">UN    </v>
          </cell>
          <cell r="D563" t="str">
            <v>CR</v>
          </cell>
          <cell r="E563" t="str">
            <v>1,44</v>
          </cell>
        </row>
        <row r="564">
          <cell r="A564">
            <v>651</v>
          </cell>
          <cell r="B564" t="str">
            <v>BLOCO VEDACAO CONCRETO 14 X 19 X 39 CM (CLASSE C - NBR 6136)</v>
          </cell>
          <cell r="C564" t="str">
            <v xml:space="preserve">UN    </v>
          </cell>
          <cell r="D564" t="str">
            <v>CR</v>
          </cell>
          <cell r="E564" t="str">
            <v>1,64</v>
          </cell>
        </row>
        <row r="565">
          <cell r="A565">
            <v>654</v>
          </cell>
          <cell r="B565" t="str">
            <v>BLOCO VEDACAO CONCRETO 19 X 19 X 39 CM (CLASSE C - NBR 6136)</v>
          </cell>
          <cell r="C565" t="str">
            <v xml:space="preserve">UN    </v>
          </cell>
          <cell r="D565" t="str">
            <v>CR</v>
          </cell>
          <cell r="E565" t="str">
            <v>2,12</v>
          </cell>
        </row>
        <row r="566">
          <cell r="A566">
            <v>650</v>
          </cell>
          <cell r="B566" t="str">
            <v>BLOCO VEDACAO CONCRETO 9 X 19 X 39 CM (CLASSE C - NBR 6136)</v>
          </cell>
          <cell r="C566" t="str">
            <v xml:space="preserve">UN    </v>
          </cell>
          <cell r="D566" t="str">
            <v xml:space="preserve">C </v>
          </cell>
          <cell r="E566" t="str">
            <v>1,40</v>
          </cell>
        </row>
        <row r="567">
          <cell r="A567">
            <v>40517</v>
          </cell>
          <cell r="B567" t="str">
            <v>BLOQUETE/PISO DE CONCRETO - MODELO BLOCO PISOGRAMA/CONCREGRAMA 2 FUROS, *35  CM X 15* CM, E =  *6* CM, COR NATURAL</v>
          </cell>
          <cell r="C567" t="str">
            <v xml:space="preserve">M2    </v>
          </cell>
          <cell r="D567" t="str">
            <v>AS</v>
          </cell>
          <cell r="E567" t="str">
            <v>43,13</v>
          </cell>
        </row>
        <row r="568">
          <cell r="A568">
            <v>40520</v>
          </cell>
          <cell r="B568" t="str">
            <v>BLOQUETE/PISO DE CONCRETO - MODELO BLOCO PISOGRAMA/CONCREGRAMA 2 FUROS, *35  CM X 15* CM, E =  *8* CM, COR NATURAL</v>
          </cell>
          <cell r="C568" t="str">
            <v xml:space="preserve">M2    </v>
          </cell>
          <cell r="D568" t="str">
            <v>AS</v>
          </cell>
          <cell r="E568" t="str">
            <v>45,18</v>
          </cell>
        </row>
        <row r="569">
          <cell r="A569">
            <v>40515</v>
          </cell>
          <cell r="B569" t="str">
            <v>BLOQUETE/PISO DE CONCRETO - MODELO PISOGRAMA/CONCREGRAMA/PAVI-GRADE/GRAMEIRO, *60  CM X 45* CM, E =  *7* CM, COR NATURAL</v>
          </cell>
          <cell r="C569" t="str">
            <v xml:space="preserve">M2    </v>
          </cell>
          <cell r="D569" t="str">
            <v>AS</v>
          </cell>
          <cell r="E569" t="str">
            <v>54,55</v>
          </cell>
        </row>
        <row r="570">
          <cell r="A570">
            <v>40516</v>
          </cell>
          <cell r="B570" t="str">
            <v>BLOQUETE/PISO DE CONCRETO - MODELO PISOGRAMA/CONCREGRAMA/PAVI-GRADE/GRAMEIRO, *60  CM X 45* CM, E =  *9* CM, COR NATURAL</v>
          </cell>
          <cell r="C570" t="str">
            <v xml:space="preserve">M2    </v>
          </cell>
          <cell r="D570" t="str">
            <v>AS</v>
          </cell>
          <cell r="E570" t="str">
            <v>64,96</v>
          </cell>
        </row>
        <row r="571">
          <cell r="A571">
            <v>40529</v>
          </cell>
          <cell r="B571" t="str">
            <v>BLOQUETE/PISO INTERTRAVADO DE CONCRETO - MODELO ONDA/16 FACES/RETANGULAR/TIJOLINHO/PAVER/HOLANDES/PARALELEPIPEDO, *22 CM X *11 CM, E = 10 CM, RESISTENCIA DE 50 MPA (NBR 9781), COR NATURAL</v>
          </cell>
          <cell r="C571" t="str">
            <v xml:space="preserve">M2    </v>
          </cell>
          <cell r="D571" t="str">
            <v>AS</v>
          </cell>
          <cell r="E571" t="str">
            <v>50,73</v>
          </cell>
        </row>
        <row r="572">
          <cell r="A572">
            <v>36170</v>
          </cell>
          <cell r="B572" t="str">
            <v>BLOQUETE/PISO INTERTRAVADO DE CONCRETO - MODELO ONDA/16 FACES/RETANGULAR/TIJOLINHO/PAVER/HOLANDES/PARALELEPIPEDO, *22 CM X 11* CM, E = 8 CM, RESISTENCIA DE 35 MPA (NBR 9781), COR NATURAL</v>
          </cell>
          <cell r="C572" t="str">
            <v xml:space="preserve">M2    </v>
          </cell>
          <cell r="D572" t="str">
            <v>AS</v>
          </cell>
          <cell r="E572" t="str">
            <v>38,00</v>
          </cell>
        </row>
        <row r="573">
          <cell r="A573">
            <v>40524</v>
          </cell>
          <cell r="B573" t="str">
            <v>BLOQUETE/PISO INTERTRAVADO DE CONCRETO - MODELO ONDA/16 FACES/RETANGULAR/TIJOLINHO/PAVER/HOLANDES/PARALELEPIPEDO, 20 CM X 10 CM, E = 10 CM, RESISTENCIA DE 35 MPA (NBR 9781), COR NATURAL</v>
          </cell>
          <cell r="C573" t="str">
            <v xml:space="preserve">M2    </v>
          </cell>
          <cell r="D573" t="str">
            <v>AS</v>
          </cell>
          <cell r="E573" t="str">
            <v>46,21</v>
          </cell>
        </row>
        <row r="574">
          <cell r="A574">
            <v>36156</v>
          </cell>
          <cell r="B574" t="str">
            <v>BLOQUETE/PISO INTERTRAVADO DE CONCRETO - MODELO ONDA/16 FACES/RETANGULAR/TIJOLINHO/PAVER/HOLANDES/PARALELEPIPEDO, 20 CM X 10 CM, E = 6 CM, RESISTENCIA DE 35 MPA (NBR 9781), COLORIDO</v>
          </cell>
          <cell r="C574" t="str">
            <v xml:space="preserve">M2    </v>
          </cell>
          <cell r="D574" t="str">
            <v>AS</v>
          </cell>
          <cell r="E574" t="str">
            <v>40,05</v>
          </cell>
        </row>
        <row r="575">
          <cell r="A575">
            <v>36155</v>
          </cell>
          <cell r="B575" t="str">
            <v>BLOQUETE/PISO INTERTRAVADO DE CONCRETO - MODELO ONDA/16 FACES/RETANGULAR/TIJOLINHO/PAVER/HOLANDES/PARALELEPIPEDO, 20 CM X 10 CM, E = 6 CM, RESISTENCIA DE 35 MPA (NBR 9781), COR NATURAL</v>
          </cell>
          <cell r="C575" t="str">
            <v xml:space="preserve">M2    </v>
          </cell>
          <cell r="D575" t="str">
            <v>AS</v>
          </cell>
          <cell r="E575" t="str">
            <v>35,48</v>
          </cell>
        </row>
        <row r="576">
          <cell r="A576">
            <v>36154</v>
          </cell>
          <cell r="B576" t="str">
            <v>BLOQUETE/PISO INTERTRAVADO DE CONCRETO - MODELO ONDA/16 FACES/RETANGULAR/TIJOLINHO/PAVER/HOLANDES/PARALELEPIPEDO, 20 CM X 10 CM, E = 8 CM, RESISTENCIA DE 35 MPA (NBR 9781), COLORIDO</v>
          </cell>
          <cell r="C576" t="str">
            <v xml:space="preserve">M2    </v>
          </cell>
          <cell r="D576" t="str">
            <v>AS</v>
          </cell>
          <cell r="E576" t="str">
            <v>47,14</v>
          </cell>
        </row>
        <row r="577">
          <cell r="A577">
            <v>695</v>
          </cell>
          <cell r="B577" t="str">
            <v>BLOQUETE/PISO INTERTRAVADO DE CONCRETO - MODELO RAQUETE, *22 CM X 13,5* CM, E = 6 CM, RESISTENCIA DE 35 MPA (NBR 9781), COR NATURAL</v>
          </cell>
          <cell r="C577" t="str">
            <v xml:space="preserve">M2    </v>
          </cell>
          <cell r="D577" t="str">
            <v>AS</v>
          </cell>
          <cell r="E577" t="str">
            <v>34,84</v>
          </cell>
        </row>
        <row r="578">
          <cell r="A578">
            <v>679</v>
          </cell>
          <cell r="B578" t="str">
            <v>BLOQUETE/PISO INTERTRAVADO DE CONCRETO - MODELO SEXTAVADO, 25 CM X 25 CM, E = 10 CM, RESISTENCIA DE 35 MPA (NBR 9781), COR NATURAL</v>
          </cell>
          <cell r="C578" t="str">
            <v xml:space="preserve">M2    </v>
          </cell>
          <cell r="D578" t="str">
            <v>AS</v>
          </cell>
          <cell r="E578" t="str">
            <v>47,75</v>
          </cell>
        </row>
        <row r="579">
          <cell r="A579">
            <v>711</v>
          </cell>
          <cell r="B579" t="str">
            <v>BLOQUETE/PISO INTERTRAVADO DE CONCRETO - MODELO SEXTAVADO, 25 CM X 25 CM, E = 6 CM, RESISTENCIA DE 35 MPA (NBR 9781), COR NATURAL</v>
          </cell>
          <cell r="C579" t="str">
            <v xml:space="preserve">M2    </v>
          </cell>
          <cell r="D579" t="str">
            <v>AS</v>
          </cell>
          <cell r="E579" t="str">
            <v>36,45</v>
          </cell>
        </row>
        <row r="580">
          <cell r="A580">
            <v>712</v>
          </cell>
          <cell r="B580" t="str">
            <v>BLOQUETE/PISO INTERTRAVADO DE CONCRETO - MODELO SEXTAVADO, 25 CM X 25 CM, E = 8 CM, RESISTENCIA DE 35 MPA (NBR 9781), COR NATURAL</v>
          </cell>
          <cell r="C580" t="str">
            <v xml:space="preserve">M2    </v>
          </cell>
          <cell r="D580" t="str">
            <v>AS</v>
          </cell>
          <cell r="E580" t="str">
            <v>38,00</v>
          </cell>
        </row>
        <row r="581">
          <cell r="A581">
            <v>12614</v>
          </cell>
          <cell r="B581" t="str">
            <v>BOCAL PVC, PARA CALHA PLUVIAL, DIAMETRO DA SAIDA ENTRE 80 E 100 MM, PARA DRENAGEM PREDIAL</v>
          </cell>
          <cell r="C581" t="str">
            <v xml:space="preserve">UN    </v>
          </cell>
          <cell r="D581" t="str">
            <v>AS</v>
          </cell>
          <cell r="E581" t="str">
            <v>18,40</v>
          </cell>
        </row>
        <row r="582">
          <cell r="A582">
            <v>6140</v>
          </cell>
          <cell r="B582" t="str">
            <v>BOLSA DE LIGACAO EM PVC FLEXIVEL PARA VASO SANITARIO 1.1/2 " (40 MM)</v>
          </cell>
          <cell r="C582" t="str">
            <v xml:space="preserve">UN    </v>
          </cell>
          <cell r="D582" t="str">
            <v>CR</v>
          </cell>
          <cell r="E582" t="str">
            <v>2,51</v>
          </cell>
        </row>
        <row r="583">
          <cell r="A583">
            <v>38399</v>
          </cell>
          <cell r="B583" t="str">
            <v>BOLSA DE LONA PARA FERRAMENTAS *50 X 35 X 25* CM</v>
          </cell>
          <cell r="C583" t="str">
            <v xml:space="preserve">UN    </v>
          </cell>
          <cell r="D583" t="str">
            <v>CR</v>
          </cell>
          <cell r="E583" t="str">
            <v>148,28</v>
          </cell>
        </row>
        <row r="584">
          <cell r="A584">
            <v>735</v>
          </cell>
          <cell r="B584" t="str">
            <v>BOMBA CENTRIFUGA  MOTOR ELETRICO TRIFASICO 1,48HP  DIAMETRO DE SUCCAO X ELEVACAO 1" X 1", 4 ESTAGIOS, DIAMETRO DOS ROTORES 3 X 107 MM + 1 X 100 MM, HM/Q: 10 M / 5,3 M3/H A 70 M / 1,8 M3/H</v>
          </cell>
          <cell r="C584" t="str">
            <v xml:space="preserve">UN    </v>
          </cell>
          <cell r="D584" t="str">
            <v>CR</v>
          </cell>
          <cell r="E584" t="str">
            <v>1.681,05</v>
          </cell>
        </row>
        <row r="585">
          <cell r="A585">
            <v>736</v>
          </cell>
          <cell r="B585" t="str">
            <v>BOMBA CENTRIFUGA  MOTOR ELETRICO TRIFASICO 2,96HP, DIAMETRO DE SUCCAO X ELEVACAO 1 1/2" X 1 1/4", DIAMETRO DO ROTOR 148 MM, HM/Q: 34 M / 14,80 M3/H A 40 M / 8,60 M3/H</v>
          </cell>
          <cell r="C585" t="str">
            <v xml:space="preserve">UN    </v>
          </cell>
          <cell r="D585" t="str">
            <v>CR</v>
          </cell>
          <cell r="E585" t="str">
            <v>1.413,46</v>
          </cell>
        </row>
        <row r="586">
          <cell r="A586">
            <v>729</v>
          </cell>
          <cell r="B586" t="str">
            <v>BOMBA CENTRIFUGA COM MOTOR ELETRICO MONOFASICO, POTENCIA 0,33 HP,  BOCAIS 1" X 3/4", DIAMETRO DO ROTOR 99 MM, HM/Q = 4 MCA / 8,5 M3/H A 18 MCA / 0,90 M3/H</v>
          </cell>
          <cell r="C586" t="str">
            <v xml:space="preserve">UN    </v>
          </cell>
          <cell r="D586" t="str">
            <v xml:space="preserve">C </v>
          </cell>
          <cell r="E586" t="str">
            <v>576,00</v>
          </cell>
        </row>
        <row r="587">
          <cell r="A587">
            <v>39925</v>
          </cell>
          <cell r="B587" t="str">
            <v>BOMBA CENTRIFUGA MONOESTAGIO COM MOTOR ELETRICO MONOFASICO, POTENCIA 15 HP,  DIAMETRO DO ROTOR *173* MM, HM/Q = *30* MCA / *90* M3/H A *45* MCA / *55* M3/H</v>
          </cell>
          <cell r="C587" t="str">
            <v xml:space="preserve">UN    </v>
          </cell>
          <cell r="D587" t="str">
            <v>CR</v>
          </cell>
          <cell r="E587" t="str">
            <v>8.323,14</v>
          </cell>
        </row>
        <row r="588">
          <cell r="A588">
            <v>731</v>
          </cell>
          <cell r="B588" t="str">
            <v>BOMBA CENTRIFUGA MOTOR ELETRICO MONOFASICO 0,49 HP  BOCAIS 1" X 3/4", DIAMETRO DO ROTOR 110 MM, HM/Q: 6 M / 8,3 M3/H A 20 M / 1,2 M3/H</v>
          </cell>
          <cell r="C588" t="str">
            <v xml:space="preserve">UN    </v>
          </cell>
          <cell r="D588" t="str">
            <v>CR</v>
          </cell>
          <cell r="E588" t="str">
            <v>560,59</v>
          </cell>
        </row>
        <row r="589">
          <cell r="A589">
            <v>10575</v>
          </cell>
          <cell r="B589" t="str">
            <v>BOMBA CENTRIFUGA MOTOR ELETRICO MONOFASICO 0,50 CV DIAMETRO DE SUCCAO X ELEVACAO 3/4" X 3/4", MONOESTAGIO, DIAMETRO DOS ROTORES 114 MM, HM/Q: 2 M / 2,99 M3/H A 24 M / 0,71 M3/H</v>
          </cell>
          <cell r="C589" t="str">
            <v xml:space="preserve">UN    </v>
          </cell>
          <cell r="D589" t="str">
            <v>CR</v>
          </cell>
          <cell r="E589" t="str">
            <v>874,84</v>
          </cell>
        </row>
        <row r="590">
          <cell r="A590">
            <v>733</v>
          </cell>
          <cell r="B590" t="str">
            <v>BOMBA CENTRIFUGA MOTOR ELETRICO MONOFASICO 0,74HP  DIAMETRO DE SUCCAO X ELEVACAO 1 1/4" X 1", DIAMETRO DO ROTOR 120 MM, HM/Q: 8 M / 7,70 M3/H A 24 M / 2,80 M3/H</v>
          </cell>
          <cell r="C590" t="str">
            <v xml:space="preserve">UN    </v>
          </cell>
          <cell r="D590" t="str">
            <v>CR</v>
          </cell>
          <cell r="E590" t="str">
            <v>957,84</v>
          </cell>
        </row>
        <row r="591">
          <cell r="A591">
            <v>732</v>
          </cell>
          <cell r="B591" t="str">
            <v>BOMBA CENTRIFUGA MOTOR ELETRICO TRIFASICO 0,99HP  DIAMETRO DE SUCCAO X ELEVACAO 1" X 1", DIAMETRO DO ROTOR 145 MM, HM/Q: 14 M / 8,4 M3/H A 40 M / 0,60 M3/H</v>
          </cell>
          <cell r="C591" t="str">
            <v xml:space="preserve">UN    </v>
          </cell>
          <cell r="D591" t="str">
            <v>CR</v>
          </cell>
          <cell r="E591" t="str">
            <v>944,97</v>
          </cell>
        </row>
        <row r="592">
          <cell r="A592">
            <v>737</v>
          </cell>
          <cell r="B592" t="str">
            <v>BOMBA CENTRIFUGA MOTOR ELETRICO TRIFASICO 14,8 HP, DIAMETRO DE SUCCAO X ELEVACAO 2 1/2" X 2", DIAMETRO DO ROTOR 195 MM, HM/Q: 62 M / 55,5 M3/H A 80 M / 31,50 M3/H</v>
          </cell>
          <cell r="C592" t="str">
            <v xml:space="preserve">UN    </v>
          </cell>
          <cell r="D592" t="str">
            <v>CR</v>
          </cell>
          <cell r="E592" t="str">
            <v>5.299,10</v>
          </cell>
        </row>
        <row r="593">
          <cell r="A593">
            <v>738</v>
          </cell>
          <cell r="B593" t="str">
            <v>BOMBA CENTRIFUGA MOTOR ELETRICO TRIFASICO 5HP, DIAMETRO DE SUCCAO X ELEVACAO 2" X 1 1/2", DIAMETRO DO ROTOR 155 MM, HM/Q: 40 M / 20,40 M3/H A 46 M / 9,20 M3/H</v>
          </cell>
          <cell r="C593" t="str">
            <v xml:space="preserve">UN    </v>
          </cell>
          <cell r="D593" t="str">
            <v>CR</v>
          </cell>
          <cell r="E593" t="str">
            <v>2.457,15</v>
          </cell>
        </row>
        <row r="594">
          <cell r="A594">
            <v>740</v>
          </cell>
          <cell r="B594" t="str">
            <v>BOMBA CENTRIFUGA MOTOR ELETRICO TRIFASICO 9,86 DIAMETRO DE SUCCAO X ELEVACAO 1" X 1", 4 ESTAGIOS, DIAMETRO DOS ROTORES 4 X 146 MM, HM/Q: 85 M / 14,9 M3/H A 140 M / 4,2 M3/H</v>
          </cell>
          <cell r="C594" t="str">
            <v xml:space="preserve">UN    </v>
          </cell>
          <cell r="D594" t="str">
            <v>CR</v>
          </cell>
          <cell r="E594" t="str">
            <v>4.985,06</v>
          </cell>
        </row>
        <row r="595">
          <cell r="A595">
            <v>734</v>
          </cell>
          <cell r="B595" t="str">
            <v>BOMBA CENTRIFUGA,  MOTOR ELETRICO TRIFASICO 1,48HP  DIAMETRO DE SUCCAO X ELEVACAO 1 1/2" X 1", DIAMETRO DO ROTOR 117 MM, HM/Q: 10 M / 21,9 M3/H A 24 M / 6,1 M3/H</v>
          </cell>
          <cell r="C595" t="str">
            <v xml:space="preserve">UN    </v>
          </cell>
          <cell r="D595" t="str">
            <v>CR</v>
          </cell>
          <cell r="E595" t="str">
            <v>1.013,00</v>
          </cell>
        </row>
        <row r="596">
          <cell r="A596">
            <v>39008</v>
          </cell>
          <cell r="B596" t="str">
            <v>BOMBA DE PROJECAO DE CONCRETO SECO, POTENCIA 10 CV, VAZAO 3 M3/H</v>
          </cell>
          <cell r="C596" t="str">
            <v xml:space="preserve">UN    </v>
          </cell>
          <cell r="D596" t="str">
            <v>CR</v>
          </cell>
          <cell r="E596" t="str">
            <v>46.577,32</v>
          </cell>
        </row>
        <row r="597">
          <cell r="A597">
            <v>39009</v>
          </cell>
          <cell r="B597" t="str">
            <v>BOMBA DE PROJECAO DE CONCRETO SECO, POTENCIA 10 CV, VAZAO 6 M3/H</v>
          </cell>
          <cell r="C597" t="str">
            <v xml:space="preserve">UN    </v>
          </cell>
          <cell r="D597" t="str">
            <v>CR</v>
          </cell>
          <cell r="E597" t="str">
            <v>49.901,83</v>
          </cell>
        </row>
        <row r="598">
          <cell r="A598">
            <v>10587</v>
          </cell>
          <cell r="B598" t="str">
            <v>BOMBA SUBMERSA PARA POCOS TUBULARES PROFUNDOS DIAMETRO DE 4 POLEGADAS, ELETRICA, MONOFASICA, POTENCIA 0,49 HP, 13 ESTAGIOS, BOCAL DE DESCARGA DIAMETRO DE UMA POLEGADA E MEIA, HM/Q = 18 M / 1,90 M3/H A 85 M / 0,60 M3/H</v>
          </cell>
          <cell r="C598" t="str">
            <v xml:space="preserve">UN    </v>
          </cell>
          <cell r="D598" t="str">
            <v>CR</v>
          </cell>
          <cell r="E598" t="str">
            <v>2.488,99</v>
          </cell>
        </row>
        <row r="599">
          <cell r="A599">
            <v>759</v>
          </cell>
          <cell r="B599" t="str">
            <v>BOMBA SUBMERSA PARA POCOS TUBULARES PROFUNDOS DIAMETRO DE 4 POLEGADAS, ELETRICA, TRIFASICA, POTENCIA 1,97 HP, 20 ESTAGIOS, BOCAL DE DESCARGA DIAMETRO DE UMA POLEGADA E MEIA, HM/Q = 18 M / 5,40 M3/H A 164 M / 0,80 M3/H</v>
          </cell>
          <cell r="C599" t="str">
            <v xml:space="preserve">UN    </v>
          </cell>
          <cell r="D599" t="str">
            <v>CR</v>
          </cell>
          <cell r="E599" t="str">
            <v>3.578,68</v>
          </cell>
        </row>
        <row r="600">
          <cell r="A600">
            <v>761</v>
          </cell>
          <cell r="B600" t="str">
            <v>BOMBA SUBMERSA PARA POCOS TUBULARES PROFUNDOS DIAMETRO DE 4 POLEGADAS, ELETRICA, TRIFASICA, POTENCIA 5,42 HP, 15 ESTAGIOS, BOCAL DE DESCARGA DIAMETRO DE 2 POLEGADAS, HM/Q = 18 M / 18,10 M3/H A 121 M / 2,90 M3/H</v>
          </cell>
          <cell r="C600" t="str">
            <v xml:space="preserve">UN    </v>
          </cell>
          <cell r="D600" t="str">
            <v>CR</v>
          </cell>
          <cell r="E600" t="str">
            <v>6.066,17</v>
          </cell>
        </row>
        <row r="601">
          <cell r="A601">
            <v>750</v>
          </cell>
          <cell r="B601" t="str">
            <v>BOMBA SUBMERSA PARA POCOS TUBULARES PROFUNDOS DIAMETRO DE 4 POLEGADAS, ELETRICA, TRIFASICA, POTENCIA 5,42 HP, 29 ESTAGIOS, BOCAL DE DESCARGA DE UMA POLEGADA E MEIA, HM/Q = 18 M / 8,10 M3/H A 201 M / 3,2 M3/H</v>
          </cell>
          <cell r="C601" t="str">
            <v xml:space="preserve">UN    </v>
          </cell>
          <cell r="D601" t="str">
            <v>CR</v>
          </cell>
          <cell r="E601" t="str">
            <v>5.759,34</v>
          </cell>
        </row>
        <row r="602">
          <cell r="A602">
            <v>755</v>
          </cell>
          <cell r="B602" t="str">
            <v>BOMBA SUBMERSA PARA POCOS TUBULARES PROFUNDOS DIAMETRO DE 6 POLEGADAS, ELETRICA, TRIFASICA, POTENCIA 27,12 HP, 7 ESTAGIOS, BOCAL DE DESCARGA DIAMETRO DE 4 POLEGADAS, HM/Q = 13,9 M / 90 M3/H A 44,0 M / 25,0 M3/H</v>
          </cell>
          <cell r="C602" t="str">
            <v xml:space="preserve">UN    </v>
          </cell>
          <cell r="D602" t="str">
            <v>CR</v>
          </cell>
          <cell r="E602" t="str">
            <v>23.633,55</v>
          </cell>
        </row>
        <row r="603">
          <cell r="A603">
            <v>749</v>
          </cell>
          <cell r="B603" t="str">
            <v>BOMBA SUBMERSA PARA POCOS TUBULARES PROFUNDOS DIAMETRO DE 6 POLEGADAS, ELETRICA, TRIFASICA, POTENCIA 3,45 HP, 5 ESTAGIOS, BOCAL DE DESCARGA DIAMETRO DE 2 POLEGADAS, HM/Q = 68,5 M / 6,12 M3/H A 39,5 M / 14,04 M3/H</v>
          </cell>
          <cell r="C603" t="str">
            <v xml:space="preserve">UN    </v>
          </cell>
          <cell r="D603" t="str">
            <v>CR</v>
          </cell>
          <cell r="E603" t="str">
            <v>8.691,98</v>
          </cell>
        </row>
        <row r="604">
          <cell r="A604">
            <v>756</v>
          </cell>
          <cell r="B604" t="str">
            <v>BOMBA SUBMERSA PARA POCOS TUBULARES PROFUNDOS DIAMETRO DE 6 POLEGADAS, ELETRICA, TRIFASICA, POTENCIA 32 HP, 9 ESTAGIOS, BOCAL DE DESCARGA DIAMETRO DE 4 POLEGADAS, HM/Q = 114,0 M / 13,9 M3/H A 57,0 M / 25,0 M3/H</v>
          </cell>
          <cell r="C604" t="str">
            <v xml:space="preserve">UN    </v>
          </cell>
          <cell r="D604" t="str">
            <v>CR</v>
          </cell>
          <cell r="E604" t="str">
            <v>25.775,55</v>
          </cell>
        </row>
        <row r="605">
          <cell r="A605">
            <v>757</v>
          </cell>
          <cell r="B605" t="str">
            <v>BOMBA SUBMERSIVEL,  ELETRICA, TRIFASICA, POTENCIA 6 HP, DIAMETRO DO ROTOR 127 MM, BOCAL DE SAIDA DIAMETRO DE 3 POLEGADAS, HM/Q = 7 M / 66,90 M3/H A 26 M / 2,88 M3/H</v>
          </cell>
          <cell r="C605" t="str">
            <v xml:space="preserve">UN    </v>
          </cell>
          <cell r="D605" t="str">
            <v>CR</v>
          </cell>
          <cell r="E605" t="str">
            <v>11.703,75</v>
          </cell>
        </row>
        <row r="606">
          <cell r="A606">
            <v>10588</v>
          </cell>
          <cell r="B606" t="str">
            <v>BOMBA SUBMERSIVEL, ELETRICA, TRIFASICA, POTENCIA 0,98 HP, DIAMETRO DO ROTOR 142 MM SEMIABERTO, BOCAL DE SAIDA DIAMETRO DE 2 POLEGADAS, HM/Q = 2 M / 32 M3/H A 8 M / 16 M3/H</v>
          </cell>
          <cell r="C606" t="str">
            <v xml:space="preserve">UN    </v>
          </cell>
          <cell r="D606" t="str">
            <v>CR</v>
          </cell>
          <cell r="E606" t="str">
            <v>2.583,89</v>
          </cell>
        </row>
        <row r="607">
          <cell r="A607">
            <v>10592</v>
          </cell>
          <cell r="B607" t="str">
            <v>BOMBA SUBMERSIVEL, ELETRICA, TRIFASICA, POTENCIA 0,99 HP, DIAMETRO ROTOR 98 MM SEMIABERTO, BOCAL DE SAIDA DIAMETRO 2 POLEGADAS, HM/Q = 2 M / 28,90 M3/H A 14 M / 7 M3/H</v>
          </cell>
          <cell r="C607" t="str">
            <v xml:space="preserve">UN    </v>
          </cell>
          <cell r="D607" t="str">
            <v xml:space="preserve">C </v>
          </cell>
          <cell r="E607" t="str">
            <v>3.121,00</v>
          </cell>
        </row>
        <row r="608">
          <cell r="A608">
            <v>10589</v>
          </cell>
          <cell r="B608" t="str">
            <v>BOMBA SUBMERSIVEL, ELETRICA, TRIFASICA, POTENCIA 1,97 HP, DIAMETRO DO ROTOR 144 MM SEMIABERTO, BOCAL DE SAIDA DIAMETRO DE 2 POLEGADAS, HM/Q = 2 M / 26,8 M3/H A 28 M / 4,6 M3/H</v>
          </cell>
          <cell r="C608" t="str">
            <v xml:space="preserve">UN    </v>
          </cell>
          <cell r="D608" t="str">
            <v>CR</v>
          </cell>
          <cell r="E608" t="str">
            <v>4.192,86</v>
          </cell>
        </row>
        <row r="609">
          <cell r="A609">
            <v>760</v>
          </cell>
          <cell r="B609" t="str">
            <v>BOMBA SUBMERSIVEL, ELETRICA, TRIFASICA, POTENCIA 13 HP, DIAMETRO DO ROTOR 170 MM, BOCAL DE SAIDA DIAMETRO DE 3 POLEGADAS, HM/Q = 11 M / 68,40 M3/H A 72 M / 3,6 M3/H</v>
          </cell>
          <cell r="C609" t="str">
            <v xml:space="preserve">UN    </v>
          </cell>
          <cell r="D609" t="str">
            <v>CR</v>
          </cell>
          <cell r="E609" t="str">
            <v>23.407,50</v>
          </cell>
        </row>
        <row r="610">
          <cell r="A610">
            <v>751</v>
          </cell>
          <cell r="B610" t="str">
            <v>BOMBA SUBMERSIVEL, ELETRICA, TRIFASICA, POTENCIA 2,96 HP, DIAMETRO DO ROTOR 144 MM SEMIABERTO, BOCAL DE SAIDA DIAMETRO DE DUAS POLEGADAS, HM/Q = 2 M / 38,8 M3/H A 28 M / 5 M3/H</v>
          </cell>
          <cell r="C610" t="str">
            <v xml:space="preserve">UN    </v>
          </cell>
          <cell r="D610" t="str">
            <v>CR</v>
          </cell>
          <cell r="E610" t="str">
            <v>3.686,68</v>
          </cell>
        </row>
        <row r="611">
          <cell r="A611">
            <v>754</v>
          </cell>
          <cell r="B611" t="str">
            <v>BOMBA SUBMERSIVEL, ELETRICA, TRIFASICA, POTENCIA 3,75 HP, DIAMETRO DO ROTOR 90 MM SEMIABERTO, BOCAL DE SAIDA DIAMETRO DE 2 POLEGADAS, HM/Q = 5 M / 61,2 M3/H A 25,5 M / 3,6 M3/H</v>
          </cell>
          <cell r="C611" t="str">
            <v xml:space="preserve">UN    </v>
          </cell>
          <cell r="D611" t="str">
            <v>CR</v>
          </cell>
          <cell r="E611" t="str">
            <v>5.851,87</v>
          </cell>
        </row>
        <row r="612">
          <cell r="A612">
            <v>14013</v>
          </cell>
          <cell r="B612" t="str">
            <v>BOMBA TRIPLEX COM MOTOR A DIESEL, NACIONAL, DIAMETRO DE SUCCAO DE 2 1/2''</v>
          </cell>
          <cell r="C612" t="str">
            <v xml:space="preserve">UN    </v>
          </cell>
          <cell r="D612" t="str">
            <v>CR</v>
          </cell>
          <cell r="E612" t="str">
            <v>143.193,34</v>
          </cell>
        </row>
        <row r="613">
          <cell r="A613">
            <v>39917</v>
          </cell>
          <cell r="B613" t="str">
            <v>BOMBA TRIPLEX, PARA INJECAO DE CALDA DE CIMENTO, VAZAO MAXIMA DE *100* LITROS/MINUTO, PRESSAO MAXIMA DE *70* BAR, POTENCIA DE 15 CV</v>
          </cell>
          <cell r="C613" t="str">
            <v xml:space="preserve">UN    </v>
          </cell>
          <cell r="D613" t="str">
            <v>CR</v>
          </cell>
          <cell r="E613" t="str">
            <v>71.546,13</v>
          </cell>
        </row>
        <row r="614">
          <cell r="A614">
            <v>5081</v>
          </cell>
          <cell r="B614" t="str">
            <v>BORBOLETA EM LATAO FUNDIDO CROMADO, PARA TRAVAR JANELA TIPO GUILHOTINA</v>
          </cell>
          <cell r="C614" t="str">
            <v xml:space="preserve">PAR   </v>
          </cell>
          <cell r="D614" t="str">
            <v>CR</v>
          </cell>
          <cell r="E614" t="str">
            <v>18,73</v>
          </cell>
        </row>
        <row r="615">
          <cell r="A615">
            <v>38167</v>
          </cell>
          <cell r="B615" t="str">
            <v>BORBOLETA EM ZAMAC CROMADO, PARA TRAVAR JANELA TIPO GUILHOTINA</v>
          </cell>
          <cell r="C615" t="str">
            <v xml:space="preserve">PAR   </v>
          </cell>
          <cell r="D615" t="str">
            <v>CR</v>
          </cell>
          <cell r="E615" t="str">
            <v>16,14</v>
          </cell>
        </row>
        <row r="616">
          <cell r="A616">
            <v>36145</v>
          </cell>
          <cell r="B616" t="str">
            <v>BOTA DE PVC PRETA, CANO MEDIO, SEM FORRO</v>
          </cell>
          <cell r="C616" t="str">
            <v xml:space="preserve">PAR   </v>
          </cell>
          <cell r="D616" t="str">
            <v>CR</v>
          </cell>
          <cell r="E616" t="str">
            <v>33,66</v>
          </cell>
        </row>
        <row r="617">
          <cell r="A617">
            <v>12893</v>
          </cell>
          <cell r="B617" t="str">
            <v>BOTA DE SEGURANCA COM BIQUEIRA DE ACO E COLARINHO ACOLCHOADO</v>
          </cell>
          <cell r="C617" t="str">
            <v xml:space="preserve">PAR   </v>
          </cell>
          <cell r="D617" t="str">
            <v>CR</v>
          </cell>
          <cell r="E617" t="str">
            <v>56,11</v>
          </cell>
        </row>
        <row r="618">
          <cell r="A618">
            <v>11685</v>
          </cell>
          <cell r="B618" t="str">
            <v>BRACO / CANO PARA CHUVEIRO ELETRICO, EM ALUMINIO, 30 CM X 1/2 "</v>
          </cell>
          <cell r="C618" t="str">
            <v xml:space="preserve">UN    </v>
          </cell>
          <cell r="D618" t="str">
            <v>CR</v>
          </cell>
          <cell r="E618" t="str">
            <v>14,06</v>
          </cell>
        </row>
        <row r="619">
          <cell r="A619">
            <v>11679</v>
          </cell>
          <cell r="B619" t="str">
            <v>BRACO OU HASTE COM CANOPLA PLASTICA, 1/2 ", PARA CHUVEIRO ELETRICO</v>
          </cell>
          <cell r="C619" t="str">
            <v xml:space="preserve">UN    </v>
          </cell>
          <cell r="D619" t="str">
            <v>CR</v>
          </cell>
          <cell r="E619" t="str">
            <v>5,18</v>
          </cell>
        </row>
        <row r="620">
          <cell r="A620">
            <v>11680</v>
          </cell>
          <cell r="B620" t="str">
            <v>BRACO OU HASTE COM CANOPLA PLASTICA, 1/2 ", PARA CHUVEIRO SIMPLES</v>
          </cell>
          <cell r="C620" t="str">
            <v xml:space="preserve">UN    </v>
          </cell>
          <cell r="D620" t="str">
            <v>CR</v>
          </cell>
          <cell r="E620" t="str">
            <v>4,27</v>
          </cell>
        </row>
        <row r="621">
          <cell r="A621">
            <v>2512</v>
          </cell>
          <cell r="B621" t="str">
            <v>BRACO P/ LUMINARIA PUBLICA 1 X 1,50M ROMAGNOLE OU EQUIV</v>
          </cell>
          <cell r="C621" t="str">
            <v xml:space="preserve">UN    </v>
          </cell>
          <cell r="D621" t="str">
            <v>AS</v>
          </cell>
          <cell r="E621" t="str">
            <v>18,32</v>
          </cell>
        </row>
        <row r="622">
          <cell r="A622">
            <v>4374</v>
          </cell>
          <cell r="B622" t="str">
            <v>BUCHA DE NYLON SEM ABA S10</v>
          </cell>
          <cell r="C622" t="str">
            <v xml:space="preserve">UN    </v>
          </cell>
          <cell r="D622" t="str">
            <v>CR</v>
          </cell>
          <cell r="E622" t="str">
            <v>0,48</v>
          </cell>
        </row>
        <row r="623">
          <cell r="A623">
            <v>7568</v>
          </cell>
          <cell r="B623" t="str">
            <v>BUCHA DE NYLON SEM ABA S10, COM PARAFUSO DE 6,10 X 65 MM EM ACO ZINCADO COM ROSCA SOBERBA, CABECA CHATA E FENDA PHILLIPS</v>
          </cell>
          <cell r="C623" t="str">
            <v xml:space="preserve">UN    </v>
          </cell>
          <cell r="D623" t="str">
            <v>CR</v>
          </cell>
          <cell r="E623" t="str">
            <v>0,79</v>
          </cell>
        </row>
        <row r="624">
          <cell r="A624">
            <v>7584</v>
          </cell>
          <cell r="B624" t="str">
            <v>BUCHA DE NYLON SEM ABA S12, COM PARAFUSO DE 5/16" X 80 MM EM ACO ZINCADO COM ROSCA SOBERBA E CABECA SEXTAVADA</v>
          </cell>
          <cell r="C624" t="str">
            <v xml:space="preserve">UN    </v>
          </cell>
          <cell r="D624" t="str">
            <v>CR</v>
          </cell>
          <cell r="E624" t="str">
            <v>1,21</v>
          </cell>
        </row>
        <row r="625">
          <cell r="A625">
            <v>11945</v>
          </cell>
          <cell r="B625" t="str">
            <v>BUCHA DE NYLON SEM ABA S4</v>
          </cell>
          <cell r="C625" t="str">
            <v xml:space="preserve">UN    </v>
          </cell>
          <cell r="D625" t="str">
            <v>CR</v>
          </cell>
          <cell r="E625" t="str">
            <v>0,07</v>
          </cell>
        </row>
        <row r="626">
          <cell r="A626">
            <v>11946</v>
          </cell>
          <cell r="B626" t="str">
            <v>BUCHA DE NYLON SEM ABA S5</v>
          </cell>
          <cell r="C626" t="str">
            <v xml:space="preserve">UN    </v>
          </cell>
          <cell r="D626" t="str">
            <v>CR</v>
          </cell>
          <cell r="E626" t="str">
            <v>0,09</v>
          </cell>
        </row>
        <row r="627">
          <cell r="A627">
            <v>4375</v>
          </cell>
          <cell r="B627" t="str">
            <v>BUCHA DE NYLON SEM ABA S6</v>
          </cell>
          <cell r="C627" t="str">
            <v xml:space="preserve">UN    </v>
          </cell>
          <cell r="D627" t="str">
            <v xml:space="preserve">C </v>
          </cell>
          <cell r="E627" t="str">
            <v>0,13</v>
          </cell>
        </row>
        <row r="628">
          <cell r="A628">
            <v>11950</v>
          </cell>
          <cell r="B628" t="str">
            <v>BUCHA DE NYLON SEM ABA S6, COM PARAFUSO DE 4,20 X 40 MM EM ACO ZINCADO COM ROSCA SOBERBA, CABECA CHATA E FENDA PHILLIPS</v>
          </cell>
          <cell r="C628" t="str">
            <v xml:space="preserve">UN    </v>
          </cell>
          <cell r="D628" t="str">
            <v>CR</v>
          </cell>
          <cell r="E628" t="str">
            <v>0,26</v>
          </cell>
        </row>
        <row r="629">
          <cell r="A629">
            <v>4376</v>
          </cell>
          <cell r="B629" t="str">
            <v>BUCHA DE NYLON SEM ABA S8</v>
          </cell>
          <cell r="C629" t="str">
            <v xml:space="preserve">UN    </v>
          </cell>
          <cell r="D629" t="str">
            <v>CR</v>
          </cell>
          <cell r="E629" t="str">
            <v>0,25</v>
          </cell>
        </row>
        <row r="630">
          <cell r="A630">
            <v>7583</v>
          </cell>
          <cell r="B630" t="str">
            <v>BUCHA DE NYLON SEM ABA S8, COM PARAFUSO DE 4,80 X 50 MM EM ACO ZINCADO COM ROSCA SOBERBA, CABECA CHATA E FENDA PHILLIPS</v>
          </cell>
          <cell r="C630" t="str">
            <v xml:space="preserve">UN    </v>
          </cell>
          <cell r="D630" t="str">
            <v>CR</v>
          </cell>
          <cell r="E630" t="str">
            <v>0,54</v>
          </cell>
        </row>
        <row r="631">
          <cell r="A631">
            <v>4350</v>
          </cell>
          <cell r="B631" t="str">
            <v>BUCHA DE NYLON, DIAMETRO DO FURO 8 MM, COMPRIMENTO 40 MM, COM PARAFUSO DE ROSCA SOBERBA, CABECA CHATA, FENDA SIMPLES, 4,8 X 50 MM</v>
          </cell>
          <cell r="C631" t="str">
            <v xml:space="preserve">UN    </v>
          </cell>
          <cell r="D631" t="str">
            <v>AS</v>
          </cell>
          <cell r="E631" t="str">
            <v>0,46</v>
          </cell>
        </row>
        <row r="632">
          <cell r="A632">
            <v>39886</v>
          </cell>
          <cell r="B632" t="str">
            <v>BUCHA DE REDUCAO DE COBRE (REF 600-2) SEM ANEL DE SOLDA, PONTA X BOLSA, 22 X 15 MM</v>
          </cell>
          <cell r="C632" t="str">
            <v xml:space="preserve">UN    </v>
          </cell>
          <cell r="D632" t="str">
            <v>AS</v>
          </cell>
          <cell r="E632" t="str">
            <v>3,21</v>
          </cell>
        </row>
        <row r="633">
          <cell r="A633">
            <v>39887</v>
          </cell>
          <cell r="B633" t="str">
            <v>BUCHA DE REDUCAO DE COBRE (REF 600-2) SEM ANEL DE SOLDA, PONTA X BOLSA, 28 X 22 MM</v>
          </cell>
          <cell r="C633" t="str">
            <v xml:space="preserve">UN    </v>
          </cell>
          <cell r="D633" t="str">
            <v>AS</v>
          </cell>
          <cell r="E633" t="str">
            <v>4,81</v>
          </cell>
        </row>
        <row r="634">
          <cell r="A634">
            <v>39888</v>
          </cell>
          <cell r="B634" t="str">
            <v>BUCHA DE REDUCAO DE COBRE (REF 600-2) SEM ANEL DE SOLDA, PONTA X BOLSA, 35 X 28 MM</v>
          </cell>
          <cell r="C634" t="str">
            <v xml:space="preserve">UN    </v>
          </cell>
          <cell r="D634" t="str">
            <v>AS</v>
          </cell>
          <cell r="E634" t="str">
            <v>11,01</v>
          </cell>
        </row>
        <row r="635">
          <cell r="A635">
            <v>39890</v>
          </cell>
          <cell r="B635" t="str">
            <v>BUCHA DE REDUCAO DE COBRE (REF 600-2) SEM ANEL DE SOLDA, PONTA X BOLSA, 42 X 35 MM</v>
          </cell>
          <cell r="C635" t="str">
            <v xml:space="preserve">UN    </v>
          </cell>
          <cell r="D635" t="str">
            <v>AS</v>
          </cell>
          <cell r="E635" t="str">
            <v>18,79</v>
          </cell>
        </row>
        <row r="636">
          <cell r="A636">
            <v>39891</v>
          </cell>
          <cell r="B636" t="str">
            <v>BUCHA DE REDUCAO DE COBRE (REF 600-2) SEM ANEL DE SOLDA, PONTA X BOLSA, 54 X 42 MM</v>
          </cell>
          <cell r="C636" t="str">
            <v xml:space="preserve">UN    </v>
          </cell>
          <cell r="D636" t="str">
            <v>AS</v>
          </cell>
          <cell r="E636" t="str">
            <v>26,49</v>
          </cell>
        </row>
        <row r="637">
          <cell r="A637">
            <v>39892</v>
          </cell>
          <cell r="B637" t="str">
            <v>BUCHA DE REDUCAO DE COBRE (REF 600-2) SEM ANEL DE SOLDA, PONTA X BOLSA, 66 X 54 MM</v>
          </cell>
          <cell r="C637" t="str">
            <v xml:space="preserve">UN    </v>
          </cell>
          <cell r="D637" t="str">
            <v>AS</v>
          </cell>
          <cell r="E637" t="str">
            <v>82,58</v>
          </cell>
        </row>
        <row r="638">
          <cell r="A638">
            <v>790</v>
          </cell>
          <cell r="B638" t="str">
            <v>BUCHA DE REDUCAO DE FERRO GALVANIZADO, COM ROSCA BSP, DE 1 1/2" X 1 1/4"</v>
          </cell>
          <cell r="C638" t="str">
            <v xml:space="preserve">UN    </v>
          </cell>
          <cell r="D638" t="str">
            <v>AS</v>
          </cell>
          <cell r="E638" t="str">
            <v>9,41</v>
          </cell>
        </row>
        <row r="639">
          <cell r="A639">
            <v>766</v>
          </cell>
          <cell r="B639" t="str">
            <v>BUCHA DE REDUCAO DE FERRO GALVANIZADO, COM ROSCA BSP, DE 1 1/2" X 1/2"</v>
          </cell>
          <cell r="C639" t="str">
            <v xml:space="preserve">UN    </v>
          </cell>
          <cell r="D639" t="str">
            <v>AS</v>
          </cell>
          <cell r="E639" t="str">
            <v>9,41</v>
          </cell>
        </row>
        <row r="640">
          <cell r="A640">
            <v>791</v>
          </cell>
          <cell r="B640" t="str">
            <v>BUCHA DE REDUCAO DE FERRO GALVANIZADO, COM ROSCA BSP, DE 1 1/2" X 1"</v>
          </cell>
          <cell r="C640" t="str">
            <v xml:space="preserve">UN    </v>
          </cell>
          <cell r="D640" t="str">
            <v>AS</v>
          </cell>
          <cell r="E640" t="str">
            <v>9,41</v>
          </cell>
        </row>
        <row r="641">
          <cell r="A641">
            <v>767</v>
          </cell>
          <cell r="B641" t="str">
            <v>BUCHA DE REDUCAO DE FERRO GALVANIZADO, COM ROSCA BSP, DE 1 1/2" X 3/4"</v>
          </cell>
          <cell r="C641" t="str">
            <v xml:space="preserve">UN    </v>
          </cell>
          <cell r="D641" t="str">
            <v>AS</v>
          </cell>
          <cell r="E641" t="str">
            <v>9,41</v>
          </cell>
        </row>
        <row r="642">
          <cell r="A642">
            <v>768</v>
          </cell>
          <cell r="B642" t="str">
            <v>BUCHA DE REDUCAO DE FERRO GALVANIZADO, COM ROSCA BSP, DE 1 1/4" X 1/2"</v>
          </cell>
          <cell r="C642" t="str">
            <v xml:space="preserve">UN    </v>
          </cell>
          <cell r="D642" t="str">
            <v>AS</v>
          </cell>
          <cell r="E642" t="str">
            <v>7,39</v>
          </cell>
        </row>
        <row r="643">
          <cell r="A643">
            <v>789</v>
          </cell>
          <cell r="B643" t="str">
            <v>BUCHA DE REDUCAO DE FERRO GALVANIZADO, COM ROSCA BSP, DE 1 1/4" X 1"</v>
          </cell>
          <cell r="C643" t="str">
            <v xml:space="preserve">UN    </v>
          </cell>
          <cell r="D643" t="str">
            <v>AS</v>
          </cell>
          <cell r="E643" t="str">
            <v>7,23</v>
          </cell>
        </row>
        <row r="644">
          <cell r="A644">
            <v>769</v>
          </cell>
          <cell r="B644" t="str">
            <v>BUCHA DE REDUCAO DE FERRO GALVANIZADO, COM ROSCA BSP, DE 1 1/4" X 3/4"</v>
          </cell>
          <cell r="C644" t="str">
            <v xml:space="preserve">UN    </v>
          </cell>
          <cell r="D644" t="str">
            <v>AS</v>
          </cell>
          <cell r="E644" t="str">
            <v>7,39</v>
          </cell>
        </row>
        <row r="645">
          <cell r="A645">
            <v>770</v>
          </cell>
          <cell r="B645" t="str">
            <v>BUCHA DE REDUCAO DE FERRO GALVANIZADO, COM ROSCA BSP, DE 1/2" X 1/4"</v>
          </cell>
          <cell r="C645" t="str">
            <v xml:space="preserve">UN    </v>
          </cell>
          <cell r="D645" t="str">
            <v>AS</v>
          </cell>
          <cell r="E645" t="str">
            <v>2,61</v>
          </cell>
        </row>
        <row r="646">
          <cell r="A646">
            <v>12394</v>
          </cell>
          <cell r="B646" t="str">
            <v>BUCHA DE REDUCAO DE FERRO GALVANIZADO, COM ROSCA BSP, DE 1/2" X 3/8"</v>
          </cell>
          <cell r="C646" t="str">
            <v xml:space="preserve">UN    </v>
          </cell>
          <cell r="D646" t="str">
            <v>AS</v>
          </cell>
          <cell r="E646" t="str">
            <v>2,61</v>
          </cell>
        </row>
        <row r="647">
          <cell r="A647">
            <v>764</v>
          </cell>
          <cell r="B647" t="str">
            <v>BUCHA DE REDUCAO DE FERRO GALVANIZADO, COM ROSCA BSP, DE 1" X 1/2"</v>
          </cell>
          <cell r="C647" t="str">
            <v xml:space="preserve">UN    </v>
          </cell>
          <cell r="D647" t="str">
            <v>AS</v>
          </cell>
          <cell r="E647" t="str">
            <v>4,55</v>
          </cell>
        </row>
        <row r="648">
          <cell r="A648">
            <v>765</v>
          </cell>
          <cell r="B648" t="str">
            <v>BUCHA DE REDUCAO DE FERRO GALVANIZADO, COM ROSCA BSP, DE 1" X 3/4"</v>
          </cell>
          <cell r="C648" t="str">
            <v xml:space="preserve">UN    </v>
          </cell>
          <cell r="D648" t="str">
            <v>AS</v>
          </cell>
          <cell r="E648" t="str">
            <v>4,55</v>
          </cell>
        </row>
        <row r="649">
          <cell r="A649">
            <v>787</v>
          </cell>
          <cell r="B649" t="str">
            <v>BUCHA DE REDUCAO DE FERRO GALVANIZADO, COM ROSCA BSP, DE 2 1/2" X 1 1/2"</v>
          </cell>
          <cell r="C649" t="str">
            <v xml:space="preserve">UN    </v>
          </cell>
          <cell r="D649" t="str">
            <v>AS</v>
          </cell>
          <cell r="E649" t="str">
            <v>20,32</v>
          </cell>
        </row>
        <row r="650">
          <cell r="A650">
            <v>774</v>
          </cell>
          <cell r="B650" t="str">
            <v>BUCHA DE REDUCAO DE FERRO GALVANIZADO, COM ROSCA BSP, DE 2 1/2" X 1 1/4"</v>
          </cell>
          <cell r="C650" t="str">
            <v xml:space="preserve">UN    </v>
          </cell>
          <cell r="D650" t="str">
            <v>AS</v>
          </cell>
          <cell r="E650" t="str">
            <v>20,32</v>
          </cell>
        </row>
        <row r="651">
          <cell r="A651">
            <v>773</v>
          </cell>
          <cell r="B651" t="str">
            <v>BUCHA DE REDUCAO DE FERRO GALVANIZADO, COM ROSCA BSP, DE 2 1/2" X 1"</v>
          </cell>
          <cell r="C651" t="str">
            <v xml:space="preserve">UN    </v>
          </cell>
          <cell r="D651" t="str">
            <v>AS</v>
          </cell>
          <cell r="E651" t="str">
            <v>20,32</v>
          </cell>
        </row>
        <row r="652">
          <cell r="A652">
            <v>775</v>
          </cell>
          <cell r="B652" t="str">
            <v>BUCHA DE REDUCAO DE FERRO GALVANIZADO, COM ROSCA BSP, DE 2 1/2" X 2"</v>
          </cell>
          <cell r="C652" t="str">
            <v xml:space="preserve">UN    </v>
          </cell>
          <cell r="D652" t="str">
            <v>AS</v>
          </cell>
          <cell r="E652" t="str">
            <v>20,32</v>
          </cell>
        </row>
        <row r="653">
          <cell r="A653">
            <v>788</v>
          </cell>
          <cell r="B653" t="str">
            <v>BUCHA DE REDUCAO DE FERRO GALVANIZADO, COM ROSCA BSP, DE 2" X 1 1/2"</v>
          </cell>
          <cell r="C653" t="str">
            <v xml:space="preserve">UN    </v>
          </cell>
          <cell r="D653" t="str">
            <v>AS</v>
          </cell>
          <cell r="E653" t="str">
            <v>12,63</v>
          </cell>
        </row>
        <row r="654">
          <cell r="A654">
            <v>772</v>
          </cell>
          <cell r="B654" t="str">
            <v>BUCHA DE REDUCAO DE FERRO GALVANIZADO, COM ROSCA BSP, DE 2" X 1 1/4"</v>
          </cell>
          <cell r="C654" t="str">
            <v xml:space="preserve">UN    </v>
          </cell>
          <cell r="D654" t="str">
            <v>AS</v>
          </cell>
          <cell r="E654" t="str">
            <v>12,63</v>
          </cell>
        </row>
        <row r="655">
          <cell r="A655">
            <v>771</v>
          </cell>
          <cell r="B655" t="str">
            <v>BUCHA DE REDUCAO DE FERRO GALVANIZADO, COM ROSCA BSP, DE 2" X 1"</v>
          </cell>
          <cell r="C655" t="str">
            <v xml:space="preserve">UN    </v>
          </cell>
          <cell r="D655" t="str">
            <v>AS</v>
          </cell>
          <cell r="E655" t="str">
            <v>12,63</v>
          </cell>
        </row>
        <row r="656">
          <cell r="A656">
            <v>779</v>
          </cell>
          <cell r="B656" t="str">
            <v>BUCHA DE REDUCAO DE FERRO GALVANIZADO, COM ROSCA BSP, DE 3/4" X 1/2"</v>
          </cell>
          <cell r="C656" t="str">
            <v xml:space="preserve">UN    </v>
          </cell>
          <cell r="D656" t="str">
            <v>AS</v>
          </cell>
          <cell r="E656" t="str">
            <v>3,14</v>
          </cell>
        </row>
        <row r="657">
          <cell r="A657">
            <v>776</v>
          </cell>
          <cell r="B657" t="str">
            <v>BUCHA DE REDUCAO DE FERRO GALVANIZADO, COM ROSCA BSP, DE 3" X 1 1/2"</v>
          </cell>
          <cell r="C657" t="str">
            <v xml:space="preserve">UN    </v>
          </cell>
          <cell r="D657" t="str">
            <v>AS</v>
          </cell>
          <cell r="E657" t="str">
            <v>29,96</v>
          </cell>
        </row>
        <row r="658">
          <cell r="A658">
            <v>777</v>
          </cell>
          <cell r="B658" t="str">
            <v>BUCHA DE REDUCAO DE FERRO GALVANIZADO, COM ROSCA BSP, DE 3" X 1 1/4"</v>
          </cell>
          <cell r="C658" t="str">
            <v xml:space="preserve">UN    </v>
          </cell>
          <cell r="D658" t="str">
            <v>AS</v>
          </cell>
          <cell r="E658" t="str">
            <v>29,12</v>
          </cell>
        </row>
        <row r="659">
          <cell r="A659">
            <v>780</v>
          </cell>
          <cell r="B659" t="str">
            <v>BUCHA DE REDUCAO DE FERRO GALVANIZADO, COM ROSCA BSP, DE 3" X 2 1/2"</v>
          </cell>
          <cell r="C659" t="str">
            <v xml:space="preserve">UN    </v>
          </cell>
          <cell r="D659" t="str">
            <v>AS</v>
          </cell>
          <cell r="E659" t="str">
            <v>29,27</v>
          </cell>
        </row>
        <row r="660">
          <cell r="A660">
            <v>778</v>
          </cell>
          <cell r="B660" t="str">
            <v>BUCHA DE REDUCAO DE FERRO GALVANIZADO, COM ROSCA BSP, DE 3" X 2"</v>
          </cell>
          <cell r="C660" t="str">
            <v xml:space="preserve">UN    </v>
          </cell>
          <cell r="D660" t="str">
            <v>AS</v>
          </cell>
          <cell r="E660" t="str">
            <v>29,96</v>
          </cell>
        </row>
        <row r="661">
          <cell r="A661">
            <v>781</v>
          </cell>
          <cell r="B661" t="str">
            <v>BUCHA DE REDUCAO DE FERRO GALVANIZADO, COM ROSCA BSP, DE 4" X 2 1/2"</v>
          </cell>
          <cell r="C661" t="str">
            <v xml:space="preserve">UN    </v>
          </cell>
          <cell r="D661" t="str">
            <v>AS</v>
          </cell>
          <cell r="E661" t="str">
            <v>55,35</v>
          </cell>
        </row>
        <row r="662">
          <cell r="A662">
            <v>786</v>
          </cell>
          <cell r="B662" t="str">
            <v>BUCHA DE REDUCAO DE FERRO GALVANIZADO, COM ROSCA BSP, DE 4" X 2"</v>
          </cell>
          <cell r="C662" t="str">
            <v xml:space="preserve">UN    </v>
          </cell>
          <cell r="D662" t="str">
            <v>AS</v>
          </cell>
          <cell r="E662" t="str">
            <v>55,35</v>
          </cell>
        </row>
        <row r="663">
          <cell r="A663">
            <v>782</v>
          </cell>
          <cell r="B663" t="str">
            <v>BUCHA DE REDUCAO DE FERRO GALVANIZADO, COM ROSCA BSP, DE 4" X 3"</v>
          </cell>
          <cell r="C663" t="str">
            <v xml:space="preserve">UN    </v>
          </cell>
          <cell r="D663" t="str">
            <v>AS</v>
          </cell>
          <cell r="E663" t="str">
            <v>55,35</v>
          </cell>
        </row>
        <row r="664">
          <cell r="A664">
            <v>783</v>
          </cell>
          <cell r="B664" t="str">
            <v>BUCHA DE REDUCAO DE FERRO GALVANIZADO, COM ROSCA BSP, DE 5" X 4"</v>
          </cell>
          <cell r="C664" t="str">
            <v xml:space="preserve">UN    </v>
          </cell>
          <cell r="D664" t="str">
            <v>AS</v>
          </cell>
          <cell r="E664" t="str">
            <v>151,51</v>
          </cell>
        </row>
        <row r="665">
          <cell r="A665">
            <v>785</v>
          </cell>
          <cell r="B665" t="str">
            <v>BUCHA DE REDUCAO DE FERRO GALVANIZADO, COM ROSCA BSP, DE 6" X 4"</v>
          </cell>
          <cell r="C665" t="str">
            <v xml:space="preserve">UN    </v>
          </cell>
          <cell r="D665" t="str">
            <v>AS</v>
          </cell>
          <cell r="E665" t="str">
            <v>160,08</v>
          </cell>
        </row>
        <row r="666">
          <cell r="A666">
            <v>784</v>
          </cell>
          <cell r="B666" t="str">
            <v>BUCHA DE REDUCAO DE FERRO GALVANIZADO, COM ROSCA BSP, DE 6" X 5"</v>
          </cell>
          <cell r="C666" t="str">
            <v xml:space="preserve">UN    </v>
          </cell>
          <cell r="D666" t="str">
            <v>AS</v>
          </cell>
          <cell r="E666" t="str">
            <v>171,73</v>
          </cell>
        </row>
        <row r="667">
          <cell r="A667">
            <v>831</v>
          </cell>
          <cell r="B667" t="str">
            <v>BUCHA DE REDUCAO DE PVC, SOLDAVEL, CURTA, COM 110 X 85 MM, PARA AGUA FRIA PREDIAL</v>
          </cell>
          <cell r="C667" t="str">
            <v xml:space="preserve">UN    </v>
          </cell>
          <cell r="D667" t="str">
            <v>CR</v>
          </cell>
          <cell r="E667" t="str">
            <v>50,64</v>
          </cell>
        </row>
        <row r="668">
          <cell r="A668">
            <v>828</v>
          </cell>
          <cell r="B668" t="str">
            <v>BUCHA DE REDUCAO DE PVC, SOLDAVEL, CURTA, COM 25 X 20 MM, PARA AGUA FRIA PREDIAL</v>
          </cell>
          <cell r="C668" t="str">
            <v xml:space="preserve">UN    </v>
          </cell>
          <cell r="D668" t="str">
            <v>CR</v>
          </cell>
          <cell r="E668" t="str">
            <v>0,29</v>
          </cell>
        </row>
        <row r="669">
          <cell r="A669">
            <v>829</v>
          </cell>
          <cell r="B669" t="str">
            <v>BUCHA DE REDUCAO DE PVC, SOLDAVEL, CURTA, COM 32 X 25 MM, PARA AGUA FRIA PREDIAL</v>
          </cell>
          <cell r="C669" t="str">
            <v xml:space="preserve">UN    </v>
          </cell>
          <cell r="D669" t="str">
            <v>CR</v>
          </cell>
          <cell r="E669" t="str">
            <v>0,61</v>
          </cell>
        </row>
        <row r="670">
          <cell r="A670">
            <v>812</v>
          </cell>
          <cell r="B670" t="str">
            <v>BUCHA DE REDUCAO DE PVC, SOLDAVEL, CURTA, COM 40 X 32 MM, PARA AGUA FRIA PREDIAL</v>
          </cell>
          <cell r="C670" t="str">
            <v xml:space="preserve">UN    </v>
          </cell>
          <cell r="D670" t="str">
            <v>CR</v>
          </cell>
          <cell r="E670" t="str">
            <v>1,33</v>
          </cell>
        </row>
        <row r="671">
          <cell r="A671">
            <v>819</v>
          </cell>
          <cell r="B671" t="str">
            <v>BUCHA DE REDUCAO DE PVC, SOLDAVEL, CURTA, COM 50 X 40 MM, PARA AGUA FRIA PREDIAL</v>
          </cell>
          <cell r="C671" t="str">
            <v xml:space="preserve">UN    </v>
          </cell>
          <cell r="D671" t="str">
            <v>CR</v>
          </cell>
          <cell r="E671" t="str">
            <v>2,18</v>
          </cell>
        </row>
        <row r="672">
          <cell r="A672">
            <v>818</v>
          </cell>
          <cell r="B672" t="str">
            <v>BUCHA DE REDUCAO DE PVC, SOLDAVEL, CURTA, COM 60 X 50 MM, PARA AGUA FRIA PREDIAL</v>
          </cell>
          <cell r="C672" t="str">
            <v xml:space="preserve">UN    </v>
          </cell>
          <cell r="D672" t="str">
            <v>CR</v>
          </cell>
          <cell r="E672" t="str">
            <v>3,67</v>
          </cell>
        </row>
        <row r="673">
          <cell r="A673">
            <v>823</v>
          </cell>
          <cell r="B673" t="str">
            <v>BUCHA DE REDUCAO DE PVC, SOLDAVEL, CURTA, COM 75 X 60 MM, PARA AGUA FRIA PREDIAL</v>
          </cell>
          <cell r="C673" t="str">
            <v xml:space="preserve">UN    </v>
          </cell>
          <cell r="D673" t="str">
            <v>CR</v>
          </cell>
          <cell r="E673" t="str">
            <v>11,08</v>
          </cell>
        </row>
        <row r="674">
          <cell r="A674">
            <v>830</v>
          </cell>
          <cell r="B674" t="str">
            <v>BUCHA DE REDUCAO DE PVC, SOLDAVEL, CURTA, COM 85 X 75 MM, PARA AGUA FRIA PREDIAL</v>
          </cell>
          <cell r="C674" t="str">
            <v xml:space="preserve">UN    </v>
          </cell>
          <cell r="D674" t="str">
            <v>CR</v>
          </cell>
          <cell r="E674" t="str">
            <v>9,12</v>
          </cell>
        </row>
        <row r="675">
          <cell r="A675">
            <v>826</v>
          </cell>
          <cell r="B675" t="str">
            <v>BUCHA DE REDUCAO DE PVC, SOLDAVEL, LONGA, COM 110 X 60 MM, PARA AGUA FRIA PREDIAL</v>
          </cell>
          <cell r="C675" t="str">
            <v xml:space="preserve">UN    </v>
          </cell>
          <cell r="D675" t="str">
            <v>CR</v>
          </cell>
          <cell r="E675" t="str">
            <v>28,40</v>
          </cell>
        </row>
        <row r="676">
          <cell r="A676">
            <v>827</v>
          </cell>
          <cell r="B676" t="str">
            <v>BUCHA DE REDUCAO DE PVC, SOLDAVEL, LONGA, COM 110 X 75 MM, PARA AGUA FRIA PREDIAL</v>
          </cell>
          <cell r="C676" t="str">
            <v xml:space="preserve">UN    </v>
          </cell>
          <cell r="D676" t="str">
            <v>CR</v>
          </cell>
          <cell r="E676" t="str">
            <v>23,99</v>
          </cell>
        </row>
        <row r="677">
          <cell r="A677">
            <v>832</v>
          </cell>
          <cell r="B677" t="str">
            <v>BUCHA DE REDUCAO DE PVC, SOLDAVEL, LONGA, COM 32 X 20 MM, PARA AGUA FRIA PREDIAL</v>
          </cell>
          <cell r="C677" t="str">
            <v xml:space="preserve">UN    </v>
          </cell>
          <cell r="D677" t="str">
            <v>CR</v>
          </cell>
          <cell r="E677" t="str">
            <v>1,66</v>
          </cell>
        </row>
        <row r="678">
          <cell r="A678">
            <v>833</v>
          </cell>
          <cell r="B678" t="str">
            <v>BUCHA DE REDUCAO DE PVC, SOLDAVEL, LONGA, COM 40 X 20 MM, PARA AGUA FRIA PREDIAL</v>
          </cell>
          <cell r="C678" t="str">
            <v xml:space="preserve">UN    </v>
          </cell>
          <cell r="D678" t="str">
            <v>CR</v>
          </cell>
          <cell r="E678" t="str">
            <v>2,35</v>
          </cell>
        </row>
        <row r="679">
          <cell r="A679">
            <v>834</v>
          </cell>
          <cell r="B679" t="str">
            <v>BUCHA DE REDUCAO DE PVC, SOLDAVEL, LONGA, COM 40 X 25 MM, PARA AGUA FRIA PREDIAL</v>
          </cell>
          <cell r="C679" t="str">
            <v xml:space="preserve">UN    </v>
          </cell>
          <cell r="D679" t="str">
            <v>CR</v>
          </cell>
          <cell r="E679" t="str">
            <v>2,58</v>
          </cell>
        </row>
        <row r="680">
          <cell r="A680">
            <v>825</v>
          </cell>
          <cell r="B680" t="str">
            <v>BUCHA DE REDUCAO DE PVC, SOLDAVEL, LONGA, COM 50 X 20 MM, PARA AGUA FRIA PREDIAL</v>
          </cell>
          <cell r="C680" t="str">
            <v xml:space="preserve">UN    </v>
          </cell>
          <cell r="D680" t="str">
            <v>CR</v>
          </cell>
          <cell r="E680" t="str">
            <v>2,88</v>
          </cell>
        </row>
        <row r="681">
          <cell r="A681">
            <v>813</v>
          </cell>
          <cell r="B681" t="str">
            <v>BUCHA DE REDUCAO DE PVC, SOLDAVEL, LONGA, COM 50 X 25 MM, PARA AGUA FRIA PREDIAL</v>
          </cell>
          <cell r="C681" t="str">
            <v xml:space="preserve">UN    </v>
          </cell>
          <cell r="D681" t="str">
            <v>CR</v>
          </cell>
          <cell r="E681" t="str">
            <v>2,83</v>
          </cell>
        </row>
        <row r="682">
          <cell r="A682">
            <v>820</v>
          </cell>
          <cell r="B682" t="str">
            <v>BUCHA DE REDUCAO DE PVC, SOLDAVEL, LONGA, COM 50 X 32 MM, PARA AGUA FRIA PREDIAL</v>
          </cell>
          <cell r="C682" t="str">
            <v xml:space="preserve">UN    </v>
          </cell>
          <cell r="D682" t="str">
            <v>CR</v>
          </cell>
          <cell r="E682" t="str">
            <v>3,59</v>
          </cell>
        </row>
        <row r="683">
          <cell r="A683">
            <v>816</v>
          </cell>
          <cell r="B683" t="str">
            <v>BUCHA DE REDUCAO DE PVC, SOLDAVEL, LONGA, COM 60 X 25 MM, PARA AGUA FRIA PREDIAL</v>
          </cell>
          <cell r="C683" t="str">
            <v xml:space="preserve">UN    </v>
          </cell>
          <cell r="D683" t="str">
            <v>CR</v>
          </cell>
          <cell r="E683" t="str">
            <v>6,11</v>
          </cell>
        </row>
        <row r="684">
          <cell r="A684">
            <v>814</v>
          </cell>
          <cell r="B684" t="str">
            <v>BUCHA DE REDUCAO DE PVC, SOLDAVEL, LONGA, COM 60 X 32 MM, PARA AGUA FRIA PREDIAL</v>
          </cell>
          <cell r="C684" t="str">
            <v xml:space="preserve">UN    </v>
          </cell>
          <cell r="D684" t="str">
            <v>CR</v>
          </cell>
          <cell r="E684" t="str">
            <v>7,38</v>
          </cell>
        </row>
        <row r="685">
          <cell r="A685">
            <v>815</v>
          </cell>
          <cell r="B685" t="str">
            <v>BUCHA DE REDUCAO DE PVC, SOLDAVEL, LONGA, COM 60 X 40 MM, PARA AGUA FRIA PREDIAL</v>
          </cell>
          <cell r="C685" t="str">
            <v xml:space="preserve">UN    </v>
          </cell>
          <cell r="D685" t="str">
            <v>CR</v>
          </cell>
          <cell r="E685" t="str">
            <v>7,98</v>
          </cell>
        </row>
        <row r="686">
          <cell r="A686">
            <v>822</v>
          </cell>
          <cell r="B686" t="str">
            <v>BUCHA DE REDUCAO DE PVC, SOLDAVEL, LONGA, COM 60 X 50 MM, PARA AGUA FRIA PREDIAL</v>
          </cell>
          <cell r="C686" t="str">
            <v xml:space="preserve">UN    </v>
          </cell>
          <cell r="D686" t="str">
            <v>CR</v>
          </cell>
          <cell r="E686" t="str">
            <v>9,72</v>
          </cell>
        </row>
        <row r="687">
          <cell r="A687">
            <v>821</v>
          </cell>
          <cell r="B687" t="str">
            <v>BUCHA DE REDUCAO DE PVC, SOLDAVEL, LONGA, COM 75 X 50 MM, PARA AGUA FRIA PREDIAL</v>
          </cell>
          <cell r="C687" t="str">
            <v xml:space="preserve">UN    </v>
          </cell>
          <cell r="D687" t="str">
            <v>CR</v>
          </cell>
          <cell r="E687" t="str">
            <v>11,36</v>
          </cell>
        </row>
        <row r="688">
          <cell r="A688">
            <v>817</v>
          </cell>
          <cell r="B688" t="str">
            <v>BUCHA DE REDUCAO DE PVC, SOLDAVEL, LONGA, COM 85 X 60 MM, PARA AGUA FRIA PREDIAL</v>
          </cell>
          <cell r="C688" t="str">
            <v xml:space="preserve">UN    </v>
          </cell>
          <cell r="D688" t="str">
            <v>CR</v>
          </cell>
          <cell r="E688" t="str">
            <v>13,51</v>
          </cell>
        </row>
        <row r="689">
          <cell r="A689">
            <v>20086</v>
          </cell>
          <cell r="B689" t="str">
            <v>BUCHA DE REDUCAO DE PVC, SOLDAVEL, LONGA, 50 X 40 MM, PARA ESGOTO PREDIAL</v>
          </cell>
          <cell r="C689" t="str">
            <v xml:space="preserve">UN    </v>
          </cell>
          <cell r="D689" t="str">
            <v>CR</v>
          </cell>
          <cell r="E689" t="str">
            <v>1,46</v>
          </cell>
        </row>
        <row r="690">
          <cell r="A690">
            <v>39191</v>
          </cell>
          <cell r="B690" t="str">
            <v>BUCHA DE REDUCAO EM ALUMINIO, COM ROSCA, DE 1 1/2" X 1 1/4", PARA ELETRODUTO</v>
          </cell>
          <cell r="C690" t="str">
            <v xml:space="preserve">UN    </v>
          </cell>
          <cell r="D690" t="str">
            <v>CR</v>
          </cell>
          <cell r="E690" t="str">
            <v>13,06</v>
          </cell>
        </row>
        <row r="691">
          <cell r="A691">
            <v>39190</v>
          </cell>
          <cell r="B691" t="str">
            <v>BUCHA DE REDUCAO EM ALUMINIO, COM ROSCA, DE 1 1/2" X 1", PARA ELETRODUTO</v>
          </cell>
          <cell r="C691" t="str">
            <v xml:space="preserve">UN    </v>
          </cell>
          <cell r="D691" t="str">
            <v>CR</v>
          </cell>
          <cell r="E691" t="str">
            <v>13,64</v>
          </cell>
        </row>
        <row r="692">
          <cell r="A692">
            <v>39189</v>
          </cell>
          <cell r="B692" t="str">
            <v>BUCHA DE REDUCAO EM ALUMINIO, COM ROSCA, DE 1 1/2" X 3/4", PARA ELETRODUTO</v>
          </cell>
          <cell r="C692" t="str">
            <v xml:space="preserve">UN    </v>
          </cell>
          <cell r="D692" t="str">
            <v>CR</v>
          </cell>
          <cell r="E692" t="str">
            <v>14,44</v>
          </cell>
        </row>
        <row r="693">
          <cell r="A693">
            <v>39186</v>
          </cell>
          <cell r="B693" t="str">
            <v>BUCHA DE REDUCAO EM ALUMINIO, COM ROSCA, DE 1 1/4" X 1/2", PARA ELETRODUTO</v>
          </cell>
          <cell r="C693" t="str">
            <v xml:space="preserve">UN    </v>
          </cell>
          <cell r="D693" t="str">
            <v>CR</v>
          </cell>
          <cell r="E693" t="str">
            <v>12,92</v>
          </cell>
        </row>
        <row r="694">
          <cell r="A694">
            <v>39188</v>
          </cell>
          <cell r="B694" t="str">
            <v>BUCHA DE REDUCAO EM ALUMINIO, COM ROSCA, DE 1 1/4" X 1", PARA ELETRODUTO</v>
          </cell>
          <cell r="C694" t="str">
            <v xml:space="preserve">UN    </v>
          </cell>
          <cell r="D694" t="str">
            <v>CR</v>
          </cell>
          <cell r="E694" t="str">
            <v>10,63</v>
          </cell>
        </row>
        <row r="695">
          <cell r="A695">
            <v>39187</v>
          </cell>
          <cell r="B695" t="str">
            <v>BUCHA DE REDUCAO EM ALUMINIO, COM ROSCA, DE 1 1/4" X 3/4", PARA ELETRODUTO</v>
          </cell>
          <cell r="C695" t="str">
            <v xml:space="preserve">UN    </v>
          </cell>
          <cell r="D695" t="str">
            <v>CR</v>
          </cell>
          <cell r="E695" t="str">
            <v>11,14</v>
          </cell>
        </row>
        <row r="696">
          <cell r="A696">
            <v>39184</v>
          </cell>
          <cell r="B696" t="str">
            <v>BUCHA DE REDUCAO EM ALUMINIO, COM ROSCA, DE 1" X 1/2", PARA ELETRODUTO</v>
          </cell>
          <cell r="C696" t="str">
            <v xml:space="preserve">UN    </v>
          </cell>
          <cell r="D696" t="str">
            <v>CR</v>
          </cell>
          <cell r="E696" t="str">
            <v>4,19</v>
          </cell>
        </row>
        <row r="697">
          <cell r="A697">
            <v>39185</v>
          </cell>
          <cell r="B697" t="str">
            <v>BUCHA DE REDUCAO EM ALUMINIO, COM ROSCA, DE 1" X 3/4", PARA ELETRODUTO</v>
          </cell>
          <cell r="C697" t="str">
            <v xml:space="preserve">UN    </v>
          </cell>
          <cell r="D697" t="str">
            <v>CR</v>
          </cell>
          <cell r="E697" t="str">
            <v>3,82</v>
          </cell>
        </row>
        <row r="698">
          <cell r="A698">
            <v>39198</v>
          </cell>
          <cell r="B698" t="str">
            <v>BUCHA DE REDUCAO EM ALUMINIO, COM ROSCA, DE 2 1/2" X 1 1/2", PARA ELETRODUTO</v>
          </cell>
          <cell r="C698" t="str">
            <v xml:space="preserve">UN    </v>
          </cell>
          <cell r="D698" t="str">
            <v>CR</v>
          </cell>
          <cell r="E698" t="str">
            <v>42,86</v>
          </cell>
        </row>
        <row r="699">
          <cell r="A699">
            <v>39197</v>
          </cell>
          <cell r="B699" t="str">
            <v>BUCHA DE REDUCAO EM ALUMINIO, COM ROSCA, DE 2 1/2" X 1 1/4", PARA ELETRODUTO</v>
          </cell>
          <cell r="C699" t="str">
            <v xml:space="preserve">UN    </v>
          </cell>
          <cell r="D699" t="str">
            <v>CR</v>
          </cell>
          <cell r="E699" t="str">
            <v>44,77</v>
          </cell>
        </row>
        <row r="700">
          <cell r="A700">
            <v>39196</v>
          </cell>
          <cell r="B700" t="str">
            <v>BUCHA DE REDUCAO EM ALUMINIO, COM ROSCA, DE 2 1/2" X 1", PARA ELETRODUTO</v>
          </cell>
          <cell r="C700" t="str">
            <v xml:space="preserve">UN    </v>
          </cell>
          <cell r="D700" t="str">
            <v>CR</v>
          </cell>
          <cell r="E700" t="str">
            <v>46,17</v>
          </cell>
        </row>
        <row r="701">
          <cell r="A701">
            <v>39199</v>
          </cell>
          <cell r="B701" t="str">
            <v>BUCHA DE REDUCAO EM ALUMINIO, COM ROSCA, DE 2 1/2" X 2", PARA ELETRODUTO</v>
          </cell>
          <cell r="C701" t="str">
            <v xml:space="preserve">UN    </v>
          </cell>
          <cell r="D701" t="str">
            <v>CR</v>
          </cell>
          <cell r="E701" t="str">
            <v>41,24</v>
          </cell>
        </row>
        <row r="702">
          <cell r="A702">
            <v>39195</v>
          </cell>
          <cell r="B702" t="str">
            <v>BUCHA DE REDUCAO EM ALUMINIO, COM ROSCA, DE 2" X 1 1/2", PARA ELETRODUTO</v>
          </cell>
          <cell r="C702" t="str">
            <v xml:space="preserve">UN    </v>
          </cell>
          <cell r="D702" t="str">
            <v>CR</v>
          </cell>
          <cell r="E702" t="str">
            <v>23,80</v>
          </cell>
        </row>
        <row r="703">
          <cell r="A703">
            <v>39194</v>
          </cell>
          <cell r="B703" t="str">
            <v>BUCHA DE REDUCAO EM ALUMINIO, COM ROSCA, DE 2" X 1 1/4", PARA ELETRODUTO</v>
          </cell>
          <cell r="C703" t="str">
            <v xml:space="preserve">UN    </v>
          </cell>
          <cell r="D703" t="str">
            <v>CR</v>
          </cell>
          <cell r="E703" t="str">
            <v>25,47</v>
          </cell>
        </row>
        <row r="704">
          <cell r="A704">
            <v>39193</v>
          </cell>
          <cell r="B704" t="str">
            <v>BUCHA DE REDUCAO EM ALUMINIO, COM ROSCA, DE 2" X 1", PARA ELETRODUTO</v>
          </cell>
          <cell r="C704" t="str">
            <v xml:space="preserve">UN    </v>
          </cell>
          <cell r="D704" t="str">
            <v>CR</v>
          </cell>
          <cell r="E704" t="str">
            <v>27,92</v>
          </cell>
        </row>
        <row r="705">
          <cell r="A705">
            <v>39192</v>
          </cell>
          <cell r="B705" t="str">
            <v>BUCHA DE REDUCAO EM ALUMINIO, COM ROSCA, DE 2" X 3/4", PARA ELETRODUTO</v>
          </cell>
          <cell r="C705" t="str">
            <v xml:space="preserve">UN    </v>
          </cell>
          <cell r="D705" t="str">
            <v>CR</v>
          </cell>
          <cell r="E705" t="str">
            <v>29,04</v>
          </cell>
        </row>
        <row r="706">
          <cell r="A706">
            <v>39920</v>
          </cell>
          <cell r="B706" t="str">
            <v>BUCHA DE REDUCAO EM ALUMINIO, COM ROSCA, DE 3/4" X 1/2",  PARA ELETRODUTO</v>
          </cell>
          <cell r="C706" t="str">
            <v xml:space="preserve">UN    </v>
          </cell>
          <cell r="D706" t="str">
            <v>CR</v>
          </cell>
          <cell r="E706" t="str">
            <v>3,51</v>
          </cell>
        </row>
        <row r="707">
          <cell r="A707">
            <v>39201</v>
          </cell>
          <cell r="B707" t="str">
            <v>BUCHA DE REDUCAO EM ALUMINIO, COM ROSCA, DE 3" X 1 1/2", PARA ELETRODUTO</v>
          </cell>
          <cell r="C707" t="str">
            <v xml:space="preserve">UN    </v>
          </cell>
          <cell r="D707" t="str">
            <v>CR</v>
          </cell>
          <cell r="E707" t="str">
            <v>51,24</v>
          </cell>
        </row>
        <row r="708">
          <cell r="A708">
            <v>39200</v>
          </cell>
          <cell r="B708" t="str">
            <v>BUCHA DE REDUCAO EM ALUMINIO, COM ROSCA, DE 3" X 1 1/4", PARA ELETRODUTO</v>
          </cell>
          <cell r="C708" t="str">
            <v xml:space="preserve">UN    </v>
          </cell>
          <cell r="D708" t="str">
            <v>CR</v>
          </cell>
          <cell r="E708" t="str">
            <v>51,65</v>
          </cell>
        </row>
        <row r="709">
          <cell r="A709">
            <v>39203</v>
          </cell>
          <cell r="B709" t="str">
            <v>BUCHA DE REDUCAO EM ALUMINIO, COM ROSCA, DE 3" X 2 1/2", PARA ELETRODUTO</v>
          </cell>
          <cell r="C709" t="str">
            <v xml:space="preserve">UN    </v>
          </cell>
          <cell r="D709" t="str">
            <v>CR</v>
          </cell>
          <cell r="E709" t="str">
            <v>41,70</v>
          </cell>
        </row>
        <row r="710">
          <cell r="A710">
            <v>39202</v>
          </cell>
          <cell r="B710" t="str">
            <v>BUCHA DE REDUCAO EM ALUMINIO, COM ROSCA, DE 3" X 2", PARA ELETRODUTO</v>
          </cell>
          <cell r="C710" t="str">
            <v xml:space="preserve">UN    </v>
          </cell>
          <cell r="D710" t="str">
            <v>CR</v>
          </cell>
          <cell r="E710" t="str">
            <v>48,99</v>
          </cell>
        </row>
        <row r="711">
          <cell r="A711">
            <v>39205</v>
          </cell>
          <cell r="B711" t="str">
            <v>BUCHA DE REDUCAO EM ALUMINIO, COM ROSCA, DE 4" X 2 1/2", PARA ELETRODUTO</v>
          </cell>
          <cell r="C711" t="str">
            <v xml:space="preserve">UN    </v>
          </cell>
          <cell r="D711" t="str">
            <v>CR</v>
          </cell>
          <cell r="E711" t="str">
            <v>81,73</v>
          </cell>
        </row>
        <row r="712">
          <cell r="A712">
            <v>39204</v>
          </cell>
          <cell r="B712" t="str">
            <v>BUCHA DE REDUCAO EM ALUMINIO, COM ROSCA, DE 4" X 2", PARA ELETRODUTO</v>
          </cell>
          <cell r="C712" t="str">
            <v xml:space="preserve">UN    </v>
          </cell>
          <cell r="D712" t="str">
            <v>CR</v>
          </cell>
          <cell r="E712" t="str">
            <v>83,71</v>
          </cell>
        </row>
        <row r="713">
          <cell r="A713">
            <v>39206</v>
          </cell>
          <cell r="B713" t="str">
            <v>BUCHA DE REDUCAO EM ALUMINIO, COM ROSCA, DE 4" X 3", PARA ELETRODUTO</v>
          </cell>
          <cell r="C713" t="str">
            <v xml:space="preserve">UN    </v>
          </cell>
          <cell r="D713" t="str">
            <v>CR</v>
          </cell>
          <cell r="E713" t="str">
            <v>79,42</v>
          </cell>
        </row>
        <row r="714">
          <cell r="A714">
            <v>797</v>
          </cell>
          <cell r="B714" t="str">
            <v>BUCHA DE REDUCAO PVC ROSCAVEL 1 1/2" X 1"</v>
          </cell>
          <cell r="C714" t="str">
            <v xml:space="preserve">UN    </v>
          </cell>
          <cell r="D714" t="str">
            <v>CR</v>
          </cell>
          <cell r="E714" t="str">
            <v>5,28</v>
          </cell>
        </row>
        <row r="715">
          <cell r="A715">
            <v>798</v>
          </cell>
          <cell r="B715" t="str">
            <v>BUCHA DE REDUCAO PVC ROSCAVEL 3/4" X 1/2"</v>
          </cell>
          <cell r="C715" t="str">
            <v xml:space="preserve">UN    </v>
          </cell>
          <cell r="D715" t="str">
            <v>CR</v>
          </cell>
          <cell r="E715" t="str">
            <v>0,72</v>
          </cell>
        </row>
        <row r="716">
          <cell r="A716">
            <v>796</v>
          </cell>
          <cell r="B716" t="str">
            <v>BUCHA DE REDUCAO PVC ROSCAVEL, 1 1/2" X 3/4"</v>
          </cell>
          <cell r="C716" t="str">
            <v xml:space="preserve">UN    </v>
          </cell>
          <cell r="D716" t="str">
            <v>CR</v>
          </cell>
          <cell r="E716" t="str">
            <v>5,06</v>
          </cell>
        </row>
        <row r="717">
          <cell r="A717">
            <v>799</v>
          </cell>
          <cell r="B717" t="str">
            <v>BUCHA DE REDUCAO PVC ROSCAVEL, 1" X 1/2"</v>
          </cell>
          <cell r="C717" t="str">
            <v xml:space="preserve">UN    </v>
          </cell>
          <cell r="D717" t="str">
            <v>CR</v>
          </cell>
          <cell r="E717" t="str">
            <v>2,38</v>
          </cell>
        </row>
        <row r="718">
          <cell r="A718">
            <v>792</v>
          </cell>
          <cell r="B718" t="str">
            <v>BUCHA DE REDUCAO PVC ROSCAVEL, 1" X 3/4"</v>
          </cell>
          <cell r="C718" t="str">
            <v xml:space="preserve">UN    </v>
          </cell>
          <cell r="D718" t="str">
            <v>CR</v>
          </cell>
          <cell r="E718" t="str">
            <v>2,42</v>
          </cell>
        </row>
        <row r="719">
          <cell r="A719">
            <v>804</v>
          </cell>
          <cell r="B719" t="str">
            <v>BUCHA DE REDUCAO PVC, ROSCAVEL,  2"  X 1 1/2 "</v>
          </cell>
          <cell r="C719" t="str">
            <v xml:space="preserve">UN    </v>
          </cell>
          <cell r="D719" t="str">
            <v>CR</v>
          </cell>
          <cell r="E719" t="str">
            <v>12,00</v>
          </cell>
        </row>
        <row r="720">
          <cell r="A720">
            <v>793</v>
          </cell>
          <cell r="B720" t="str">
            <v>BUCHA DE REDUCAO PVC, ROSCAVEL, 1 1/2"  X1 1/4 "</v>
          </cell>
          <cell r="C720" t="str">
            <v xml:space="preserve">UN    </v>
          </cell>
          <cell r="D720" t="str">
            <v>CR</v>
          </cell>
          <cell r="E720" t="str">
            <v>5,15</v>
          </cell>
        </row>
        <row r="721">
          <cell r="A721">
            <v>801</v>
          </cell>
          <cell r="B721" t="str">
            <v>BUCHA DE REDUCAO PVC, ROSCAVEL, 1 1/4"  X 3/4 "</v>
          </cell>
          <cell r="C721" t="str">
            <v xml:space="preserve">UN    </v>
          </cell>
          <cell r="D721" t="str">
            <v>CR</v>
          </cell>
          <cell r="E721" t="str">
            <v>3,67</v>
          </cell>
        </row>
        <row r="722">
          <cell r="A722">
            <v>794</v>
          </cell>
          <cell r="B722" t="str">
            <v>BUCHA DE REDUCAO PVC, ROSCAVEL, 1 1/4" X 1 "</v>
          </cell>
          <cell r="C722" t="str">
            <v xml:space="preserve">UN    </v>
          </cell>
          <cell r="D722" t="str">
            <v>CR</v>
          </cell>
          <cell r="E722" t="str">
            <v>3,79</v>
          </cell>
        </row>
        <row r="723">
          <cell r="A723">
            <v>802</v>
          </cell>
          <cell r="B723" t="str">
            <v>BUCHA DE REDUCAO PVC, ROSCAVEL, 2"  X 1 "</v>
          </cell>
          <cell r="C723" t="str">
            <v xml:space="preserve">UN    </v>
          </cell>
          <cell r="D723" t="str">
            <v>CR</v>
          </cell>
          <cell r="E723" t="str">
            <v>10,58</v>
          </cell>
        </row>
        <row r="724">
          <cell r="A724">
            <v>803</v>
          </cell>
          <cell r="B724" t="str">
            <v>BUCHA DE REDUCAO PVC, ROSCAVEL, 2"  X 1 1/4 "</v>
          </cell>
          <cell r="C724" t="str">
            <v xml:space="preserve">UN    </v>
          </cell>
          <cell r="D724" t="str">
            <v>CR</v>
          </cell>
          <cell r="E724" t="str">
            <v>9,23</v>
          </cell>
        </row>
        <row r="725">
          <cell r="A725">
            <v>38001</v>
          </cell>
          <cell r="B725" t="str">
            <v>BUCHA DE REDUCAO, CPVC, SOLDAVEL, 22 X 15 MM, PARA AGUA QUENTE</v>
          </cell>
          <cell r="C725" t="str">
            <v xml:space="preserve">UN    </v>
          </cell>
          <cell r="D725" t="str">
            <v>AS</v>
          </cell>
          <cell r="E725" t="str">
            <v>0,64</v>
          </cell>
        </row>
        <row r="726">
          <cell r="A726">
            <v>38002</v>
          </cell>
          <cell r="B726" t="str">
            <v>BUCHA DE REDUCAO, CPVC, SOLDAVEL, 28 X 22 MM, PARA AGUA QUENTE</v>
          </cell>
          <cell r="C726" t="str">
            <v xml:space="preserve">UN    </v>
          </cell>
          <cell r="D726" t="str">
            <v>AS</v>
          </cell>
          <cell r="E726" t="str">
            <v>1,19</v>
          </cell>
        </row>
        <row r="727">
          <cell r="A727">
            <v>38003</v>
          </cell>
          <cell r="B727" t="str">
            <v>BUCHA DE REDUCAO, CPVC, SOLDAVEL, 35 X 28 MM, PARA AGUA QUENTE</v>
          </cell>
          <cell r="C727" t="str">
            <v xml:space="preserve">UN    </v>
          </cell>
          <cell r="D727" t="str">
            <v>AS</v>
          </cell>
          <cell r="E727" t="str">
            <v>14,36</v>
          </cell>
        </row>
        <row r="728">
          <cell r="A728">
            <v>38004</v>
          </cell>
          <cell r="B728" t="str">
            <v>BUCHA DE REDUCAO, CPVC, SOLDAVEL, 42 X 22 MM, PARA AGUA QUENTE</v>
          </cell>
          <cell r="C728" t="str">
            <v xml:space="preserve">UN    </v>
          </cell>
          <cell r="D728" t="str">
            <v>AS</v>
          </cell>
          <cell r="E728" t="str">
            <v>19,20</v>
          </cell>
        </row>
        <row r="729">
          <cell r="A729">
            <v>36327</v>
          </cell>
          <cell r="B729" t="str">
            <v>BUCHA DE REDUCAO, PPR, DN 25 X 20 MM, PARA AGUA QUENTE PREDIAL</v>
          </cell>
          <cell r="C729" t="str">
            <v xml:space="preserve">UN    </v>
          </cell>
          <cell r="D729" t="str">
            <v>CR</v>
          </cell>
          <cell r="E729" t="str">
            <v>1,84</v>
          </cell>
        </row>
        <row r="730">
          <cell r="A730">
            <v>38992</v>
          </cell>
          <cell r="B730" t="str">
            <v>BUCHA DE REDUCAO, PPR, DN 32 X 25 MM, PARA AGUA QUENTE E FRIA PREDIAL</v>
          </cell>
          <cell r="C730" t="str">
            <v xml:space="preserve">UN    </v>
          </cell>
          <cell r="D730" t="str">
            <v>CR</v>
          </cell>
          <cell r="E730" t="str">
            <v>2,94</v>
          </cell>
        </row>
        <row r="731">
          <cell r="A731">
            <v>38993</v>
          </cell>
          <cell r="B731" t="str">
            <v>BUCHA DE REDUCAO, PPR, DN 40 X 25 MM, PARA AGUA QUENTE E FRIA PREDIAL</v>
          </cell>
          <cell r="C731" t="str">
            <v xml:space="preserve">UN    </v>
          </cell>
          <cell r="D731" t="str">
            <v>CR</v>
          </cell>
          <cell r="E731" t="str">
            <v>8,37</v>
          </cell>
        </row>
        <row r="732">
          <cell r="A732">
            <v>38418</v>
          </cell>
          <cell r="B732" t="str">
            <v>BUCHA DE REDUCAO, PVC, LONGA, SERIE R, DN 50 X 40 MM, PARA ESGOTO PREDIAL</v>
          </cell>
          <cell r="C732" t="str">
            <v xml:space="preserve">UN    </v>
          </cell>
          <cell r="D732" t="str">
            <v>CR</v>
          </cell>
          <cell r="E732" t="str">
            <v>4,24</v>
          </cell>
        </row>
        <row r="733">
          <cell r="A733">
            <v>39178</v>
          </cell>
          <cell r="B733" t="str">
            <v>BUCHA EM ALUMINIO, COM ROSCA, DE  1 1/2", PARA ELETRODUTO</v>
          </cell>
          <cell r="C733" t="str">
            <v xml:space="preserve">UN    </v>
          </cell>
          <cell r="D733" t="str">
            <v>CR</v>
          </cell>
          <cell r="E733" t="str">
            <v>1,41</v>
          </cell>
        </row>
        <row r="734">
          <cell r="A734">
            <v>39177</v>
          </cell>
          <cell r="B734" t="str">
            <v>BUCHA EM ALUMINIO, COM ROSCA, DE 1 1/4", PARA ELETRODUTO</v>
          </cell>
          <cell r="C734" t="str">
            <v xml:space="preserve">UN    </v>
          </cell>
          <cell r="D734" t="str">
            <v>CR</v>
          </cell>
          <cell r="E734" t="str">
            <v>1,27</v>
          </cell>
        </row>
        <row r="735">
          <cell r="A735">
            <v>39174</v>
          </cell>
          <cell r="B735" t="str">
            <v>BUCHA EM ALUMINIO, COM ROSCA, DE 1/2", PARA ELETRODUTO</v>
          </cell>
          <cell r="C735" t="str">
            <v xml:space="preserve">UN    </v>
          </cell>
          <cell r="D735" t="str">
            <v>CR</v>
          </cell>
          <cell r="E735" t="str">
            <v>0,63</v>
          </cell>
        </row>
        <row r="736">
          <cell r="A736">
            <v>39176</v>
          </cell>
          <cell r="B736" t="str">
            <v>BUCHA EM ALUMINIO, COM ROSCA, DE 1", PARA ELETRODUTO</v>
          </cell>
          <cell r="C736" t="str">
            <v xml:space="preserve">UN    </v>
          </cell>
          <cell r="D736" t="str">
            <v>CR</v>
          </cell>
          <cell r="E736" t="str">
            <v>0,83</v>
          </cell>
        </row>
        <row r="737">
          <cell r="A737">
            <v>39180</v>
          </cell>
          <cell r="B737" t="str">
            <v>BUCHA EM ALUMINIO, COM ROSCA, DE 2 1/2", PARA ELETRODUTO</v>
          </cell>
          <cell r="C737" t="str">
            <v xml:space="preserve">UN    </v>
          </cell>
          <cell r="D737" t="str">
            <v>CR</v>
          </cell>
          <cell r="E737" t="str">
            <v>3,83</v>
          </cell>
        </row>
        <row r="738">
          <cell r="A738">
            <v>39179</v>
          </cell>
          <cell r="B738" t="str">
            <v>BUCHA EM ALUMINIO, COM ROSCA, DE 2", PARA ELETRODUTO</v>
          </cell>
          <cell r="C738" t="str">
            <v xml:space="preserve">UN    </v>
          </cell>
          <cell r="D738" t="str">
            <v>CR</v>
          </cell>
          <cell r="E738" t="str">
            <v>3,39</v>
          </cell>
        </row>
        <row r="739">
          <cell r="A739">
            <v>39175</v>
          </cell>
          <cell r="B739" t="str">
            <v>BUCHA EM ALUMINIO, COM ROSCA, DE 3/4", PARA ELETRODUTO</v>
          </cell>
          <cell r="C739" t="str">
            <v xml:space="preserve">UN    </v>
          </cell>
          <cell r="D739" t="str">
            <v>CR</v>
          </cell>
          <cell r="E739" t="str">
            <v>0,78</v>
          </cell>
        </row>
        <row r="740">
          <cell r="A740">
            <v>39217</v>
          </cell>
          <cell r="B740" t="str">
            <v>BUCHA EM ALUMINIO, COM ROSCA, DE 3/8", PARA ELETRODUTO</v>
          </cell>
          <cell r="C740" t="str">
            <v xml:space="preserve">UN    </v>
          </cell>
          <cell r="D740" t="str">
            <v>CR</v>
          </cell>
          <cell r="E740" t="str">
            <v>0,60</v>
          </cell>
        </row>
        <row r="741">
          <cell r="A741">
            <v>39181</v>
          </cell>
          <cell r="B741" t="str">
            <v>BUCHA EM ALUMINIO, COM ROSCA, DE 3", PARA ELETRODUTO</v>
          </cell>
          <cell r="C741" t="str">
            <v xml:space="preserve">UN    </v>
          </cell>
          <cell r="D741" t="str">
            <v>CR</v>
          </cell>
          <cell r="E741" t="str">
            <v>5,14</v>
          </cell>
        </row>
        <row r="742">
          <cell r="A742">
            <v>39182</v>
          </cell>
          <cell r="B742" t="str">
            <v>BUCHA EM ALUMINIO, COM ROSCA, DE 4", PARA ELETRODUTO</v>
          </cell>
          <cell r="C742" t="str">
            <v xml:space="preserve">UN    </v>
          </cell>
          <cell r="D742" t="str">
            <v>CR</v>
          </cell>
          <cell r="E742" t="str">
            <v>7,23</v>
          </cell>
        </row>
        <row r="743">
          <cell r="A743">
            <v>12616</v>
          </cell>
          <cell r="B743" t="str">
            <v>CABECEIRA DIREITA OU ESQUERDA, PVC, PARA CALHA PLUVIAL, DIAMETRO ENTRE 119 E 170 MM, PARA DRENAGEM PREDIAL</v>
          </cell>
          <cell r="C743" t="str">
            <v xml:space="preserve">UN    </v>
          </cell>
          <cell r="D743" t="str">
            <v>AS</v>
          </cell>
          <cell r="E743" t="str">
            <v>5,46</v>
          </cell>
        </row>
        <row r="744">
          <cell r="A744">
            <v>1049</v>
          </cell>
          <cell r="B744" t="str">
            <v>CABECOTE PARA ENTRADA DE LINHA DE ALIMENTACAO PARA ELETRODUTO, EM LIGA DE ALUMINIO COM ACABAMENTO ANTI CORROSIVO, COM FIXACAO POR ENCAIXE LISO DE 360 GRAUS, DE 1 1/2"</v>
          </cell>
          <cell r="C744" t="str">
            <v xml:space="preserve">UN    </v>
          </cell>
          <cell r="D744" t="str">
            <v>CR</v>
          </cell>
          <cell r="E744" t="str">
            <v>6,05</v>
          </cell>
        </row>
        <row r="745">
          <cell r="A745">
            <v>1099</v>
          </cell>
          <cell r="B745" t="str">
            <v>CABECOTE PARA ENTRADA DE LINHA DE ALIMENTACAO PARA ELETRODUTO, EM LIGA DE ALUMINIO COM ACABAMENTO ANTI CORROSIVO, COM FIXACAO POR ENCAIXE LISO DE 360 GRAUS, DE 1 1/4"</v>
          </cell>
          <cell r="C745" t="str">
            <v xml:space="preserve">UN    </v>
          </cell>
          <cell r="D745" t="str">
            <v>CR</v>
          </cell>
          <cell r="E745" t="str">
            <v>4,63</v>
          </cell>
        </row>
        <row r="746">
          <cell r="A746">
            <v>39678</v>
          </cell>
          <cell r="B746" t="str">
            <v>CABECOTE PARA ENTRADA DE LINHA DE ALIMENTACAO PARA ELETRODUTO, EM LIGA DE ALUMINIO COM ACABAMENTO ANTI CORROSIVO, COM FIXACAO POR ENCAIXE LISO DE 360 GRAUS, DE 1/2"</v>
          </cell>
          <cell r="C746" t="str">
            <v xml:space="preserve">UN    </v>
          </cell>
          <cell r="D746" t="str">
            <v>CR</v>
          </cell>
          <cell r="E746" t="str">
            <v>1,86</v>
          </cell>
        </row>
        <row r="747">
          <cell r="A747">
            <v>1050</v>
          </cell>
          <cell r="B747" t="str">
            <v>CABECOTE PARA ENTRADA DE LINHA DE ALIMENTACAO PARA ELETRODUTO, EM LIGA DE ALUMINIO COM ACABAMENTO ANTI CORROSIVO, COM FIXACAO POR ENCAIXE LISO DE 360 GRAUS, DE 1"</v>
          </cell>
          <cell r="C747" t="str">
            <v xml:space="preserve">UN    </v>
          </cell>
          <cell r="D747" t="str">
            <v>CR</v>
          </cell>
          <cell r="E747" t="str">
            <v>3,17</v>
          </cell>
        </row>
        <row r="748">
          <cell r="A748">
            <v>1101</v>
          </cell>
          <cell r="B748" t="str">
            <v>CABECOTE PARA ENTRADA DE LINHA DE ALIMENTACAO PARA ELETRODUTO, EM LIGA DE ALUMINIO COM ACABAMENTO ANTI CORROSIVO, COM FIXACAO POR ENCAIXE LISO DE 360 GRAUS, DE 2 1/2"</v>
          </cell>
          <cell r="C748" t="str">
            <v xml:space="preserve">UN    </v>
          </cell>
          <cell r="D748" t="str">
            <v>CR</v>
          </cell>
          <cell r="E748" t="str">
            <v>19,97</v>
          </cell>
        </row>
        <row r="749">
          <cell r="A749">
            <v>1100</v>
          </cell>
          <cell r="B749" t="str">
            <v>CABECOTE PARA ENTRADA DE LINHA DE ALIMENTACAO PARA ELETRODUTO, EM LIGA DE ALUMINIO COM ACABAMENTO ANTI CORROSIVO, COM FIXACAO POR ENCAIXE LISO DE 360 GRAUS, DE 2"</v>
          </cell>
          <cell r="C749" t="str">
            <v xml:space="preserve">UN    </v>
          </cell>
          <cell r="D749" t="str">
            <v>CR</v>
          </cell>
          <cell r="E749" t="str">
            <v>10,30</v>
          </cell>
        </row>
        <row r="750">
          <cell r="A750">
            <v>39679</v>
          </cell>
          <cell r="B750" t="str">
            <v>CABECOTE PARA ENTRADA DE LINHA DE ALIMENTACAO PARA ELETRODUTO, EM LIGA DE ALUMINIO COM ACABAMENTO ANTI CORROSIVO, COM FIXACAO POR ENCAIXE LISO DE 360 GRAUS, DE 3 1/2"</v>
          </cell>
          <cell r="C750" t="str">
            <v xml:space="preserve">UN    </v>
          </cell>
          <cell r="D750" t="str">
            <v>CR</v>
          </cell>
          <cell r="E750" t="str">
            <v>39,81</v>
          </cell>
        </row>
        <row r="751">
          <cell r="A751">
            <v>1098</v>
          </cell>
          <cell r="B751" t="str">
            <v>CABECOTE PARA ENTRADA DE LINHA DE ALIMENTACAO PARA ELETRODUTO, EM LIGA DE ALUMINIO COM ACABAMENTO ANTI CORROSIVO, COM FIXACAO POR ENCAIXE LISO DE 360 GRAUS, DE 3/4"</v>
          </cell>
          <cell r="C751" t="str">
            <v xml:space="preserve">UN    </v>
          </cell>
          <cell r="D751" t="str">
            <v>CR</v>
          </cell>
          <cell r="E751" t="str">
            <v>2,47</v>
          </cell>
        </row>
        <row r="752">
          <cell r="A752">
            <v>1102</v>
          </cell>
          <cell r="B752" t="str">
            <v>CABECOTE PARA ENTRADA DE LINHA DE ALIMENTACAO PARA ELETRODUTO, EM LIGA DE ALUMINIO COM ACABAMENTO ANTI CORROSIVO, COM FIXACAO POR ENCAIXE LISO DE 360 GRAUS, DE 3"</v>
          </cell>
          <cell r="C752" t="str">
            <v xml:space="preserve">UN    </v>
          </cell>
          <cell r="D752" t="str">
            <v>CR</v>
          </cell>
          <cell r="E752" t="str">
            <v>29,78</v>
          </cell>
        </row>
        <row r="753">
          <cell r="A753">
            <v>1051</v>
          </cell>
          <cell r="B753" t="str">
            <v>CABECOTE PARA ENTRADA DE LINHA DE ALIMENTACAO PARA ELETRODUTO, EM LIGA DE ALUMINIO COM ACABAMENTO ANTI CORROSIVO, COM FIXACAO POR ENCAIXE LISO DE 360 GRAUS, DE 4"</v>
          </cell>
          <cell r="C753" t="str">
            <v xml:space="preserve">UN    </v>
          </cell>
          <cell r="D753" t="str">
            <v>CR</v>
          </cell>
          <cell r="E753" t="str">
            <v>43,29</v>
          </cell>
        </row>
        <row r="754">
          <cell r="A754">
            <v>37399</v>
          </cell>
          <cell r="B754" t="str">
            <v>CABIDE/GANCHO DE BANHEIRO SIMPLES EM METAL CROMADO</v>
          </cell>
          <cell r="C754" t="str">
            <v xml:space="preserve">UN    </v>
          </cell>
          <cell r="D754" t="str">
            <v>CR</v>
          </cell>
          <cell r="E754" t="str">
            <v>11,75</v>
          </cell>
        </row>
        <row r="755">
          <cell r="A755">
            <v>42655</v>
          </cell>
          <cell r="B755" t="str">
            <v>CABO DE ACO GALVANIZADO, DIAMETRO 9,53 MM (3/8"), COM ALMA DE FIBRA 6 X 25 F  (COLETADO CAIXA)</v>
          </cell>
          <cell r="C755" t="str">
            <v xml:space="preserve">KG    </v>
          </cell>
          <cell r="D755" t="str">
            <v>CR</v>
          </cell>
          <cell r="E755" t="str">
            <v>7,47</v>
          </cell>
        </row>
        <row r="756">
          <cell r="A756">
            <v>25004</v>
          </cell>
          <cell r="B756" t="str">
            <v>CABO DE ALUMINIO NU COM ALMA DE ACO, BITOLA 1/0 AWG</v>
          </cell>
          <cell r="C756" t="str">
            <v xml:space="preserve">KG    </v>
          </cell>
          <cell r="D756" t="str">
            <v>CR</v>
          </cell>
          <cell r="E756" t="str">
            <v>22,22</v>
          </cell>
        </row>
        <row r="757">
          <cell r="A757">
            <v>25002</v>
          </cell>
          <cell r="B757" t="str">
            <v>CABO DE ALUMINIO NU COM ALMA DE ACO, BITOLA 2 AWG</v>
          </cell>
          <cell r="C757" t="str">
            <v xml:space="preserve">KG    </v>
          </cell>
          <cell r="D757" t="str">
            <v>CR</v>
          </cell>
          <cell r="E757" t="str">
            <v>22,40</v>
          </cell>
        </row>
        <row r="758">
          <cell r="A758">
            <v>37409</v>
          </cell>
          <cell r="B758" t="str">
            <v>CABO DE ALUMINIO NU COM ALMA DE ACO, BITOLA 2/0 AWG</v>
          </cell>
          <cell r="C758" t="str">
            <v xml:space="preserve">KG    </v>
          </cell>
          <cell r="D758" t="str">
            <v>CR</v>
          </cell>
          <cell r="E758" t="str">
            <v>22,03</v>
          </cell>
        </row>
        <row r="759">
          <cell r="A759">
            <v>841</v>
          </cell>
          <cell r="B759" t="str">
            <v>CABO DE ALUMINIO NU COM ALMA DE ACO, BITOLA 4 AWG</v>
          </cell>
          <cell r="C759" t="str">
            <v xml:space="preserve">KG    </v>
          </cell>
          <cell r="D759" t="str">
            <v xml:space="preserve">C </v>
          </cell>
          <cell r="E759" t="str">
            <v>22,76</v>
          </cell>
        </row>
        <row r="760">
          <cell r="A760">
            <v>25005</v>
          </cell>
          <cell r="B760" t="str">
            <v>CABO DE ALUMINIO NU SEM ALMA DE ACO, BITOLA 1/0 AWG</v>
          </cell>
          <cell r="C760" t="str">
            <v xml:space="preserve">KG    </v>
          </cell>
          <cell r="D760" t="str">
            <v>CR</v>
          </cell>
          <cell r="E760" t="str">
            <v>24,95</v>
          </cell>
        </row>
        <row r="761">
          <cell r="A761">
            <v>25003</v>
          </cell>
          <cell r="B761" t="str">
            <v>CABO DE ALUMINIO NU SEM ALMA DE ACO, BITOLA 2 AWG</v>
          </cell>
          <cell r="C761" t="str">
            <v xml:space="preserve">KG    </v>
          </cell>
          <cell r="D761" t="str">
            <v>CR</v>
          </cell>
          <cell r="E761" t="str">
            <v>26,65</v>
          </cell>
        </row>
        <row r="762">
          <cell r="A762">
            <v>37410</v>
          </cell>
          <cell r="B762" t="str">
            <v>CABO DE ALUMINIO NU SEM ALMA DE ACO, BITOLA 2/0 AWG</v>
          </cell>
          <cell r="C762" t="str">
            <v xml:space="preserve">KG    </v>
          </cell>
          <cell r="D762" t="str">
            <v>CR</v>
          </cell>
          <cell r="E762" t="str">
            <v>24,95</v>
          </cell>
        </row>
        <row r="763">
          <cell r="A763">
            <v>842</v>
          </cell>
          <cell r="B763" t="str">
            <v>CABO DE ALUMINIO NU SEM ALMA DE ACO, BITOLA 4 AWG</v>
          </cell>
          <cell r="C763" t="str">
            <v xml:space="preserve">KG    </v>
          </cell>
          <cell r="D763" t="str">
            <v>CR</v>
          </cell>
          <cell r="E763" t="str">
            <v>28,07</v>
          </cell>
        </row>
        <row r="764">
          <cell r="A764">
            <v>862</v>
          </cell>
          <cell r="B764" t="str">
            <v>CABO DE COBRE NU 10 MM2 MEIO-DURO</v>
          </cell>
          <cell r="C764" t="str">
            <v xml:space="preserve">M     </v>
          </cell>
          <cell r="D764" t="str">
            <v>CR</v>
          </cell>
          <cell r="E764" t="str">
            <v>4,34</v>
          </cell>
        </row>
        <row r="765">
          <cell r="A765">
            <v>866</v>
          </cell>
          <cell r="B765" t="str">
            <v>CABO DE COBRE NU 120 MM2 MEIO-DURO</v>
          </cell>
          <cell r="C765" t="str">
            <v xml:space="preserve">M     </v>
          </cell>
          <cell r="D765" t="str">
            <v>CR</v>
          </cell>
          <cell r="E765" t="str">
            <v>53,45</v>
          </cell>
        </row>
        <row r="766">
          <cell r="A766">
            <v>892</v>
          </cell>
          <cell r="B766" t="str">
            <v>CABO DE COBRE NU 150 MM2 MEIO-DURO</v>
          </cell>
          <cell r="C766" t="str">
            <v xml:space="preserve">M     </v>
          </cell>
          <cell r="D766" t="str">
            <v>CR</v>
          </cell>
          <cell r="E766" t="str">
            <v>67,97</v>
          </cell>
        </row>
        <row r="767">
          <cell r="A767">
            <v>857</v>
          </cell>
          <cell r="B767" t="str">
            <v>CABO DE COBRE NU 16 MM2 MEIO-DURO</v>
          </cell>
          <cell r="C767" t="str">
            <v xml:space="preserve">M     </v>
          </cell>
          <cell r="D767" t="str">
            <v xml:space="preserve">C </v>
          </cell>
          <cell r="E767" t="str">
            <v>6,92</v>
          </cell>
        </row>
        <row r="768">
          <cell r="A768">
            <v>37404</v>
          </cell>
          <cell r="B768" t="str">
            <v>CABO DE COBRE NU 185 MM2 MEIO-DURO</v>
          </cell>
          <cell r="C768" t="str">
            <v xml:space="preserve">M     </v>
          </cell>
          <cell r="D768" t="str">
            <v>CR</v>
          </cell>
          <cell r="E768" t="str">
            <v>81,74</v>
          </cell>
        </row>
        <row r="769">
          <cell r="A769">
            <v>868</v>
          </cell>
          <cell r="B769" t="str">
            <v>CABO DE COBRE NU 25 MM2 MEIO-DURO</v>
          </cell>
          <cell r="C769" t="str">
            <v xml:space="preserve">M     </v>
          </cell>
          <cell r="D769" t="str">
            <v>CR</v>
          </cell>
          <cell r="E769" t="str">
            <v>10,68</v>
          </cell>
        </row>
        <row r="770">
          <cell r="A770">
            <v>870</v>
          </cell>
          <cell r="B770" t="str">
            <v>CABO DE COBRE NU 300 MM2 MEIO-DURO</v>
          </cell>
          <cell r="C770" t="str">
            <v xml:space="preserve">M     </v>
          </cell>
          <cell r="D770" t="str">
            <v>CR</v>
          </cell>
          <cell r="E770" t="str">
            <v>140,85</v>
          </cell>
        </row>
        <row r="771">
          <cell r="A771">
            <v>863</v>
          </cell>
          <cell r="B771" t="str">
            <v>CABO DE COBRE NU 35 MM2 MEIO-DURO</v>
          </cell>
          <cell r="C771" t="str">
            <v xml:space="preserve">M     </v>
          </cell>
          <cell r="D771" t="str">
            <v>CR</v>
          </cell>
          <cell r="E771" t="str">
            <v>14,76</v>
          </cell>
        </row>
        <row r="772">
          <cell r="A772">
            <v>867</v>
          </cell>
          <cell r="B772" t="str">
            <v>CABO DE COBRE NU 50 MM2 MEIO-DURO</v>
          </cell>
          <cell r="C772" t="str">
            <v xml:space="preserve">M     </v>
          </cell>
          <cell r="D772" t="str">
            <v>CR</v>
          </cell>
          <cell r="E772" t="str">
            <v>20,56</v>
          </cell>
        </row>
        <row r="773">
          <cell r="A773">
            <v>891</v>
          </cell>
          <cell r="B773" t="str">
            <v>CABO DE COBRE NU 500 MM2 MEIO-DURO</v>
          </cell>
          <cell r="C773" t="str">
            <v xml:space="preserve">M     </v>
          </cell>
          <cell r="D773" t="str">
            <v>CR</v>
          </cell>
          <cell r="E773" t="str">
            <v>236,54</v>
          </cell>
        </row>
        <row r="774">
          <cell r="A774">
            <v>864</v>
          </cell>
          <cell r="B774" t="str">
            <v>CABO DE COBRE NU 70 MM2 MEIO-DURO</v>
          </cell>
          <cell r="C774" t="str">
            <v xml:space="preserve">M     </v>
          </cell>
          <cell r="D774" t="str">
            <v>CR</v>
          </cell>
          <cell r="E774" t="str">
            <v>28,97</v>
          </cell>
        </row>
        <row r="775">
          <cell r="A775">
            <v>865</v>
          </cell>
          <cell r="B775" t="str">
            <v>CABO DE COBRE NU 95 MM2 MEIO-DURO</v>
          </cell>
          <cell r="C775" t="str">
            <v xml:space="preserve">M     </v>
          </cell>
          <cell r="D775" t="str">
            <v>CR</v>
          </cell>
          <cell r="E775" t="str">
            <v>40,80</v>
          </cell>
        </row>
        <row r="776">
          <cell r="A776">
            <v>1006</v>
          </cell>
          <cell r="B776" t="str">
            <v>CABO DE COBRE RIGIDO, CLASSE 2, ISOLACAO EM PVC, ANTI-CHAMA BWF-B, 1 CONDUTOR, 450/750 V, DIAMETRO 120 MM2</v>
          </cell>
          <cell r="C776" t="str">
            <v xml:space="preserve">M     </v>
          </cell>
          <cell r="D776" t="str">
            <v>CR</v>
          </cell>
          <cell r="E776" t="str">
            <v>63,24</v>
          </cell>
        </row>
        <row r="777">
          <cell r="A777">
            <v>948</v>
          </cell>
          <cell r="B777" t="str">
            <v>CABO DE COBRE UNIPOLAR 10 MM2, BLINDADO, ISOLACAO 3,6/6 KV EPR, COBERTURA EM PVC</v>
          </cell>
          <cell r="C777" t="str">
            <v xml:space="preserve">M     </v>
          </cell>
          <cell r="D777" t="str">
            <v>AS</v>
          </cell>
          <cell r="E777" t="str">
            <v>22,17</v>
          </cell>
        </row>
        <row r="778">
          <cell r="A778">
            <v>947</v>
          </cell>
          <cell r="B778" t="str">
            <v>CABO DE COBRE UNIPOLAR 16 MM2, BLINDADO, ISOLACAO 3,6/6 KV EPR, COBERTURA EM PVC</v>
          </cell>
          <cell r="C778" t="str">
            <v xml:space="preserve">M     </v>
          </cell>
          <cell r="D778" t="str">
            <v>AS</v>
          </cell>
          <cell r="E778" t="str">
            <v>22,56</v>
          </cell>
        </row>
        <row r="779">
          <cell r="A779">
            <v>911</v>
          </cell>
          <cell r="B779" t="str">
            <v>CABO DE COBRE UNIPOLAR 16 MM2, BLINDADO, ISOLACAO 6/10 KV EPR, COBERTURA EM PVC</v>
          </cell>
          <cell r="C779" t="str">
            <v xml:space="preserve">M     </v>
          </cell>
          <cell r="D779" t="str">
            <v>AS</v>
          </cell>
          <cell r="E779" t="str">
            <v>32,80</v>
          </cell>
        </row>
        <row r="780">
          <cell r="A780">
            <v>925</v>
          </cell>
          <cell r="B780" t="str">
            <v>CABO DE COBRE UNIPOLAR 25 MM2, BLINDADO, ISOLACAO 3,6/6 KV EPR, COBERTURA EM PVC</v>
          </cell>
          <cell r="C780" t="str">
            <v xml:space="preserve">M     </v>
          </cell>
          <cell r="D780" t="str">
            <v>AS</v>
          </cell>
          <cell r="E780" t="str">
            <v>30,32</v>
          </cell>
        </row>
        <row r="781">
          <cell r="A781">
            <v>954</v>
          </cell>
          <cell r="B781" t="str">
            <v>CABO DE COBRE UNIPOLAR 25MM2, BLINDADO, ISOLACAO 6/10 KV EPR, COBERTURA EM PVC</v>
          </cell>
          <cell r="C781" t="str">
            <v xml:space="preserve">M     </v>
          </cell>
          <cell r="D781" t="str">
            <v>AS</v>
          </cell>
          <cell r="E781" t="str">
            <v>33,49</v>
          </cell>
        </row>
        <row r="782">
          <cell r="A782">
            <v>901</v>
          </cell>
          <cell r="B782" t="str">
            <v>CABO DE COBRE UNIPOLAR 35 MM2, BLINDADO, ISOLACAO 12/20 KV EPR, COBERTURA EM PVC</v>
          </cell>
          <cell r="C782" t="str">
            <v xml:space="preserve">M     </v>
          </cell>
          <cell r="D782" t="str">
            <v>AS</v>
          </cell>
          <cell r="E782" t="str">
            <v>35,85</v>
          </cell>
        </row>
        <row r="783">
          <cell r="A783">
            <v>926</v>
          </cell>
          <cell r="B783" t="str">
            <v>CABO DE COBRE UNIPOLAR 35 MM2, BLINDADO, ISOLACAO 3,6/6 KV EPR, COBERTURA EM PVC</v>
          </cell>
          <cell r="C783" t="str">
            <v xml:space="preserve">M     </v>
          </cell>
          <cell r="D783" t="str">
            <v>AS</v>
          </cell>
          <cell r="E783" t="str">
            <v>37,88</v>
          </cell>
        </row>
        <row r="784">
          <cell r="A784">
            <v>912</v>
          </cell>
          <cell r="B784" t="str">
            <v>CABO DE COBRE UNIPOLAR 35 MM2, BLINDADO, ISOLACAO 6/10 KV EPR, COBERTURA EM PVC</v>
          </cell>
          <cell r="C784" t="str">
            <v xml:space="preserve">M     </v>
          </cell>
          <cell r="D784" t="str">
            <v>AS</v>
          </cell>
          <cell r="E784" t="str">
            <v>38,11</v>
          </cell>
        </row>
        <row r="785">
          <cell r="A785">
            <v>955</v>
          </cell>
          <cell r="B785" t="str">
            <v>CABO DE COBRE UNIPOLAR 50 MM2, BLINDADO, ISOLACAO 12/20 KV EPR, COBERTURA EM PVC</v>
          </cell>
          <cell r="C785" t="str">
            <v xml:space="preserve">M     </v>
          </cell>
          <cell r="D785" t="str">
            <v>AS</v>
          </cell>
          <cell r="E785" t="str">
            <v>45,50</v>
          </cell>
        </row>
        <row r="786">
          <cell r="A786">
            <v>946</v>
          </cell>
          <cell r="B786" t="str">
            <v>CABO DE COBRE UNIPOLAR 50 MM2, BLINDADO, ISOLACAO 3,6/6 KV EPR, COBERTURA EM PVC</v>
          </cell>
          <cell r="C786" t="str">
            <v xml:space="preserve">M     </v>
          </cell>
          <cell r="D786" t="str">
            <v>AS</v>
          </cell>
          <cell r="E786" t="str">
            <v>51,15</v>
          </cell>
        </row>
        <row r="787">
          <cell r="A787">
            <v>953</v>
          </cell>
          <cell r="B787" t="str">
            <v>CABO DE COBRE UNIPOLAR 50 MM2, BLINDADO, ISOLACAO 6/10 KV EPR, COBERTURA EM PVC</v>
          </cell>
          <cell r="C787" t="str">
            <v xml:space="preserve">M     </v>
          </cell>
          <cell r="D787" t="str">
            <v>AS</v>
          </cell>
          <cell r="E787" t="str">
            <v>46,55</v>
          </cell>
        </row>
        <row r="788">
          <cell r="A788">
            <v>902</v>
          </cell>
          <cell r="B788" t="str">
            <v>CABO DE COBRE UNIPOLAR 70 MM2, BLINDADO, ISOLACAO 12/20 KV EPR, COBERTURA EM PVC</v>
          </cell>
          <cell r="C788" t="str">
            <v xml:space="preserve">M     </v>
          </cell>
          <cell r="D788" t="str">
            <v>AS</v>
          </cell>
          <cell r="E788" t="str">
            <v>56,59</v>
          </cell>
        </row>
        <row r="789">
          <cell r="A789">
            <v>927</v>
          </cell>
          <cell r="B789" t="str">
            <v>CABO DE COBRE UNIPOLAR 70 MM2, BLINDADO, ISOLACAO 3,6/6 KV EPR, COBERTURA EM PVC</v>
          </cell>
          <cell r="C789" t="str">
            <v xml:space="preserve">M     </v>
          </cell>
          <cell r="D789" t="str">
            <v>AS</v>
          </cell>
          <cell r="E789" t="str">
            <v>54,85</v>
          </cell>
        </row>
        <row r="790">
          <cell r="A790">
            <v>913</v>
          </cell>
          <cell r="B790" t="str">
            <v>CABO DE COBRE UNIPOLAR 70 MM2, BLINDADO, ISOLACAO 6/10 KV EPR, COBERTURA EM PVC</v>
          </cell>
          <cell r="C790" t="str">
            <v xml:space="preserve">M     </v>
          </cell>
          <cell r="D790" t="str">
            <v>AS</v>
          </cell>
          <cell r="E790" t="str">
            <v>61,22</v>
          </cell>
        </row>
        <row r="791">
          <cell r="A791">
            <v>903</v>
          </cell>
          <cell r="B791" t="str">
            <v>CABO DE COBRE UNIPOLAR 95 MM2, BLINDADO, ISOLACAO 12/20 KV EPR, COBERTURA EM PVC</v>
          </cell>
          <cell r="C791" t="str">
            <v xml:space="preserve">M     </v>
          </cell>
          <cell r="D791" t="str">
            <v>AS</v>
          </cell>
          <cell r="E791" t="str">
            <v>69,28</v>
          </cell>
        </row>
        <row r="792">
          <cell r="A792">
            <v>945</v>
          </cell>
          <cell r="B792" t="str">
            <v>CABO DE COBRE UNIPOLAR 95 MM2, BLINDADO, ISOLACAO 3,6/6 KV EPR, COBERTURA EM PVC</v>
          </cell>
          <cell r="C792" t="str">
            <v xml:space="preserve">M     </v>
          </cell>
          <cell r="D792" t="str">
            <v>AS</v>
          </cell>
          <cell r="E792" t="str">
            <v>73,29</v>
          </cell>
        </row>
        <row r="793">
          <cell r="A793">
            <v>914</v>
          </cell>
          <cell r="B793" t="str">
            <v>CABO DE COBRE UNIPOLAR 95 MM2, BLINDADO, ISOLACAO 6/10 KV EPR, COBERTURA EM PVC</v>
          </cell>
          <cell r="C793" t="str">
            <v xml:space="preserve">M     </v>
          </cell>
          <cell r="D793" t="str">
            <v>AS</v>
          </cell>
          <cell r="E793" t="str">
            <v>75,08</v>
          </cell>
        </row>
        <row r="794">
          <cell r="A794">
            <v>993</v>
          </cell>
          <cell r="B794" t="str">
            <v>CABO DE COBRE, FLEXIVEL, CLASSE 4 OU 5, ISOLACAO EM PVC/A, ANTICHAMA BWF-B, COBERTURA PVC-ST1, ANTICHAMA BWF-B, 1 CONDUTOR, 0,6/1 KV, SECAO NOMINAL 1,5 MM2</v>
          </cell>
          <cell r="C794" t="str">
            <v xml:space="preserve">M     </v>
          </cell>
          <cell r="D794" t="str">
            <v>CR</v>
          </cell>
          <cell r="E794" t="str">
            <v>1,36</v>
          </cell>
        </row>
        <row r="795">
          <cell r="A795">
            <v>1020</v>
          </cell>
          <cell r="B795" t="str">
            <v>CABO DE COBRE, FLEXIVEL, CLASSE 4 OU 5, ISOLACAO EM PVC/A, ANTICHAMA BWF-B, COBERTURA PVC-ST1, ANTICHAMA BWF-B, 1 CONDUTOR, 0,6/1 KV, SECAO NOMINAL 10 MM2</v>
          </cell>
          <cell r="C795" t="str">
            <v xml:space="preserve">M     </v>
          </cell>
          <cell r="D795" t="str">
            <v>CR</v>
          </cell>
          <cell r="E795" t="str">
            <v>5,93</v>
          </cell>
        </row>
        <row r="796">
          <cell r="A796">
            <v>1017</v>
          </cell>
          <cell r="B796" t="str">
            <v>CABO DE COBRE, FLEXIVEL, CLASSE 4 OU 5, ISOLACAO EM PVC/A, ANTICHAMA BWF-B, COBERTURA PVC-ST1, ANTICHAMA BWF-B, 1 CONDUTOR, 0,6/1 KV, SECAO NOMINAL 120 MM2</v>
          </cell>
          <cell r="C796" t="str">
            <v xml:space="preserve">M     </v>
          </cell>
          <cell r="D796" t="str">
            <v>CR</v>
          </cell>
          <cell r="E796" t="str">
            <v>65,15</v>
          </cell>
        </row>
        <row r="797">
          <cell r="A797">
            <v>999</v>
          </cell>
          <cell r="B797" t="str">
            <v>CABO DE COBRE, FLEXIVEL, CLASSE 4 OU 5, ISOLACAO EM PVC/A, ANTICHAMA BWF-B, COBERTURA PVC-ST1, ANTICHAMA BWF-B, 1 CONDUTOR, 0,6/1 KV, SECAO NOMINAL 150 MM2</v>
          </cell>
          <cell r="C797" t="str">
            <v xml:space="preserve">M     </v>
          </cell>
          <cell r="D797" t="str">
            <v>CR</v>
          </cell>
          <cell r="E797" t="str">
            <v>80,73</v>
          </cell>
        </row>
        <row r="798">
          <cell r="A798">
            <v>995</v>
          </cell>
          <cell r="B798" t="str">
            <v>CABO DE COBRE, FLEXIVEL, CLASSE 4 OU 5, ISOLACAO EM PVC/A, ANTICHAMA BWF-B, COBERTURA PVC-ST1, ANTICHAMA BWF-B, 1 CONDUTOR, 0,6/1 KV, SECAO NOMINAL 16 MM2</v>
          </cell>
          <cell r="C798" t="str">
            <v xml:space="preserve">M     </v>
          </cell>
          <cell r="D798" t="str">
            <v>CR</v>
          </cell>
          <cell r="E798" t="str">
            <v>9,09</v>
          </cell>
        </row>
        <row r="799">
          <cell r="A799">
            <v>1000</v>
          </cell>
          <cell r="B799" t="str">
            <v>CABO DE COBRE, FLEXIVEL, CLASSE 4 OU 5, ISOLACAO EM PVC/A, ANTICHAMA BWF-B, COBERTURA PVC-ST1, ANTICHAMA BWF-B, 1 CONDUTOR, 0,6/1 KV, SECAO NOMINAL 185 MM2</v>
          </cell>
          <cell r="C799" t="str">
            <v xml:space="preserve">M     </v>
          </cell>
          <cell r="D799" t="str">
            <v>CR</v>
          </cell>
          <cell r="E799" t="str">
            <v>98,96</v>
          </cell>
        </row>
        <row r="800">
          <cell r="A800">
            <v>1022</v>
          </cell>
          <cell r="B800" t="str">
            <v>CABO DE COBRE, FLEXIVEL, CLASSE 4 OU 5, ISOLACAO EM PVC/A, ANTICHAMA BWF-B, COBERTURA PVC-ST1, ANTICHAMA BWF-B, 1 CONDUTOR, 0,6/1 KV, SECAO NOMINAL 2,5 MM2</v>
          </cell>
          <cell r="C800" t="str">
            <v xml:space="preserve">M     </v>
          </cell>
          <cell r="D800" t="str">
            <v>CR</v>
          </cell>
          <cell r="E800" t="str">
            <v>1,89</v>
          </cell>
        </row>
        <row r="801">
          <cell r="A801">
            <v>1015</v>
          </cell>
          <cell r="B801" t="str">
            <v>CABO DE COBRE, FLEXIVEL, CLASSE 4 OU 5, ISOLACAO EM PVC/A, ANTICHAMA BWF-B, COBERTURA PVC-ST1, ANTICHAMA BWF-B, 1 CONDUTOR, 0,6/1 KV, SECAO NOMINAL 240 MM2</v>
          </cell>
          <cell r="C801" t="str">
            <v xml:space="preserve">M     </v>
          </cell>
          <cell r="D801" t="str">
            <v>CR</v>
          </cell>
          <cell r="E801" t="str">
            <v>130,31</v>
          </cell>
        </row>
        <row r="802">
          <cell r="A802">
            <v>996</v>
          </cell>
          <cell r="B802" t="str">
            <v>CABO DE COBRE, FLEXIVEL, CLASSE 4 OU 5, ISOLACAO EM PVC/A, ANTICHAMA BWF-B, COBERTURA PVC-ST1, ANTICHAMA BWF-B, 1 CONDUTOR, 0,6/1 KV, SECAO NOMINAL 25 MM2</v>
          </cell>
          <cell r="C802" t="str">
            <v xml:space="preserve">M     </v>
          </cell>
          <cell r="D802" t="str">
            <v>CR</v>
          </cell>
          <cell r="E802" t="str">
            <v>13,84</v>
          </cell>
        </row>
        <row r="803">
          <cell r="A803">
            <v>1001</v>
          </cell>
          <cell r="B803" t="str">
            <v>CABO DE COBRE, FLEXIVEL, CLASSE 4 OU 5, ISOLACAO EM PVC/A, ANTICHAMA BWF-B, COBERTURA PVC-ST1, ANTICHAMA BWF-B, 1 CONDUTOR, 0,6/1 KV, SECAO NOMINAL 300 MM2</v>
          </cell>
          <cell r="C803" t="str">
            <v xml:space="preserve">M     </v>
          </cell>
          <cell r="D803" t="str">
            <v>CR</v>
          </cell>
          <cell r="E803" t="str">
            <v>163,07</v>
          </cell>
        </row>
        <row r="804">
          <cell r="A804">
            <v>1019</v>
          </cell>
          <cell r="B804" t="str">
            <v>CABO DE COBRE, FLEXIVEL, CLASSE 4 OU 5, ISOLACAO EM PVC/A, ANTICHAMA BWF-B, COBERTURA PVC-ST1, ANTICHAMA BWF-B, 1 CONDUTOR, 0,6/1 KV, SECAO NOMINAL 35 MM2</v>
          </cell>
          <cell r="C804" t="str">
            <v xml:space="preserve">M     </v>
          </cell>
          <cell r="D804" t="str">
            <v>CR</v>
          </cell>
          <cell r="E804" t="str">
            <v>19,08</v>
          </cell>
        </row>
        <row r="805">
          <cell r="A805">
            <v>1021</v>
          </cell>
          <cell r="B805" t="str">
            <v>CABO DE COBRE, FLEXIVEL, CLASSE 4 OU 5, ISOLACAO EM PVC/A, ANTICHAMA BWF-B, COBERTURA PVC-ST1, ANTICHAMA BWF-B, 1 CONDUTOR, 0,6/1 KV, SECAO NOMINAL 4 MM2</v>
          </cell>
          <cell r="C805" t="str">
            <v xml:space="preserve">M     </v>
          </cell>
          <cell r="D805" t="str">
            <v>CR</v>
          </cell>
          <cell r="E805" t="str">
            <v>2,71</v>
          </cell>
        </row>
        <row r="806">
          <cell r="A806">
            <v>39249</v>
          </cell>
          <cell r="B806" t="str">
            <v>CABO DE COBRE, FLEXIVEL, CLASSE 4 OU 5, ISOLACAO EM PVC/A, ANTICHAMA BWF-B, COBERTURA PVC-ST1, ANTICHAMA BWF-B, 1 CONDUTOR, 0,6/1 KV, SECAO NOMINAL 400 MM2</v>
          </cell>
          <cell r="C806" t="str">
            <v xml:space="preserve">M     </v>
          </cell>
          <cell r="D806" t="str">
            <v>CR</v>
          </cell>
          <cell r="E806" t="str">
            <v>212,73</v>
          </cell>
        </row>
        <row r="807">
          <cell r="A807">
            <v>1018</v>
          </cell>
          <cell r="B807" t="str">
            <v>CABO DE COBRE, FLEXIVEL, CLASSE 4 OU 5, ISOLACAO EM PVC/A, ANTICHAMA BWF-B, COBERTURA PVC-ST1, ANTICHAMA BWF-B, 1 CONDUTOR, 0,6/1 KV, SECAO NOMINAL 50 MM2</v>
          </cell>
          <cell r="C807" t="str">
            <v xml:space="preserve">M     </v>
          </cell>
          <cell r="D807" t="str">
            <v>CR</v>
          </cell>
          <cell r="E807" t="str">
            <v>27,20</v>
          </cell>
        </row>
        <row r="808">
          <cell r="A808">
            <v>39250</v>
          </cell>
          <cell r="B808" t="str">
            <v>CABO DE COBRE, FLEXIVEL, CLASSE 4 OU 5, ISOLACAO EM PVC/A, ANTICHAMA BWF-B, COBERTURA PVC-ST1, ANTICHAMA BWF-B, 1 CONDUTOR, 0,6/1 KV, SECAO NOMINAL 500 MM2</v>
          </cell>
          <cell r="C808" t="str">
            <v xml:space="preserve">M     </v>
          </cell>
          <cell r="D808" t="str">
            <v>CR</v>
          </cell>
          <cell r="E808" t="str">
            <v>273,27</v>
          </cell>
        </row>
        <row r="809">
          <cell r="A809">
            <v>994</v>
          </cell>
          <cell r="B809" t="str">
            <v>CABO DE COBRE, FLEXIVEL, CLASSE 4 OU 5, ISOLACAO EM PVC/A, ANTICHAMA BWF-B, COBERTURA PVC-ST1, ANTICHAMA BWF-B, 1 CONDUTOR, 0,6/1 KV, SECAO NOMINAL 6 MM2</v>
          </cell>
          <cell r="C809" t="str">
            <v xml:space="preserve">M     </v>
          </cell>
          <cell r="D809" t="str">
            <v>CR</v>
          </cell>
          <cell r="E809" t="str">
            <v>3,70</v>
          </cell>
        </row>
        <row r="810">
          <cell r="A810">
            <v>977</v>
          </cell>
          <cell r="B810" t="str">
            <v>CABO DE COBRE, FLEXIVEL, CLASSE 4 OU 5, ISOLACAO EM PVC/A, ANTICHAMA BWF-B, COBERTURA PVC-ST1, ANTICHAMA BWF-B, 1 CONDUTOR, 0,6/1 KV, SECAO NOMINAL 70 MM2</v>
          </cell>
          <cell r="C810" t="str">
            <v xml:space="preserve">M     </v>
          </cell>
          <cell r="D810" t="str">
            <v>CR</v>
          </cell>
          <cell r="E810" t="str">
            <v>37,68</v>
          </cell>
        </row>
        <row r="811">
          <cell r="A811">
            <v>998</v>
          </cell>
          <cell r="B811" t="str">
            <v>CABO DE COBRE, FLEXIVEL, CLASSE 4 OU 5, ISOLACAO EM PVC/A, ANTICHAMA BWF-B, COBERTURA PVC-ST1, ANTICHAMA BWF-B, 1 CONDUTOR, 0,6/1 KV, SECAO NOMINAL 95 MM2</v>
          </cell>
          <cell r="C811" t="str">
            <v xml:space="preserve">M     </v>
          </cell>
          <cell r="D811" t="str">
            <v>CR</v>
          </cell>
          <cell r="E811" t="str">
            <v>50,05</v>
          </cell>
        </row>
        <row r="812">
          <cell r="A812">
            <v>39251</v>
          </cell>
          <cell r="B812" t="str">
            <v>CABO DE COBRE, FLEXIVEL, CLASSE 4 OU 5, ISOLACAO EM PVC/A, ANTICHAMA BWF-B, 1 CONDUTOR, 450/750 V, SECAO NOMINAL 0,5 MM2</v>
          </cell>
          <cell r="C812" t="str">
            <v xml:space="preserve">M     </v>
          </cell>
          <cell r="D812" t="str">
            <v>CR</v>
          </cell>
          <cell r="E812" t="str">
            <v>0,36</v>
          </cell>
        </row>
        <row r="813">
          <cell r="A813">
            <v>1011</v>
          </cell>
          <cell r="B813" t="str">
            <v>CABO DE COBRE, FLEXIVEL, CLASSE 4 OU 5, ISOLACAO EM PVC/A, ANTICHAMA BWF-B, 1 CONDUTOR, 450/750 V, SECAO NOMINAL 0,75 MM2</v>
          </cell>
          <cell r="C813" t="str">
            <v xml:space="preserve">M     </v>
          </cell>
          <cell r="D813" t="str">
            <v>CR</v>
          </cell>
          <cell r="E813" t="str">
            <v>0,50</v>
          </cell>
        </row>
        <row r="814">
          <cell r="A814">
            <v>39252</v>
          </cell>
          <cell r="B814" t="str">
            <v>CABO DE COBRE, FLEXIVEL, CLASSE 4 OU 5, ISOLACAO EM PVC/A, ANTICHAMA BWF-B, 1 CONDUTOR, 450/750 V, SECAO NOMINAL 1,0 MM2</v>
          </cell>
          <cell r="C814" t="str">
            <v xml:space="preserve">M     </v>
          </cell>
          <cell r="D814" t="str">
            <v>CR</v>
          </cell>
          <cell r="E814" t="str">
            <v>0,60</v>
          </cell>
        </row>
        <row r="815">
          <cell r="A815">
            <v>1013</v>
          </cell>
          <cell r="B815" t="str">
            <v>CABO DE COBRE, FLEXIVEL, CLASSE 4 OU 5, ISOLACAO EM PVC/A, ANTICHAMA BWF-B, 1 CONDUTOR, 450/750 V, SECAO NOMINAL 1,5 MM2</v>
          </cell>
          <cell r="C815" t="str">
            <v xml:space="preserve">M     </v>
          </cell>
          <cell r="D815" t="str">
            <v>CR</v>
          </cell>
          <cell r="E815" t="str">
            <v>0,80</v>
          </cell>
        </row>
        <row r="816">
          <cell r="A816">
            <v>980</v>
          </cell>
          <cell r="B816" t="str">
            <v>CABO DE COBRE, FLEXIVEL, CLASSE 4 OU 5, ISOLACAO EM PVC/A, ANTICHAMA BWF-B, 1 CONDUTOR, 450/750 V, SECAO NOMINAL 10 MM2</v>
          </cell>
          <cell r="C816" t="str">
            <v xml:space="preserve">M     </v>
          </cell>
          <cell r="D816" t="str">
            <v>CR</v>
          </cell>
          <cell r="E816" t="str">
            <v>5,44</v>
          </cell>
        </row>
        <row r="817">
          <cell r="A817">
            <v>39237</v>
          </cell>
          <cell r="B817" t="str">
            <v>CABO DE COBRE, FLEXIVEL, CLASSE 4 OU 5, ISOLACAO EM PVC/A, ANTICHAMA BWF-B, 1 CONDUTOR, 450/750 V, SECAO NOMINAL 120 MM2</v>
          </cell>
          <cell r="C817" t="str">
            <v xml:space="preserve">M     </v>
          </cell>
          <cell r="D817" t="str">
            <v>CR</v>
          </cell>
          <cell r="E817" t="str">
            <v>64,47</v>
          </cell>
        </row>
        <row r="818">
          <cell r="A818">
            <v>39238</v>
          </cell>
          <cell r="B818" t="str">
            <v>CABO DE COBRE, FLEXIVEL, CLASSE 4 OU 5, ISOLACAO EM PVC/A, ANTICHAMA BWF-B, 1 CONDUTOR, 450/750 V, SECAO NOMINAL 150 MM2</v>
          </cell>
          <cell r="C818" t="str">
            <v xml:space="preserve">M     </v>
          </cell>
          <cell r="D818" t="str">
            <v>CR</v>
          </cell>
          <cell r="E818" t="str">
            <v>80,49</v>
          </cell>
        </row>
        <row r="819">
          <cell r="A819">
            <v>979</v>
          </cell>
          <cell r="B819" t="str">
            <v>CABO DE COBRE, FLEXIVEL, CLASSE 4 OU 5, ISOLACAO EM PVC/A, ANTICHAMA BWF-B, 1 CONDUTOR, 450/750 V, SECAO NOMINAL 16 MM2</v>
          </cell>
          <cell r="C819" t="str">
            <v xml:space="preserve">M     </v>
          </cell>
          <cell r="D819" t="str">
            <v xml:space="preserve">C </v>
          </cell>
          <cell r="E819" t="str">
            <v>8,38</v>
          </cell>
        </row>
        <row r="820">
          <cell r="A820">
            <v>39239</v>
          </cell>
          <cell r="B820" t="str">
            <v>CABO DE COBRE, FLEXIVEL, CLASSE 4 OU 5, ISOLACAO EM PVC/A, ANTICHAMA BWF-B, 1 CONDUTOR, 450/750 V, SECAO NOMINAL 185 MM2</v>
          </cell>
          <cell r="C820" t="str">
            <v xml:space="preserve">M     </v>
          </cell>
          <cell r="D820" t="str">
            <v>CR</v>
          </cell>
          <cell r="E820" t="str">
            <v>97,96</v>
          </cell>
        </row>
        <row r="821">
          <cell r="A821">
            <v>1014</v>
          </cell>
          <cell r="B821" t="str">
            <v>CABO DE COBRE, FLEXIVEL, CLASSE 4 OU 5, ISOLACAO EM PVC/A, ANTICHAMA BWF-B, 1 CONDUTOR, 450/750 V, SECAO NOMINAL 2,5 MM2</v>
          </cell>
          <cell r="C821" t="str">
            <v xml:space="preserve">M     </v>
          </cell>
          <cell r="D821" t="str">
            <v>CR</v>
          </cell>
          <cell r="E821" t="str">
            <v>1,27</v>
          </cell>
        </row>
        <row r="822">
          <cell r="A822">
            <v>39240</v>
          </cell>
          <cell r="B822" t="str">
            <v>CABO DE COBRE, FLEXIVEL, CLASSE 4 OU 5, ISOLACAO EM PVC/A, ANTICHAMA BWF-B, 1 CONDUTOR, 450/750 V, SECAO NOMINAL 240 MM2</v>
          </cell>
          <cell r="C822" t="str">
            <v xml:space="preserve">M     </v>
          </cell>
          <cell r="D822" t="str">
            <v>CR</v>
          </cell>
          <cell r="E822" t="str">
            <v>129,47</v>
          </cell>
        </row>
        <row r="823">
          <cell r="A823">
            <v>39232</v>
          </cell>
          <cell r="B823" t="str">
            <v>CABO DE COBRE, FLEXIVEL, CLASSE 4 OU 5, ISOLACAO EM PVC/A, ANTICHAMA BWF-B, 1 CONDUTOR, 450/750 V, SECAO NOMINAL 25 MM2</v>
          </cell>
          <cell r="C823" t="str">
            <v xml:space="preserve">M     </v>
          </cell>
          <cell r="D823" t="str">
            <v>CR</v>
          </cell>
          <cell r="E823" t="str">
            <v>13,44</v>
          </cell>
        </row>
        <row r="824">
          <cell r="A824">
            <v>39233</v>
          </cell>
          <cell r="B824" t="str">
            <v>CABO DE COBRE, FLEXIVEL, CLASSE 4 OU 5, ISOLACAO EM PVC/A, ANTICHAMA BWF-B, 1 CONDUTOR, 450/750 V, SECAO NOMINAL 35 MM2</v>
          </cell>
          <cell r="C824" t="str">
            <v xml:space="preserve">M     </v>
          </cell>
          <cell r="D824" t="str">
            <v>CR</v>
          </cell>
          <cell r="E824" t="str">
            <v>18,48</v>
          </cell>
        </row>
        <row r="825">
          <cell r="A825">
            <v>981</v>
          </cell>
          <cell r="B825" t="str">
            <v>CABO DE COBRE, FLEXIVEL, CLASSE 4 OU 5, ISOLACAO EM PVC/A, ANTICHAMA BWF-B, 1 CONDUTOR, 450/750 V, SECAO NOMINAL 4 MM2</v>
          </cell>
          <cell r="C825" t="str">
            <v xml:space="preserve">M     </v>
          </cell>
          <cell r="D825" t="str">
            <v>CR</v>
          </cell>
          <cell r="E825" t="str">
            <v>2,27</v>
          </cell>
        </row>
        <row r="826">
          <cell r="A826">
            <v>39234</v>
          </cell>
          <cell r="B826" t="str">
            <v>CABO DE COBRE, FLEXIVEL, CLASSE 4 OU 5, ISOLACAO EM PVC/A, ANTICHAMA BWF-B, 1 CONDUTOR, 450/750 V, SECAO NOMINAL 50 MM2</v>
          </cell>
          <cell r="C826" t="str">
            <v xml:space="preserve">M     </v>
          </cell>
          <cell r="D826" t="str">
            <v>CR</v>
          </cell>
          <cell r="E826" t="str">
            <v>27,12</v>
          </cell>
        </row>
        <row r="827">
          <cell r="A827">
            <v>982</v>
          </cell>
          <cell r="B827" t="str">
            <v>CABO DE COBRE, FLEXIVEL, CLASSE 4 OU 5, ISOLACAO EM PVC/A, ANTICHAMA BWF-B, 1 CONDUTOR, 450/750 V, SECAO NOMINAL 6 MM2</v>
          </cell>
          <cell r="C827" t="str">
            <v xml:space="preserve">M     </v>
          </cell>
          <cell r="D827" t="str">
            <v>CR</v>
          </cell>
          <cell r="E827" t="str">
            <v>3,18</v>
          </cell>
        </row>
        <row r="828">
          <cell r="A828">
            <v>39235</v>
          </cell>
          <cell r="B828" t="str">
            <v>CABO DE COBRE, FLEXIVEL, CLASSE 4 OU 5, ISOLACAO EM PVC/A, ANTICHAMA BWF-B, 1 CONDUTOR, 450/750 V, SECAO NOMINAL 70 MM2</v>
          </cell>
          <cell r="C828" t="str">
            <v xml:space="preserve">M     </v>
          </cell>
          <cell r="D828" t="str">
            <v>CR</v>
          </cell>
          <cell r="E828" t="str">
            <v>38,15</v>
          </cell>
        </row>
        <row r="829">
          <cell r="A829">
            <v>39236</v>
          </cell>
          <cell r="B829" t="str">
            <v>CABO DE COBRE, FLEXIVEL, CLASSE 4 OU 5, ISOLACAO EM PVC/A, ANTICHAMA BWF-B, 1 CONDUTOR, 450/750 V, SECAO NOMINAL 95 MM2</v>
          </cell>
          <cell r="C829" t="str">
            <v xml:space="preserve">M     </v>
          </cell>
          <cell r="D829" t="str">
            <v>CR</v>
          </cell>
          <cell r="E829" t="str">
            <v>50,01</v>
          </cell>
        </row>
        <row r="830">
          <cell r="A830">
            <v>876</v>
          </cell>
          <cell r="B830" t="str">
            <v>CABO DE COBRE, RIGIDO, CLASSE 2, COMPACTADO, BLINDADO, ISOLACAO EM EPR OU XLPE, COBERTURA ANTICHAMA EM PVC, PEAD OU HFFR, 1 CONDUTOR, 20/35 KV, SECAO NOMINAL 120 MM2</v>
          </cell>
          <cell r="C830" t="str">
            <v xml:space="preserve">M     </v>
          </cell>
          <cell r="D830" t="str">
            <v>CR</v>
          </cell>
          <cell r="E830" t="str">
            <v>129,11</v>
          </cell>
        </row>
        <row r="831">
          <cell r="A831">
            <v>877</v>
          </cell>
          <cell r="B831" t="str">
            <v>CABO DE COBRE, RIGIDO, CLASSE 2, COMPACTADO, BLINDADO, ISOLACAO EM EPR OU XLPE, COBERTURA ANTICHAMA EM PVC, PEAD OU HFFR, 1 CONDUTOR, 20/35 KV, SECAO NOMINAL 150 MM2</v>
          </cell>
          <cell r="C831" t="str">
            <v xml:space="preserve">M     </v>
          </cell>
          <cell r="D831" t="str">
            <v>CR</v>
          </cell>
          <cell r="E831" t="str">
            <v>151,78</v>
          </cell>
        </row>
        <row r="832">
          <cell r="A832">
            <v>882</v>
          </cell>
          <cell r="B832" t="str">
            <v>CABO DE COBRE, RIGIDO, CLASSE 2, COMPACTADO, BLINDADO, ISOLACAO EM EPR OU XLPE, COBERTURA ANTICHAMA EM PVC, PEAD OU HFFR, 1 CONDUTOR, 20/35 KV, SECAO NOMINAL 185 MM2</v>
          </cell>
          <cell r="C832" t="str">
            <v xml:space="preserve">M     </v>
          </cell>
          <cell r="D832" t="str">
            <v>CR</v>
          </cell>
          <cell r="E832" t="str">
            <v>165,39</v>
          </cell>
        </row>
        <row r="833">
          <cell r="A833">
            <v>878</v>
          </cell>
          <cell r="B833" t="str">
            <v>CABO DE COBRE, RIGIDO, CLASSE 2, COMPACTADO, BLINDADO, ISOLACAO EM EPR OU XLPE, COBERTURA ANTICHAMA EM PVC, PEAD OU HFFR, 1 CONDUTOR, 20/35 KV, SECAO NOMINAL 240 MM2</v>
          </cell>
          <cell r="C833" t="str">
            <v xml:space="preserve">M     </v>
          </cell>
          <cell r="D833" t="str">
            <v>CR</v>
          </cell>
          <cell r="E833" t="str">
            <v>205,62</v>
          </cell>
        </row>
        <row r="834">
          <cell r="A834">
            <v>879</v>
          </cell>
          <cell r="B834" t="str">
            <v>CABO DE COBRE, RIGIDO, CLASSE 2, COMPACTADO, BLINDADO, ISOLACAO EM EPR OU XLPE, COBERTURA ANTICHAMA EM PVC, PEAD OU HFFR, 1 CONDUTOR, 20/35 KV, SECAO NOMINAL 300 MM2</v>
          </cell>
          <cell r="C834" t="str">
            <v xml:space="preserve">M     </v>
          </cell>
          <cell r="D834" t="str">
            <v>CR</v>
          </cell>
          <cell r="E834" t="str">
            <v>242,35</v>
          </cell>
        </row>
        <row r="835">
          <cell r="A835">
            <v>880</v>
          </cell>
          <cell r="B835" t="str">
            <v>CABO DE COBRE, RIGIDO, CLASSE 2, COMPACTADO, BLINDADO, ISOLACAO EM EPR OU XLPE, COBERTURA ANTICHAMA EM PVC, PEAD OU HFFR, 1 CONDUTOR, 20/35 KV, SECAO NOMINAL 400 MM2</v>
          </cell>
          <cell r="C835" t="str">
            <v xml:space="preserve">M     </v>
          </cell>
          <cell r="D835" t="str">
            <v>CR</v>
          </cell>
          <cell r="E835" t="str">
            <v>285,16</v>
          </cell>
        </row>
        <row r="836">
          <cell r="A836">
            <v>873</v>
          </cell>
          <cell r="B836" t="str">
            <v>CABO DE COBRE, RIGIDO, CLASSE 2, COMPACTADO, BLINDADO, ISOLACAO EM EPR OU XLPE, COBERTURA ANTICHAMA EM PVC, PEAD OU HFFR, 1 CONDUTOR, 20/35 KV, SECAO NOMINAL 50 MM2</v>
          </cell>
          <cell r="C836" t="str">
            <v xml:space="preserve">M     </v>
          </cell>
          <cell r="D836" t="str">
            <v>CR</v>
          </cell>
          <cell r="E836" t="str">
            <v>86,70</v>
          </cell>
        </row>
        <row r="837">
          <cell r="A837">
            <v>881</v>
          </cell>
          <cell r="B837" t="str">
            <v>CABO DE COBRE, RIGIDO, CLASSE 2, COMPACTADO, BLINDADO, ISOLACAO EM EPR OU XLPE, COBERTURA ANTICHAMA EM PVC, PEAD OU HFFR, 1 CONDUTOR, 20/35 KV, SECAO NOMINAL 500 MM2</v>
          </cell>
          <cell r="C837" t="str">
            <v xml:space="preserve">M     </v>
          </cell>
          <cell r="D837" t="str">
            <v>CR</v>
          </cell>
          <cell r="E837" t="str">
            <v>389,76</v>
          </cell>
        </row>
        <row r="838">
          <cell r="A838">
            <v>874</v>
          </cell>
          <cell r="B838" t="str">
            <v>CABO DE COBRE, RIGIDO, CLASSE 2, COMPACTADO, BLINDADO, ISOLACAO EM EPR OU XLPE, COBERTURA ANTICHAMA EM PVC, PEAD OU HFFR, 1 CONDUTOR, 20/35 KV, SECAO NOMINAL 70 MM2</v>
          </cell>
          <cell r="C838" t="str">
            <v xml:space="preserve">M     </v>
          </cell>
          <cell r="D838" t="str">
            <v>CR</v>
          </cell>
          <cell r="E838" t="str">
            <v>102,90</v>
          </cell>
        </row>
        <row r="839">
          <cell r="A839">
            <v>875</v>
          </cell>
          <cell r="B839" t="str">
            <v>CABO DE COBRE, RIGIDO, CLASSE 2, COMPACTADO, BLINDADO, ISOLACAO EM EPR OU XLPE, COBERTURA ANTICHAMA EM PVC, PEAD OU HFFR, 1 CONDUTOR, 20/35 KV, SECAO NOMINAL 95 MM2</v>
          </cell>
          <cell r="C839" t="str">
            <v xml:space="preserve">M     </v>
          </cell>
          <cell r="D839" t="str">
            <v>CR</v>
          </cell>
          <cell r="E839" t="str">
            <v>122,77</v>
          </cell>
        </row>
        <row r="840">
          <cell r="A840">
            <v>983</v>
          </cell>
          <cell r="B840" t="str">
            <v>CABO DE COBRE, RIGIDO, CLASSE 2, ISOLACAO EM PVC/A, ANTICHAMA BWF-B, 1 CONDUTOR, 450/750 V, SECAO NOMINAL 1,5 MM2</v>
          </cell>
          <cell r="C840" t="str">
            <v xml:space="preserve">M     </v>
          </cell>
          <cell r="D840" t="str">
            <v>CR</v>
          </cell>
          <cell r="E840" t="str">
            <v>0,77</v>
          </cell>
        </row>
        <row r="841">
          <cell r="A841">
            <v>985</v>
          </cell>
          <cell r="B841" t="str">
            <v>CABO DE COBRE, RIGIDO, CLASSE 2, ISOLACAO EM PVC/A, ANTICHAMA BWF-B, 1 CONDUTOR, 450/750 V, SECAO NOMINAL 10 MM2</v>
          </cell>
          <cell r="C841" t="str">
            <v xml:space="preserve">M     </v>
          </cell>
          <cell r="D841" t="str">
            <v>CR</v>
          </cell>
          <cell r="E841" t="str">
            <v>5,76</v>
          </cell>
        </row>
        <row r="842">
          <cell r="A842">
            <v>990</v>
          </cell>
          <cell r="B842" t="str">
            <v>CABO DE COBRE, RIGIDO, CLASSE 2, ISOLACAO EM PVC/A, ANTICHAMA BWF-B, 1 CONDUTOR, 450/750 V, SECAO NOMINAL 150 MM2</v>
          </cell>
          <cell r="C842" t="str">
            <v xml:space="preserve">M     </v>
          </cell>
          <cell r="D842" t="str">
            <v>CR</v>
          </cell>
          <cell r="E842" t="str">
            <v>78,92</v>
          </cell>
        </row>
        <row r="843">
          <cell r="A843">
            <v>39241</v>
          </cell>
          <cell r="B843" t="str">
            <v>CABO DE COBRE, RIGIDO, CLASSE 2, ISOLACAO EM PVC/A, ANTICHAMA BWF-B, 1 CONDUTOR, 450/750 V, SECAO NOMINAL 16 MM2</v>
          </cell>
          <cell r="C843" t="str">
            <v xml:space="preserve">M     </v>
          </cell>
          <cell r="D843" t="str">
            <v>CR</v>
          </cell>
          <cell r="E843" t="str">
            <v>9,02</v>
          </cell>
        </row>
        <row r="844">
          <cell r="A844">
            <v>1005</v>
          </cell>
          <cell r="B844" t="str">
            <v>CABO DE COBRE, RIGIDO, CLASSE 2, ISOLACAO EM PVC/A, ANTICHAMA BWF-B, 1 CONDUTOR, 450/750 V, SECAO NOMINAL 185 MM2</v>
          </cell>
          <cell r="C844" t="str">
            <v xml:space="preserve">M     </v>
          </cell>
          <cell r="D844" t="str">
            <v>CR</v>
          </cell>
          <cell r="E844" t="str">
            <v>96,87</v>
          </cell>
        </row>
        <row r="845">
          <cell r="A845">
            <v>984</v>
          </cell>
          <cell r="B845" t="str">
            <v>CABO DE COBRE, RIGIDO, CLASSE 2, ISOLACAO EM PVC/A, ANTICHAMA BWF-B, 1 CONDUTOR, 450/750 V, SECAO NOMINAL 2,5 MM2</v>
          </cell>
          <cell r="C845" t="str">
            <v xml:space="preserve">M     </v>
          </cell>
          <cell r="D845" t="str">
            <v>CR</v>
          </cell>
          <cell r="E845" t="str">
            <v>1,99</v>
          </cell>
        </row>
        <row r="846">
          <cell r="A846">
            <v>991</v>
          </cell>
          <cell r="B846" t="str">
            <v>CABO DE COBRE, RIGIDO, CLASSE 2, ISOLACAO EM PVC/A, ANTICHAMA BWF-B, 1 CONDUTOR, 450/750 V, SECAO NOMINAL 240 MM2</v>
          </cell>
          <cell r="C846" t="str">
            <v xml:space="preserve">M     </v>
          </cell>
          <cell r="D846" t="str">
            <v>CR</v>
          </cell>
          <cell r="E846" t="str">
            <v>128,00</v>
          </cell>
        </row>
        <row r="847">
          <cell r="A847">
            <v>986</v>
          </cell>
          <cell r="B847" t="str">
            <v>CABO DE COBRE, RIGIDO, CLASSE 2, ISOLACAO EM PVC/A, ANTICHAMA BWF-B, 1 CONDUTOR, 450/750 V, SECAO NOMINAL 25 MM2</v>
          </cell>
          <cell r="C847" t="str">
            <v xml:space="preserve">M     </v>
          </cell>
          <cell r="D847" t="str">
            <v>CR</v>
          </cell>
          <cell r="E847" t="str">
            <v>13,79</v>
          </cell>
        </row>
        <row r="848">
          <cell r="A848">
            <v>1024</v>
          </cell>
          <cell r="B848" t="str">
            <v>CABO DE COBRE, RIGIDO, CLASSE 2, ISOLACAO EM PVC/A, ANTICHAMA BWF-B, 1 CONDUTOR, 450/750 V, SECAO NOMINAL 300 MM2</v>
          </cell>
          <cell r="C848" t="str">
            <v xml:space="preserve">M     </v>
          </cell>
          <cell r="D848" t="str">
            <v>CR</v>
          </cell>
          <cell r="E848" t="str">
            <v>158,42</v>
          </cell>
        </row>
        <row r="849">
          <cell r="A849">
            <v>987</v>
          </cell>
          <cell r="B849" t="str">
            <v>CABO DE COBRE, RIGIDO, CLASSE 2, ISOLACAO EM PVC/A, ANTICHAMA BWF-B, 1 CONDUTOR, 450/750 V, SECAO NOMINAL 35 MM2</v>
          </cell>
          <cell r="C849" t="str">
            <v xml:space="preserve">M     </v>
          </cell>
          <cell r="D849" t="str">
            <v>CR</v>
          </cell>
          <cell r="E849" t="str">
            <v>18,74</v>
          </cell>
        </row>
        <row r="850">
          <cell r="A850">
            <v>1003</v>
          </cell>
          <cell r="B850" t="str">
            <v>CABO DE COBRE, RIGIDO, CLASSE 2, ISOLACAO EM PVC/A, ANTICHAMA BWF-B, 1 CONDUTOR, 450/750 V, SECAO NOMINAL 4 MM2</v>
          </cell>
          <cell r="C850" t="str">
            <v xml:space="preserve">M     </v>
          </cell>
          <cell r="D850" t="str">
            <v>CR</v>
          </cell>
          <cell r="E850" t="str">
            <v>2,91</v>
          </cell>
        </row>
        <row r="851">
          <cell r="A851">
            <v>992</v>
          </cell>
          <cell r="B851" t="str">
            <v>CABO DE COBRE, RIGIDO, CLASSE 2, ISOLACAO EM PVC/A, ANTICHAMA BWF-B, 1 CONDUTOR, 450/750 V, SECAO NOMINAL 400 MM2</v>
          </cell>
          <cell r="C851" t="str">
            <v xml:space="preserve">M     </v>
          </cell>
          <cell r="D851" t="str">
            <v>CR</v>
          </cell>
          <cell r="E851" t="str">
            <v>204,96</v>
          </cell>
        </row>
        <row r="852">
          <cell r="A852">
            <v>1007</v>
          </cell>
          <cell r="B852" t="str">
            <v>CABO DE COBRE, RIGIDO, CLASSE 2, ISOLACAO EM PVC/A, ANTICHAMA BWF-B, 1 CONDUTOR, 450/750 V, SECAO NOMINAL 50 MM2</v>
          </cell>
          <cell r="C852" t="str">
            <v xml:space="preserve">M     </v>
          </cell>
          <cell r="D852" t="str">
            <v>CR</v>
          </cell>
          <cell r="E852" t="str">
            <v>26,58</v>
          </cell>
        </row>
        <row r="853">
          <cell r="A853">
            <v>39242</v>
          </cell>
          <cell r="B853" t="str">
            <v>CABO DE COBRE, RIGIDO, CLASSE 2, ISOLACAO EM PVC/A, ANTICHAMA BWF-B, 1 CONDUTOR, 450/750 V, SECAO NOMINAL 500 MM2</v>
          </cell>
          <cell r="C853" t="str">
            <v xml:space="preserve">M     </v>
          </cell>
          <cell r="D853" t="str">
            <v>CR</v>
          </cell>
          <cell r="E853" t="str">
            <v>253,95</v>
          </cell>
        </row>
        <row r="854">
          <cell r="A854">
            <v>1008</v>
          </cell>
          <cell r="B854" t="str">
            <v>CABO DE COBRE, RIGIDO, CLASSE 2, ISOLACAO EM PVC/A, ANTICHAMA BWF-B, 1 CONDUTOR, 450/750 V, SECAO NOMINAL 6 MM2</v>
          </cell>
          <cell r="C854" t="str">
            <v xml:space="preserve">M     </v>
          </cell>
          <cell r="D854" t="str">
            <v>CR</v>
          </cell>
          <cell r="E854" t="str">
            <v>3,31</v>
          </cell>
        </row>
        <row r="855">
          <cell r="A855">
            <v>988</v>
          </cell>
          <cell r="B855" t="str">
            <v>CABO DE COBRE, RIGIDO, CLASSE 2, ISOLACAO EM PVC/A, ANTICHAMA BWF-B, 1 CONDUTOR, 450/750 V, SECAO NOMINAL 70 MM2</v>
          </cell>
          <cell r="C855" t="str">
            <v xml:space="preserve">M     </v>
          </cell>
          <cell r="D855" t="str">
            <v>CR</v>
          </cell>
          <cell r="E855" t="str">
            <v>36,71</v>
          </cell>
        </row>
        <row r="856">
          <cell r="A856">
            <v>989</v>
          </cell>
          <cell r="B856" t="str">
            <v>CABO DE COBRE, RIGIDO, CLASSE 2, ISOLACAO EM PVC/A, ANTICHAMA BWF-B, 1 CONDUTOR, 450/750 V, SECAO NOMINAL 95 MM2</v>
          </cell>
          <cell r="C856" t="str">
            <v xml:space="preserve">M     </v>
          </cell>
          <cell r="D856" t="str">
            <v>CR</v>
          </cell>
          <cell r="E856" t="str">
            <v>49,73</v>
          </cell>
        </row>
        <row r="857">
          <cell r="A857">
            <v>39598</v>
          </cell>
          <cell r="B857" t="str">
            <v>CABO DE PAR TRANCADO UTP, 4 PARES, CATEGORIA 5E</v>
          </cell>
          <cell r="C857" t="str">
            <v xml:space="preserve">M     </v>
          </cell>
          <cell r="D857" t="str">
            <v>AS</v>
          </cell>
          <cell r="E857" t="str">
            <v>1,41</v>
          </cell>
        </row>
        <row r="858">
          <cell r="A858">
            <v>39599</v>
          </cell>
          <cell r="B858" t="str">
            <v>CABO DE PAR TRANCADO UTP, 4 PARES, CATEGORIA 6</v>
          </cell>
          <cell r="C858" t="str">
            <v xml:space="preserve">M     </v>
          </cell>
          <cell r="D858" t="str">
            <v>AS</v>
          </cell>
          <cell r="E858" t="str">
            <v>2,13</v>
          </cell>
        </row>
        <row r="859">
          <cell r="A859">
            <v>34602</v>
          </cell>
          <cell r="B859" t="str">
            <v>CABO FLEXIVEL PVC 750 V, 2 CONDUTORES DE 1,5 MM2</v>
          </cell>
          <cell r="C859" t="str">
            <v xml:space="preserve">M     </v>
          </cell>
          <cell r="D859" t="str">
            <v>AS</v>
          </cell>
          <cell r="E859" t="str">
            <v>2,09</v>
          </cell>
        </row>
        <row r="860">
          <cell r="A860">
            <v>34603</v>
          </cell>
          <cell r="B860" t="str">
            <v>CABO FLEXIVEL PVC 750 V, 2 CONDUTORES DE 10,0 MM2</v>
          </cell>
          <cell r="C860" t="str">
            <v xml:space="preserve">M     </v>
          </cell>
          <cell r="D860" t="str">
            <v>AS</v>
          </cell>
          <cell r="E860" t="str">
            <v>10,04</v>
          </cell>
        </row>
        <row r="861">
          <cell r="A861">
            <v>34607</v>
          </cell>
          <cell r="B861" t="str">
            <v>CABO FLEXIVEL PVC 750 V, 2 CONDUTORES DE 4,0 MM2</v>
          </cell>
          <cell r="C861" t="str">
            <v xml:space="preserve">M     </v>
          </cell>
          <cell r="D861" t="str">
            <v>AS</v>
          </cell>
          <cell r="E861" t="str">
            <v>4,48</v>
          </cell>
        </row>
        <row r="862">
          <cell r="A862">
            <v>34609</v>
          </cell>
          <cell r="B862" t="str">
            <v>CABO FLEXIVEL PVC 750 V, 2 CONDUTORES DE 6,0 MM2</v>
          </cell>
          <cell r="C862" t="str">
            <v xml:space="preserve">M     </v>
          </cell>
          <cell r="D862" t="str">
            <v>AS</v>
          </cell>
          <cell r="E862" t="str">
            <v>6,72</v>
          </cell>
        </row>
        <row r="863">
          <cell r="A863">
            <v>34618</v>
          </cell>
          <cell r="B863" t="str">
            <v>CABO FLEXIVEL PVC 750 V, 3 CONDUTORES DE 1,5 MM2</v>
          </cell>
          <cell r="C863" t="str">
            <v xml:space="preserve">M     </v>
          </cell>
          <cell r="D863" t="str">
            <v>AS</v>
          </cell>
          <cell r="E863" t="str">
            <v>2,77</v>
          </cell>
        </row>
        <row r="864">
          <cell r="A864">
            <v>34620</v>
          </cell>
          <cell r="B864" t="str">
            <v>CABO FLEXIVEL PVC 750 V, 3 CONDUTORES DE 10,0 MM2</v>
          </cell>
          <cell r="C864" t="str">
            <v xml:space="preserve">M     </v>
          </cell>
          <cell r="D864" t="str">
            <v>AS</v>
          </cell>
          <cell r="E864" t="str">
            <v>13,86</v>
          </cell>
        </row>
        <row r="865">
          <cell r="A865">
            <v>34621</v>
          </cell>
          <cell r="B865" t="str">
            <v>CABO FLEXIVEL PVC 750 V, 3 CONDUTORES DE 4,0 MM2</v>
          </cell>
          <cell r="C865" t="str">
            <v xml:space="preserve">M     </v>
          </cell>
          <cell r="D865" t="str">
            <v>AS</v>
          </cell>
          <cell r="E865" t="str">
            <v>6,43</v>
          </cell>
        </row>
        <row r="866">
          <cell r="A866">
            <v>34622</v>
          </cell>
          <cell r="B866" t="str">
            <v>CABO FLEXIVEL PVC 750 V, 3 CONDUTORES DE 6,0 MM2</v>
          </cell>
          <cell r="C866" t="str">
            <v xml:space="preserve">M     </v>
          </cell>
          <cell r="D866" t="str">
            <v>AS</v>
          </cell>
          <cell r="E866" t="str">
            <v>9,11</v>
          </cell>
        </row>
        <row r="867">
          <cell r="A867">
            <v>34624</v>
          </cell>
          <cell r="B867" t="str">
            <v>CABO FLEXIVEL PVC 750 V, 4 CONDUTORES DE 1,5 MM2</v>
          </cell>
          <cell r="C867" t="str">
            <v xml:space="preserve">M     </v>
          </cell>
          <cell r="D867" t="str">
            <v>AS</v>
          </cell>
          <cell r="E867" t="str">
            <v>3,54</v>
          </cell>
        </row>
        <row r="868">
          <cell r="A868">
            <v>34626</v>
          </cell>
          <cell r="B868" t="str">
            <v>CABO FLEXIVEL PVC 750 V, 4 CONDUTORES DE 10,0 MM2</v>
          </cell>
          <cell r="C868" t="str">
            <v xml:space="preserve">M     </v>
          </cell>
          <cell r="D868" t="str">
            <v>AS</v>
          </cell>
          <cell r="E868" t="str">
            <v>19,05</v>
          </cell>
        </row>
        <row r="869">
          <cell r="A869">
            <v>34627</v>
          </cell>
          <cell r="B869" t="str">
            <v>CABO FLEXIVEL PVC 750 V, 4 CONDUTORES DE 4,0 MM2</v>
          </cell>
          <cell r="C869" t="str">
            <v xml:space="preserve">M     </v>
          </cell>
          <cell r="D869" t="str">
            <v>AS</v>
          </cell>
          <cell r="E869" t="str">
            <v>8,21</v>
          </cell>
        </row>
        <row r="870">
          <cell r="A870">
            <v>34629</v>
          </cell>
          <cell r="B870" t="str">
            <v>CABO FLEXIVEL PVC 750 V, 4 CONDUTORES DE 6,0 MM2</v>
          </cell>
          <cell r="C870" t="str">
            <v xml:space="preserve">M     </v>
          </cell>
          <cell r="D870" t="str">
            <v>AS</v>
          </cell>
          <cell r="E870" t="str">
            <v>12,02</v>
          </cell>
        </row>
        <row r="871">
          <cell r="A871">
            <v>39257</v>
          </cell>
          <cell r="B871" t="str">
            <v>CABO MULTIPOLAR DE COBRE, FLEXIVEL, CLASSE 4 OU 5, ISOLACAO EM HEPR, COBERTURA EM PVC-ST2, ANTICHAMA BWF-B, 0,6/1 KV, 3 CONDUTORES DE 1,5 MM2</v>
          </cell>
          <cell r="C871" t="str">
            <v xml:space="preserve">M     </v>
          </cell>
          <cell r="D871" t="str">
            <v>CR</v>
          </cell>
          <cell r="E871" t="str">
            <v>3,47</v>
          </cell>
        </row>
        <row r="872">
          <cell r="A872">
            <v>39261</v>
          </cell>
          <cell r="B872" t="str">
            <v>CABO MULTIPOLAR DE COBRE, FLEXIVEL, CLASSE 4 OU 5, ISOLACAO EM HEPR, COBERTURA EM PVC-ST2, ANTICHAMA BWF-B, 0,6/1 KV, 3 CONDUTORES DE 10 MM2</v>
          </cell>
          <cell r="C872" t="str">
            <v xml:space="preserve">M     </v>
          </cell>
          <cell r="D872" t="str">
            <v>CR</v>
          </cell>
          <cell r="E872" t="str">
            <v>18,50</v>
          </cell>
        </row>
        <row r="873">
          <cell r="A873">
            <v>39268</v>
          </cell>
          <cell r="B873" t="str">
            <v>CABO MULTIPOLAR DE COBRE, FLEXIVEL, CLASSE 4 OU 5, ISOLACAO EM HEPR, COBERTURA EM PVC-ST2, ANTICHAMA BWF-B, 0,6/1 KV, 3 CONDUTORES DE 120 MM2</v>
          </cell>
          <cell r="C873" t="str">
            <v xml:space="preserve">M     </v>
          </cell>
          <cell r="D873" t="str">
            <v>CR</v>
          </cell>
          <cell r="E873" t="str">
            <v>213,46</v>
          </cell>
        </row>
        <row r="874">
          <cell r="A874">
            <v>39262</v>
          </cell>
          <cell r="B874" t="str">
            <v>CABO MULTIPOLAR DE COBRE, FLEXIVEL, CLASSE 4 OU 5, ISOLACAO EM HEPR, COBERTURA EM PVC-ST2, ANTICHAMA BWF-B, 0,6/1 KV, 3 CONDUTORES DE 16 MM2</v>
          </cell>
          <cell r="C874" t="str">
            <v xml:space="preserve">M     </v>
          </cell>
          <cell r="D874" t="str">
            <v>CR</v>
          </cell>
          <cell r="E874" t="str">
            <v>28,93</v>
          </cell>
        </row>
        <row r="875">
          <cell r="A875">
            <v>39258</v>
          </cell>
          <cell r="B875" t="str">
            <v>CABO MULTIPOLAR DE COBRE, FLEXIVEL, CLASSE 4 OU 5, ISOLACAO EM HEPR, COBERTURA EM PVC-ST2, ANTICHAMA BWF-B, 0,6/1 KV, 3 CONDUTORES DE 2,5 MM2</v>
          </cell>
          <cell r="C875" t="str">
            <v xml:space="preserve">M     </v>
          </cell>
          <cell r="D875" t="str">
            <v>CR</v>
          </cell>
          <cell r="E875" t="str">
            <v>5,14</v>
          </cell>
        </row>
        <row r="876">
          <cell r="A876">
            <v>39263</v>
          </cell>
          <cell r="B876" t="str">
            <v>CABO MULTIPOLAR DE COBRE, FLEXIVEL, CLASSE 4 OU 5, ISOLACAO EM HEPR, COBERTURA EM PVC-ST2, ANTICHAMA BWF-B, 0,6/1 KV, 3 CONDUTORES DE 25 MM2</v>
          </cell>
          <cell r="C876" t="str">
            <v xml:space="preserve">M     </v>
          </cell>
          <cell r="D876" t="str">
            <v>CR</v>
          </cell>
          <cell r="E876" t="str">
            <v>44,75</v>
          </cell>
        </row>
        <row r="877">
          <cell r="A877">
            <v>39264</v>
          </cell>
          <cell r="B877" t="str">
            <v>CABO MULTIPOLAR DE COBRE, FLEXIVEL, CLASSE 4 OU 5, ISOLACAO EM HEPR, COBERTURA EM PVC-ST2, ANTICHAMA BWF-B, 0,6/1 KV, 3 CONDUTORES DE 35 MM2</v>
          </cell>
          <cell r="C877" t="str">
            <v xml:space="preserve">M     </v>
          </cell>
          <cell r="D877" t="str">
            <v>CR</v>
          </cell>
          <cell r="E877" t="str">
            <v>60,60</v>
          </cell>
        </row>
        <row r="878">
          <cell r="A878">
            <v>39259</v>
          </cell>
          <cell r="B878" t="str">
            <v>CABO MULTIPOLAR DE COBRE, FLEXIVEL, CLASSE 4 OU 5, ISOLACAO EM HEPR, COBERTURA EM PVC-ST2, ANTICHAMA BWF-B, 0,6/1 KV, 3 CONDUTORES DE 4 MM2</v>
          </cell>
          <cell r="C878" t="str">
            <v xml:space="preserve">M     </v>
          </cell>
          <cell r="D878" t="str">
            <v>CR</v>
          </cell>
          <cell r="E878" t="str">
            <v>7,84</v>
          </cell>
        </row>
        <row r="879">
          <cell r="A879">
            <v>39265</v>
          </cell>
          <cell r="B879" t="str">
            <v>CABO MULTIPOLAR DE COBRE, FLEXIVEL, CLASSE 4 OU 5, ISOLACAO EM HEPR, COBERTURA EM PVC-ST2, ANTICHAMA BWF-B, 0,6/1 KV, 3 CONDUTORES DE 50 MM2</v>
          </cell>
          <cell r="C879" t="str">
            <v xml:space="preserve">M     </v>
          </cell>
          <cell r="D879" t="str">
            <v>CR</v>
          </cell>
          <cell r="E879" t="str">
            <v>89,27</v>
          </cell>
        </row>
        <row r="880">
          <cell r="A880">
            <v>39260</v>
          </cell>
          <cell r="B880" t="str">
            <v>CABO MULTIPOLAR DE COBRE, FLEXIVEL, CLASSE 4 OU 5, ISOLACAO EM HEPR, COBERTURA EM PVC-ST2, ANTICHAMA BWF-B, 0,6/1 KV, 3 CONDUTORES DE 6 MM2</v>
          </cell>
          <cell r="C880" t="str">
            <v xml:space="preserve">M     </v>
          </cell>
          <cell r="D880" t="str">
            <v>CR</v>
          </cell>
          <cell r="E880" t="str">
            <v>11,16</v>
          </cell>
        </row>
        <row r="881">
          <cell r="A881">
            <v>39266</v>
          </cell>
          <cell r="B881" t="str">
            <v>CABO MULTIPOLAR DE COBRE, FLEXIVEL, CLASSE 4 OU 5, ISOLACAO EM HEPR, COBERTURA EM PVC-ST2, ANTICHAMA BWF-B, 0,6/1 KV, 3 CONDUTORES DE 70 MM2</v>
          </cell>
          <cell r="C881" t="str">
            <v xml:space="preserve">M     </v>
          </cell>
          <cell r="D881" t="str">
            <v>CR</v>
          </cell>
          <cell r="E881" t="str">
            <v>125,27</v>
          </cell>
        </row>
        <row r="882">
          <cell r="A882">
            <v>39267</v>
          </cell>
          <cell r="B882" t="str">
            <v>CABO MULTIPOLAR DE COBRE, FLEXIVEL, CLASSE 4 OU 5, ISOLACAO EM HEPR, COBERTURA EM PVC-ST2, ANTICHAMA BWF-B, 0,6/1 KV, 3 CONDUTORES DE 95 MM2</v>
          </cell>
          <cell r="C882" t="str">
            <v xml:space="preserve">M     </v>
          </cell>
          <cell r="D882" t="str">
            <v>CR</v>
          </cell>
          <cell r="E882" t="str">
            <v>164,21</v>
          </cell>
        </row>
        <row r="883">
          <cell r="A883">
            <v>11901</v>
          </cell>
          <cell r="B883" t="str">
            <v>CABO TELEFONICO CCI 50, 1 PAR, USO INTERNO, SEM BLINDAGEM</v>
          </cell>
          <cell r="C883" t="str">
            <v xml:space="preserve">M     </v>
          </cell>
          <cell r="D883" t="str">
            <v xml:space="preserve">C </v>
          </cell>
          <cell r="E883" t="str">
            <v>0,45</v>
          </cell>
        </row>
        <row r="884">
          <cell r="A884">
            <v>11902</v>
          </cell>
          <cell r="B884" t="str">
            <v>CABO TELEFONICO CCI 50, 2 PARES, USO INTERNO, SEM BLINDAGEM</v>
          </cell>
          <cell r="C884" t="str">
            <v xml:space="preserve">M     </v>
          </cell>
          <cell r="D884" t="str">
            <v>CR</v>
          </cell>
          <cell r="E884" t="str">
            <v>0,78</v>
          </cell>
        </row>
        <row r="885">
          <cell r="A885">
            <v>11903</v>
          </cell>
          <cell r="B885" t="str">
            <v>CABO TELEFONICO CCI 50, 3 PARES, USO INTERNO, SEM BLINDAGEM</v>
          </cell>
          <cell r="C885" t="str">
            <v xml:space="preserve">M     </v>
          </cell>
          <cell r="D885" t="str">
            <v>CR</v>
          </cell>
          <cell r="E885" t="str">
            <v>1,21</v>
          </cell>
        </row>
        <row r="886">
          <cell r="A886">
            <v>11904</v>
          </cell>
          <cell r="B886" t="str">
            <v>CABO TELEFONICO CCI 50, 4 PARES, USO INTERNO, SEM BLINDAGEM</v>
          </cell>
          <cell r="C886" t="str">
            <v xml:space="preserve">M     </v>
          </cell>
          <cell r="D886" t="str">
            <v>CR</v>
          </cell>
          <cell r="E886" t="str">
            <v>1,54</v>
          </cell>
        </row>
        <row r="887">
          <cell r="A887">
            <v>11905</v>
          </cell>
          <cell r="B887" t="str">
            <v>CABO TELEFONICO CCI 50, 5 PARES, USO INTERNO, SEM BLINDAGEM</v>
          </cell>
          <cell r="C887" t="str">
            <v xml:space="preserve">M     </v>
          </cell>
          <cell r="D887" t="str">
            <v>CR</v>
          </cell>
          <cell r="E887" t="str">
            <v>2,07</v>
          </cell>
        </row>
        <row r="888">
          <cell r="A888">
            <v>11906</v>
          </cell>
          <cell r="B888" t="str">
            <v>CABO TELEFONICO CCI 50, 6 PARES, USO INTERNO, SEM BLINDAGEM</v>
          </cell>
          <cell r="C888" t="str">
            <v xml:space="preserve">M     </v>
          </cell>
          <cell r="D888" t="str">
            <v>CR</v>
          </cell>
          <cell r="E888" t="str">
            <v>2,39</v>
          </cell>
        </row>
        <row r="889">
          <cell r="A889">
            <v>11919</v>
          </cell>
          <cell r="B889" t="str">
            <v>CABO TELEFONICO CI 50, 10 PARES, USO INTERNO</v>
          </cell>
          <cell r="C889" t="str">
            <v xml:space="preserve">M     </v>
          </cell>
          <cell r="D889" t="str">
            <v>CR</v>
          </cell>
          <cell r="E889" t="str">
            <v>4,68</v>
          </cell>
        </row>
        <row r="890">
          <cell r="A890">
            <v>11920</v>
          </cell>
          <cell r="B890" t="str">
            <v>CABO TELEFONICO CI 50, 20 PARES, USO INTERNO</v>
          </cell>
          <cell r="C890" t="str">
            <v xml:space="preserve">M     </v>
          </cell>
          <cell r="D890" t="str">
            <v>CR</v>
          </cell>
          <cell r="E890" t="str">
            <v>9,08</v>
          </cell>
        </row>
        <row r="891">
          <cell r="A891">
            <v>11924</v>
          </cell>
          <cell r="B891" t="str">
            <v>CABO TELEFONICO CI 50, 200 PARES, USO INTERNO</v>
          </cell>
          <cell r="C891" t="str">
            <v xml:space="preserve">M     </v>
          </cell>
          <cell r="D891" t="str">
            <v>CR</v>
          </cell>
          <cell r="E891" t="str">
            <v>88,31</v>
          </cell>
        </row>
        <row r="892">
          <cell r="A892">
            <v>11921</v>
          </cell>
          <cell r="B892" t="str">
            <v>CABO TELEFONICO CI 50, 30 PARES, USO INTERNO</v>
          </cell>
          <cell r="C892" t="str">
            <v xml:space="preserve">M     </v>
          </cell>
          <cell r="D892" t="str">
            <v>CR</v>
          </cell>
          <cell r="E892" t="str">
            <v>12,36</v>
          </cell>
        </row>
        <row r="893">
          <cell r="A893">
            <v>11922</v>
          </cell>
          <cell r="B893" t="str">
            <v>CABO TELEFONICO CI 50, 50 PARES, USO INTERNO</v>
          </cell>
          <cell r="C893" t="str">
            <v xml:space="preserve">M     </v>
          </cell>
          <cell r="D893" t="str">
            <v>CR</v>
          </cell>
          <cell r="E893" t="str">
            <v>21,95</v>
          </cell>
        </row>
        <row r="894">
          <cell r="A894">
            <v>11923</v>
          </cell>
          <cell r="B894" t="str">
            <v>CABO TELEFONICO CI 50, 75 PARES, USO INTERNO</v>
          </cell>
          <cell r="C894" t="str">
            <v xml:space="preserve">M     </v>
          </cell>
          <cell r="D894" t="str">
            <v>CR</v>
          </cell>
          <cell r="E894" t="str">
            <v>35,85</v>
          </cell>
        </row>
        <row r="895">
          <cell r="A895">
            <v>11916</v>
          </cell>
          <cell r="B895" t="str">
            <v>CABO TELEFONICO CTP - APL - 50, 10 PARES, USO EXTERNO</v>
          </cell>
          <cell r="C895" t="str">
            <v xml:space="preserve">M     </v>
          </cell>
          <cell r="D895" t="str">
            <v>CR</v>
          </cell>
          <cell r="E895" t="str">
            <v>6,08</v>
          </cell>
        </row>
        <row r="896">
          <cell r="A896">
            <v>11914</v>
          </cell>
          <cell r="B896" t="str">
            <v>CABO TELEFONICO CTP - APL - 50, 100 PARES, USO EXTERNO</v>
          </cell>
          <cell r="C896" t="str">
            <v xml:space="preserve">M     </v>
          </cell>
          <cell r="D896" t="str">
            <v>CR</v>
          </cell>
          <cell r="E896" t="str">
            <v>44,17</v>
          </cell>
        </row>
        <row r="897">
          <cell r="A897">
            <v>11917</v>
          </cell>
          <cell r="B897" t="str">
            <v>CABO TELEFONICO CTP - APL - 50, 20 PARES, USO EXTERNO</v>
          </cell>
          <cell r="C897" t="str">
            <v xml:space="preserve">M     </v>
          </cell>
          <cell r="D897" t="str">
            <v>CR</v>
          </cell>
          <cell r="E897" t="str">
            <v>10,58</v>
          </cell>
        </row>
        <row r="898">
          <cell r="A898">
            <v>11918</v>
          </cell>
          <cell r="B898" t="str">
            <v>CABO TELEFONICO CTP - APL - 50, 30 PARES, USO EXTERNO</v>
          </cell>
          <cell r="C898" t="str">
            <v xml:space="preserve">M     </v>
          </cell>
          <cell r="D898" t="str">
            <v>CR</v>
          </cell>
          <cell r="E898" t="str">
            <v>14,36</v>
          </cell>
        </row>
        <row r="899">
          <cell r="A899">
            <v>37734</v>
          </cell>
          <cell r="B899" t="str">
            <v>CACAMBA METALICA BASCULANTE COM CAPACIDADE DE 10 M3 (INCLUI MONTAGEM, NAO INCLUI CAMINHAO)</v>
          </cell>
          <cell r="C899" t="str">
            <v xml:space="preserve">UN    </v>
          </cell>
          <cell r="D899" t="str">
            <v>AS</v>
          </cell>
          <cell r="E899" t="str">
            <v>41.271,81</v>
          </cell>
        </row>
        <row r="900">
          <cell r="A900">
            <v>42251</v>
          </cell>
          <cell r="B900" t="str">
            <v>CACAMBA METALICA BASCULANTE COM CAPACIDADE DE 12 M3 (INCLUI MONTAGEM, NAO INCLUI CAMINHAO)</v>
          </cell>
          <cell r="C900" t="str">
            <v xml:space="preserve">UN    </v>
          </cell>
          <cell r="D900" t="str">
            <v>AS</v>
          </cell>
          <cell r="E900" t="str">
            <v>46.866,66</v>
          </cell>
        </row>
        <row r="901">
          <cell r="A901">
            <v>37733</v>
          </cell>
          <cell r="B901" t="str">
            <v>CACAMBA METALICA BASCULANTE COM CAPACIDADE DE 6 M3 (INCLUI MONTAGEM, NAO INCLUI CAMINHAO)</v>
          </cell>
          <cell r="C901" t="str">
            <v xml:space="preserve">UN    </v>
          </cell>
          <cell r="D901" t="str">
            <v>AS</v>
          </cell>
          <cell r="E901" t="str">
            <v>30.945,45</v>
          </cell>
        </row>
        <row r="902">
          <cell r="A902">
            <v>37735</v>
          </cell>
          <cell r="B902" t="str">
            <v>CACAMBA METALICA BASCULANTE COM CAPACIDADE DE 8 M3 (INCLUI MONTAGEM, NAO INCLUI CAMINHAO)</v>
          </cell>
          <cell r="C902" t="str">
            <v xml:space="preserve">UN    </v>
          </cell>
          <cell r="D902" t="str">
            <v>AS</v>
          </cell>
          <cell r="E902" t="str">
            <v>37.289,27</v>
          </cell>
        </row>
        <row r="903">
          <cell r="A903">
            <v>41758</v>
          </cell>
          <cell r="B903" t="str">
            <v>CADEADO EM ACO INOX, LARGURA DE *50* MM, COM HASTE EM ACO TEMPERADO, SEM MOLA - CHAVES INCLUIDAS</v>
          </cell>
          <cell r="C903" t="str">
            <v xml:space="preserve">UN    </v>
          </cell>
          <cell r="D903" t="str">
            <v>CR</v>
          </cell>
          <cell r="E903" t="str">
            <v>130,06</v>
          </cell>
        </row>
        <row r="904">
          <cell r="A904">
            <v>5090</v>
          </cell>
          <cell r="B904" t="str">
            <v>CADEADO SIMPLES/COMUM, EM LATAO MACICO CROMADO, LARGURA DE 25 MM,  HASTE DE ACO TEMPERADO, CEMENTADO (NAO LONGA), INCLUI 2 CHAVES</v>
          </cell>
          <cell r="C904" t="str">
            <v xml:space="preserve">UN    </v>
          </cell>
          <cell r="D904" t="str">
            <v xml:space="preserve">C </v>
          </cell>
          <cell r="E904" t="str">
            <v>14,90</v>
          </cell>
        </row>
        <row r="905">
          <cell r="A905">
            <v>5085</v>
          </cell>
          <cell r="B905" t="str">
            <v>CADEADO SIMPLES, EM LATAO MACICO CROMADO, LARGURA DE 35 MM,  HASTE DE ACO TEMPERADO, CEMENTADO (NAO LONGA), INCLUI 2 CHAVES</v>
          </cell>
          <cell r="C905" t="str">
            <v xml:space="preserve">UN    </v>
          </cell>
          <cell r="D905" t="str">
            <v>CR</v>
          </cell>
          <cell r="E905" t="str">
            <v>16,61</v>
          </cell>
        </row>
        <row r="906">
          <cell r="A906">
            <v>38374</v>
          </cell>
          <cell r="B906" t="str">
            <v>CADEIRA SUSPENSA MANUAL / BALANCIM INDIVIDUAL (NBR 14751)</v>
          </cell>
          <cell r="C906" t="str">
            <v xml:space="preserve">UN    </v>
          </cell>
          <cell r="D906" t="str">
            <v>CR</v>
          </cell>
          <cell r="E906" t="str">
            <v>843,96</v>
          </cell>
        </row>
        <row r="907">
          <cell r="A907">
            <v>20212</v>
          </cell>
          <cell r="B907" t="str">
            <v>CAIBRO DE MADEIRA APARELHADA *6 X 8* CM, MACARANDUBA, ANGELIM OU EQUIVALENTE DA REGIAO</v>
          </cell>
          <cell r="C907" t="str">
            <v xml:space="preserve">M     </v>
          </cell>
          <cell r="D907" t="str">
            <v>CR</v>
          </cell>
          <cell r="E907" t="str">
            <v>15,44</v>
          </cell>
        </row>
        <row r="908">
          <cell r="A908">
            <v>4430</v>
          </cell>
          <cell r="B908" t="str">
            <v>CAIBRO DE MADEIRA NAO APARELHADA *5 X 6* CM, MACARANDUBA, ANGELIM OU EQUIVALENTE DA REGIAO</v>
          </cell>
          <cell r="C908" t="str">
            <v xml:space="preserve">M     </v>
          </cell>
          <cell r="D908" t="str">
            <v xml:space="preserve">C </v>
          </cell>
          <cell r="E908" t="str">
            <v>9,80</v>
          </cell>
        </row>
        <row r="909">
          <cell r="A909">
            <v>4400</v>
          </cell>
          <cell r="B909" t="str">
            <v>CAIBRO DE MADEIRA NAO APARELHADA *6 X 8* CM, MACARANDUBA, ANGELIM OU EQUIVALENTE DA REGIAO</v>
          </cell>
          <cell r="C909" t="str">
            <v xml:space="preserve">M     </v>
          </cell>
          <cell r="D909" t="str">
            <v>CR</v>
          </cell>
          <cell r="E909" t="str">
            <v>12,37</v>
          </cell>
        </row>
        <row r="910">
          <cell r="A910">
            <v>4500</v>
          </cell>
          <cell r="B910" t="str">
            <v>CAIBRO DE MADEIRA NAO APARELHADA *7,5 X 10 CM (3 X 4 ") PINUS, MISTA OU EQUIVALENTE DA REGIAO</v>
          </cell>
          <cell r="C910" t="str">
            <v xml:space="preserve">M     </v>
          </cell>
          <cell r="D910" t="str">
            <v>CR</v>
          </cell>
          <cell r="E910" t="str">
            <v>15,46</v>
          </cell>
        </row>
        <row r="911">
          <cell r="A911">
            <v>4513</v>
          </cell>
          <cell r="B911" t="str">
            <v>CAIBRO DE MADEIRA NAO APARELHADA 5 X 5 CM (2 X 2 ") PINUS, MISTA OU EQUIVALENTE DA REGIAO</v>
          </cell>
          <cell r="C911" t="str">
            <v xml:space="preserve">M     </v>
          </cell>
          <cell r="D911" t="str">
            <v>CR</v>
          </cell>
          <cell r="E911" t="str">
            <v>4,14</v>
          </cell>
        </row>
        <row r="912">
          <cell r="A912">
            <v>4496</v>
          </cell>
          <cell r="B912" t="str">
            <v>CAIBRO DE MADEIRA NAO APARELHADA 5 X 5 CM, CEDRINHO OU EQUIVALENTE DA REGIAO</v>
          </cell>
          <cell r="C912" t="str">
            <v xml:space="preserve">M     </v>
          </cell>
          <cell r="D912" t="str">
            <v>CR</v>
          </cell>
          <cell r="E912" t="str">
            <v>6,64</v>
          </cell>
        </row>
        <row r="913">
          <cell r="A913">
            <v>11871</v>
          </cell>
          <cell r="B913" t="str">
            <v>CAIXA D'AGUA DE FIBRA DE VIDRO, PARA 500 LITROS, COM TAMPA</v>
          </cell>
          <cell r="C913" t="str">
            <v xml:space="preserve">UN    </v>
          </cell>
          <cell r="D913" t="str">
            <v xml:space="preserve">C </v>
          </cell>
          <cell r="E913" t="str">
            <v>231,25</v>
          </cell>
        </row>
        <row r="914">
          <cell r="A914">
            <v>34636</v>
          </cell>
          <cell r="B914" t="str">
            <v>CAIXA D'AGUA EM POLIETILENO 1000 LITROS, COM TAMPA</v>
          </cell>
          <cell r="C914" t="str">
            <v xml:space="preserve">UN    </v>
          </cell>
          <cell r="D914" t="str">
            <v xml:space="preserve">C </v>
          </cell>
          <cell r="E914" t="str">
            <v>313,50</v>
          </cell>
        </row>
        <row r="915">
          <cell r="A915">
            <v>34639</v>
          </cell>
          <cell r="B915" t="str">
            <v>CAIXA D'AGUA EM POLIETILENO 1500 LITROS, COM TAMPA</v>
          </cell>
          <cell r="C915" t="str">
            <v xml:space="preserve">UN    </v>
          </cell>
          <cell r="D915" t="str">
            <v>CR</v>
          </cell>
          <cell r="E915" t="str">
            <v>636,71</v>
          </cell>
        </row>
        <row r="916">
          <cell r="A916">
            <v>34640</v>
          </cell>
          <cell r="B916" t="str">
            <v>CAIXA D'AGUA EM POLIETILENO 2000 LITROS, COM TAMPA</v>
          </cell>
          <cell r="C916" t="str">
            <v xml:space="preserve">UN    </v>
          </cell>
          <cell r="D916" t="str">
            <v>CR</v>
          </cell>
          <cell r="E916" t="str">
            <v>715,19</v>
          </cell>
        </row>
        <row r="917">
          <cell r="A917">
            <v>34637</v>
          </cell>
          <cell r="B917" t="str">
            <v>CAIXA D'AGUA EM POLIETILENO 500 LITROS, COM TAMPA</v>
          </cell>
          <cell r="C917" t="str">
            <v xml:space="preserve">UN    </v>
          </cell>
          <cell r="D917" t="str">
            <v>CR</v>
          </cell>
          <cell r="E917" t="str">
            <v>179,99</v>
          </cell>
        </row>
        <row r="918">
          <cell r="A918">
            <v>34638</v>
          </cell>
          <cell r="B918" t="str">
            <v>CAIXA D'AGUA EM POLIETILENO 750 LITROS, COM TAMPA</v>
          </cell>
          <cell r="C918" t="str">
            <v xml:space="preserve">UN    </v>
          </cell>
          <cell r="D918" t="str">
            <v>CR</v>
          </cell>
          <cell r="E918" t="str">
            <v>308,66</v>
          </cell>
        </row>
        <row r="919">
          <cell r="A919">
            <v>11868</v>
          </cell>
          <cell r="B919" t="str">
            <v>CAIXA D'AGUA FIBRA DE VIDRO PARA 1000 LITROS, COM TAMPA</v>
          </cell>
          <cell r="C919" t="str">
            <v xml:space="preserve">UN    </v>
          </cell>
          <cell r="D919" t="str">
            <v>CR</v>
          </cell>
          <cell r="E919" t="str">
            <v>317,82</v>
          </cell>
        </row>
        <row r="920">
          <cell r="A920">
            <v>37106</v>
          </cell>
          <cell r="B920" t="str">
            <v>CAIXA D'AGUA FIBRA DE VIDRO PARA 10000 LITROS, COM TAMPA</v>
          </cell>
          <cell r="C920" t="str">
            <v xml:space="preserve">UN    </v>
          </cell>
          <cell r="D920" t="str">
            <v>CR</v>
          </cell>
          <cell r="E920" t="str">
            <v>3.069,79</v>
          </cell>
        </row>
        <row r="921">
          <cell r="A921">
            <v>11869</v>
          </cell>
          <cell r="B921" t="str">
            <v>CAIXA D'AGUA FIBRA DE VIDRO PARA 1500 LITROS, COM TAMPA</v>
          </cell>
          <cell r="C921" t="str">
            <v xml:space="preserve">UN    </v>
          </cell>
          <cell r="D921" t="str">
            <v>CR</v>
          </cell>
          <cell r="E921" t="str">
            <v>515,66</v>
          </cell>
        </row>
        <row r="922">
          <cell r="A922">
            <v>37104</v>
          </cell>
          <cell r="B922" t="str">
            <v>CAIXA D'AGUA FIBRA DE VIDRO PARA 2000 LITROS, COM TAMPA</v>
          </cell>
          <cell r="C922" t="str">
            <v xml:space="preserve">UN    </v>
          </cell>
          <cell r="D922" t="str">
            <v>CR</v>
          </cell>
          <cell r="E922" t="str">
            <v>664,71</v>
          </cell>
        </row>
        <row r="923">
          <cell r="A923">
            <v>37105</v>
          </cell>
          <cell r="B923" t="str">
            <v>CAIXA D'AGUA FIBRA DE VIDRO PARA 5000 LITROS, COM TAMPA</v>
          </cell>
          <cell r="C923" t="str">
            <v xml:space="preserve">UN    </v>
          </cell>
          <cell r="D923" t="str">
            <v>CR</v>
          </cell>
          <cell r="E923" t="str">
            <v>1.480,43</v>
          </cell>
        </row>
        <row r="924">
          <cell r="A924">
            <v>11638</v>
          </cell>
          <cell r="B924" t="str">
            <v>CAIXA DE CONCRETO PRE-MOLDADO PARA AR-CONDICIONADO DE JANELA, DE *80 X 54 X 76,5* CM (L X A X P)</v>
          </cell>
          <cell r="C924" t="str">
            <v xml:space="preserve">UN    </v>
          </cell>
          <cell r="D924" t="str">
            <v>AS</v>
          </cell>
          <cell r="E924" t="str">
            <v>109,49</v>
          </cell>
        </row>
        <row r="925">
          <cell r="A925">
            <v>1030</v>
          </cell>
          <cell r="B925" t="str">
            <v>CAIXA DE DESCARGA DE PLASTICO EXTERNA, DE *9* L, PUXADOR FIO DE NYLON, NAO INCLUSO CANO, BOLSA, ENGATE</v>
          </cell>
          <cell r="C925" t="str">
            <v xml:space="preserve">UN    </v>
          </cell>
          <cell r="D925" t="str">
            <v xml:space="preserve">C </v>
          </cell>
          <cell r="E925" t="str">
            <v>28,90</v>
          </cell>
        </row>
        <row r="926">
          <cell r="A926">
            <v>11694</v>
          </cell>
          <cell r="B926" t="str">
            <v>CAIXA DE DESCARGA PLASTICA DE EMBUTIR COMPLETA, COM ESPELHO PLASTICO, CAPACIDADE 6 A 10 L, ACESSORIOS INCLUSOS</v>
          </cell>
          <cell r="C926" t="str">
            <v xml:space="preserve">UN    </v>
          </cell>
          <cell r="D926" t="str">
            <v>CR</v>
          </cell>
          <cell r="E926" t="str">
            <v>638,84</v>
          </cell>
        </row>
        <row r="927">
          <cell r="A927">
            <v>35277</v>
          </cell>
          <cell r="B927" t="str">
            <v>CAIXA DE GORDURA EM PVC, DIAMETRO MINIMO 300 MM, DIAMETRO DE SAIDA 100 MM, CAPACIDADE  APROXIMADA 18 LITROS, COM TAMPA</v>
          </cell>
          <cell r="C927" t="str">
            <v xml:space="preserve">UN    </v>
          </cell>
          <cell r="D927" t="str">
            <v>CR</v>
          </cell>
          <cell r="E927" t="str">
            <v>301,41</v>
          </cell>
        </row>
        <row r="928">
          <cell r="A928">
            <v>10521</v>
          </cell>
          <cell r="B928" t="str">
            <v>CAIXA DE INCENDIO/ABRIGO PARA MANGUEIRA, DE EMBUTIR/INTERNA, COM 75 X 45 X 17 CM, EM CHAPA DE ACO, PORTA COM VENTILACAO, VISOR COM A INSCRICAO "INCENDIO", SUPORTE/CESTA INTERNA PARA A MANGUEIRA, PINTURA ELETROSTATICA VERMELHA</v>
          </cell>
          <cell r="C928" t="str">
            <v xml:space="preserve">UN    </v>
          </cell>
          <cell r="D928" t="str">
            <v>CR</v>
          </cell>
          <cell r="E928" t="str">
            <v>283,97</v>
          </cell>
        </row>
        <row r="929">
          <cell r="A929">
            <v>10885</v>
          </cell>
          <cell r="B929" t="str">
            <v>CAIXA DE INCENDIO/ABRIGO PARA MANGUEIRA, DE EMBUTIR/INTERNA, COM 90 X 60 X 17 CM, EM CHAPA DE ACO, PORTA COM VENTILACAO, VISOR COM A INSCRICAO "INCENDIO", SUPORTE/CESTA INTERNA PARA A MANGUEIRA, PINTURA ELETROSTATICA VERMELHA</v>
          </cell>
          <cell r="C929" t="str">
            <v xml:space="preserve">UN    </v>
          </cell>
          <cell r="D929" t="str">
            <v>CR</v>
          </cell>
          <cell r="E929" t="str">
            <v>359,19</v>
          </cell>
        </row>
        <row r="930">
          <cell r="A930">
            <v>20962</v>
          </cell>
          <cell r="B930" t="str">
            <v>CAIXA DE INCENDIO/ABRIGO PARA MANGUEIRA, DE SOBREPOR/EXTERNA, COM 75 X 45 X 17 CM, EM CHAPA DE ACO, PORTA COM VENTILACAO, VISOR COM A INSCRICAO "INCENDIO", SUPORTE/CESTA INTERNA PARA A MANGUEIRA, PINTURA ELETROSTATICA VERMELHA</v>
          </cell>
          <cell r="C930" t="str">
            <v xml:space="preserve">UN    </v>
          </cell>
          <cell r="D930" t="str">
            <v xml:space="preserve">C </v>
          </cell>
          <cell r="E930" t="str">
            <v>297,50</v>
          </cell>
        </row>
        <row r="931">
          <cell r="A931">
            <v>20963</v>
          </cell>
          <cell r="B931" t="str">
            <v>CAIXA DE INCENDIO/ABRIGO PARA MANGUEIRA, DE SOBREPOR/EXTERNA, COM 90 X 60 X 17 CM, EM CHAPA DE ACO, PORTA COM VENTILACAO, VISOR COM A INSCRICAO "INCENDIO", SUPORTE/CESTA INTERNA PARA A MANGUEIRA, PINTURA ELETROSTATICA VERMELHA</v>
          </cell>
          <cell r="C931" t="str">
            <v xml:space="preserve">UN    </v>
          </cell>
          <cell r="D931" t="str">
            <v>CR</v>
          </cell>
          <cell r="E931" t="str">
            <v>363,42</v>
          </cell>
        </row>
        <row r="932">
          <cell r="A932">
            <v>2555</v>
          </cell>
          <cell r="B932" t="str">
            <v>CAIXA DE LUZ "3 X 3" EM ACO ESMALTADA</v>
          </cell>
          <cell r="C932" t="str">
            <v xml:space="preserve">UN    </v>
          </cell>
          <cell r="D932" t="str">
            <v>CR</v>
          </cell>
          <cell r="E932" t="str">
            <v>1,36</v>
          </cell>
        </row>
        <row r="933">
          <cell r="A933">
            <v>2556</v>
          </cell>
          <cell r="B933" t="str">
            <v>CAIXA DE LUZ "4 X 2" EM ACO ESMALTADA</v>
          </cell>
          <cell r="C933" t="str">
            <v xml:space="preserve">UN    </v>
          </cell>
          <cell r="D933" t="str">
            <v>CR</v>
          </cell>
          <cell r="E933" t="str">
            <v>1,26</v>
          </cell>
        </row>
        <row r="934">
          <cell r="A934">
            <v>2557</v>
          </cell>
          <cell r="B934" t="str">
            <v>CAIXA DE LUZ "4 X 4" EM ACO ESMALTADA</v>
          </cell>
          <cell r="C934" t="str">
            <v xml:space="preserve">UN    </v>
          </cell>
          <cell r="D934" t="str">
            <v>CR</v>
          </cell>
          <cell r="E934" t="str">
            <v>2,66</v>
          </cell>
        </row>
        <row r="935">
          <cell r="A935">
            <v>39810</v>
          </cell>
          <cell r="B935" t="str">
            <v>CAIXA DE PASSAGEM DE PAREDE, DE EMBUTIR, EM PVC, DIMENSOES *120 X 120 X 75* MM</v>
          </cell>
          <cell r="C935" t="str">
            <v xml:space="preserve">UN    </v>
          </cell>
          <cell r="D935" t="str">
            <v>CR</v>
          </cell>
          <cell r="E935" t="str">
            <v>17,82</v>
          </cell>
        </row>
        <row r="936">
          <cell r="A936">
            <v>39811</v>
          </cell>
          <cell r="B936" t="str">
            <v>CAIXA DE PASSAGEM DE PAREDE, DE EMBUTIR, EM PVC, DIMENSOES *150 X 150 X 75* MM</v>
          </cell>
          <cell r="C936" t="str">
            <v xml:space="preserve">UN    </v>
          </cell>
          <cell r="D936" t="str">
            <v>CR</v>
          </cell>
          <cell r="E936" t="str">
            <v>22,57</v>
          </cell>
        </row>
        <row r="937">
          <cell r="A937">
            <v>39812</v>
          </cell>
          <cell r="B937" t="str">
            <v>CAIXA DE PASSAGEM DE PAREDE, DE EMBUTIR, EM PVC, DIMENSOES *200 X 200 X 90* MM</v>
          </cell>
          <cell r="C937" t="str">
            <v xml:space="preserve">UN    </v>
          </cell>
          <cell r="D937" t="str">
            <v>CR</v>
          </cell>
          <cell r="E937" t="str">
            <v>34,44</v>
          </cell>
        </row>
        <row r="938">
          <cell r="A938">
            <v>20254</v>
          </cell>
          <cell r="B938" t="str">
            <v>CAIXA DE PASSAGEM METALICA DE SOBREPOR COM TAMPA PARAFUSADA, DIMENSOES 15 X 15 X 10 CM</v>
          </cell>
          <cell r="C938" t="str">
            <v xml:space="preserve">UN    </v>
          </cell>
          <cell r="D938" t="str">
            <v>CR</v>
          </cell>
          <cell r="E938" t="str">
            <v>14,69</v>
          </cell>
        </row>
        <row r="939">
          <cell r="A939">
            <v>39771</v>
          </cell>
          <cell r="B939" t="str">
            <v>CAIXA DE PASSAGEM METALICA DE SOBREPOR COM TAMPA PARAFUSADA, DIMENSOES 20 X 20 X 10 CM</v>
          </cell>
          <cell r="C939" t="str">
            <v xml:space="preserve">UN    </v>
          </cell>
          <cell r="D939" t="str">
            <v>CR</v>
          </cell>
          <cell r="E939" t="str">
            <v>24,33</v>
          </cell>
        </row>
        <row r="940">
          <cell r="A940">
            <v>20255</v>
          </cell>
          <cell r="B940" t="str">
            <v>CAIXA DE PASSAGEM METALICA DE SOBREPOR COM TAMPA PARAFUSADA, DIMENSOES 25 X 25 X 10 CM</v>
          </cell>
          <cell r="C940" t="str">
            <v xml:space="preserve">UN    </v>
          </cell>
          <cell r="D940" t="str">
            <v>CR</v>
          </cell>
          <cell r="E940" t="str">
            <v>40,21</v>
          </cell>
        </row>
        <row r="941">
          <cell r="A941">
            <v>39772</v>
          </cell>
          <cell r="B941" t="str">
            <v>CAIXA DE PASSAGEM METALICA DE SOBREPOR COM TAMPA PARAFUSADA, DIMENSOES 30 X 30 X 10 CM</v>
          </cell>
          <cell r="C941" t="str">
            <v xml:space="preserve">UN    </v>
          </cell>
          <cell r="D941" t="str">
            <v>CR</v>
          </cell>
          <cell r="E941" t="str">
            <v>48,20</v>
          </cell>
        </row>
        <row r="942">
          <cell r="A942">
            <v>20253</v>
          </cell>
          <cell r="B942" t="str">
            <v>CAIXA DE PASSAGEM METALICA DE SOBREPOR COM TAMPA PARAFUSADA, DIMENSOES 35 X 35 X 12 CM</v>
          </cell>
          <cell r="C942" t="str">
            <v xml:space="preserve">UN    </v>
          </cell>
          <cell r="D942" t="str">
            <v>CR</v>
          </cell>
          <cell r="E942" t="str">
            <v>84,02</v>
          </cell>
        </row>
        <row r="943">
          <cell r="A943">
            <v>39773</v>
          </cell>
          <cell r="B943" t="str">
            <v>CAIXA DE PASSAGEM METALICA DE SOBREPOR COM TAMPA PARAFUSADA, DIMENSOES 40 X 40 X 15 CM</v>
          </cell>
          <cell r="C943" t="str">
            <v xml:space="preserve">UN    </v>
          </cell>
          <cell r="D943" t="str">
            <v>CR</v>
          </cell>
          <cell r="E943" t="str">
            <v>87,28</v>
          </cell>
        </row>
        <row r="944">
          <cell r="A944">
            <v>39774</v>
          </cell>
          <cell r="B944" t="str">
            <v>CAIXA DE PASSAGEM METALICA DE SOBREPOR COM TAMPA PARAFUSADA, DIMENSOES 50 X 50 X 15 CM</v>
          </cell>
          <cell r="C944" t="str">
            <v xml:space="preserve">UN    </v>
          </cell>
          <cell r="D944" t="str">
            <v>CR</v>
          </cell>
          <cell r="E944" t="str">
            <v>113,40</v>
          </cell>
        </row>
        <row r="945">
          <cell r="A945">
            <v>39775</v>
          </cell>
          <cell r="B945" t="str">
            <v>CAIXA DE PASSAGEM METALICA DE SOBREPOR COM TAMPA PARAFUSADA, DIMENSOES 60 X 60 X 20 CM</v>
          </cell>
          <cell r="C945" t="str">
            <v xml:space="preserve">UN    </v>
          </cell>
          <cell r="D945" t="str">
            <v>CR</v>
          </cell>
          <cell r="E945" t="str">
            <v>198,61</v>
          </cell>
        </row>
        <row r="946">
          <cell r="A946">
            <v>39776</v>
          </cell>
          <cell r="B946" t="str">
            <v>CAIXA DE PASSAGEM METALICA DE SOBREPOR COM TAMPA PARAFUSADA, DIMENSOES 70 X 70 X 20 CM</v>
          </cell>
          <cell r="C946" t="str">
            <v xml:space="preserve">UN    </v>
          </cell>
          <cell r="D946" t="str">
            <v>CR</v>
          </cell>
          <cell r="E946" t="str">
            <v>244,44</v>
          </cell>
        </row>
        <row r="947">
          <cell r="A947">
            <v>39777</v>
          </cell>
          <cell r="B947" t="str">
            <v>CAIXA DE PASSAGEM METALICA DE SOBREPOR COM TAMPA PARAFUSADA, DIMENSOES 80 X 80 X 20 CM</v>
          </cell>
          <cell r="C947" t="str">
            <v xml:space="preserve">UN    </v>
          </cell>
          <cell r="D947" t="str">
            <v>CR</v>
          </cell>
          <cell r="E947" t="str">
            <v>293,33</v>
          </cell>
        </row>
        <row r="948">
          <cell r="A948">
            <v>11250</v>
          </cell>
          <cell r="B948" t="str">
            <v>CAIXA DE PASSAGEM N 2, DE EMBUTIR, PADRAO TELEBRAS, DIMENSOES 20 X 20 X 12 CM, EM CHAPA DE ACO GALVANIZADO</v>
          </cell>
          <cell r="C948" t="str">
            <v xml:space="preserve">UN    </v>
          </cell>
          <cell r="D948" t="str">
            <v>CR</v>
          </cell>
          <cell r="E948" t="str">
            <v>43,56</v>
          </cell>
        </row>
        <row r="949">
          <cell r="A949">
            <v>39766</v>
          </cell>
          <cell r="B949" t="str">
            <v>CAIXA DE PASSAGEM N 2, DE SOBREPOR, PADRAO TELEBRAS, DIMENSOES 20 X 20 X *12* CM, EM CHAPA DE ACO GALVANIZADO</v>
          </cell>
          <cell r="C949" t="str">
            <v xml:space="preserve">UN    </v>
          </cell>
          <cell r="D949" t="str">
            <v>CR</v>
          </cell>
          <cell r="E949" t="str">
            <v>53,16</v>
          </cell>
        </row>
        <row r="950">
          <cell r="A950">
            <v>11251</v>
          </cell>
          <cell r="B950" t="str">
            <v>CAIXA DE PASSAGEM N 3, DE EMBUTIR, PADRAO TELEBRAS, DIMENSOES 40 X 40 X 12 CM, EM CHAPA DE ACO GALVANIZADO</v>
          </cell>
          <cell r="C950" t="str">
            <v xml:space="preserve">UN    </v>
          </cell>
          <cell r="D950" t="str">
            <v>CR</v>
          </cell>
          <cell r="E950" t="str">
            <v>91,66</v>
          </cell>
        </row>
        <row r="951">
          <cell r="A951">
            <v>39767</v>
          </cell>
          <cell r="B951" t="str">
            <v>CAIXA DE PASSAGEM N 3, DE SOBREPOR, PADRAO TELEBRAS, DIMENSOES 40 X 40 X *12* CM, EM CHAPA DE ACO GALVANIZADO</v>
          </cell>
          <cell r="C951" t="str">
            <v xml:space="preserve">UN    </v>
          </cell>
          <cell r="D951" t="str">
            <v>CR</v>
          </cell>
          <cell r="E951" t="str">
            <v>120,69</v>
          </cell>
        </row>
        <row r="952">
          <cell r="A952">
            <v>11253</v>
          </cell>
          <cell r="B952" t="str">
            <v>CAIXA DE PASSAGEM N 4, DE EMBUTIR, PADRAO TELEBRAS, DIMENSOES 60 X 60 X 12 CM, EM CHAPA DE ACO GALVANIZADO</v>
          </cell>
          <cell r="C952" t="str">
            <v xml:space="preserve">UN    </v>
          </cell>
          <cell r="D952" t="str">
            <v>CR</v>
          </cell>
          <cell r="E952" t="str">
            <v>180,27</v>
          </cell>
        </row>
        <row r="953">
          <cell r="A953">
            <v>11254</v>
          </cell>
          <cell r="B953" t="str">
            <v>CAIXA DE PASSAGEM N 4, DE SOBREPOR, PADRAO TELEBRAS, DIMENSOES 60 X 60 X *12* CM, EM CHAPA DE ACO GALVANIZADO</v>
          </cell>
          <cell r="C953" t="str">
            <v xml:space="preserve">UN    </v>
          </cell>
          <cell r="D953" t="str">
            <v>CR</v>
          </cell>
          <cell r="E953" t="str">
            <v>193,68</v>
          </cell>
        </row>
        <row r="954">
          <cell r="A954">
            <v>11255</v>
          </cell>
          <cell r="B954" t="str">
            <v>CAIXA DE PASSAGEM N 5, DE EMBUTIR, PADRAO TELEBRAS, DIMENSOES 80 X 80 X 12 CM, EM CHAPA DE ACO GALVANIZADO</v>
          </cell>
          <cell r="C954" t="str">
            <v xml:space="preserve">UN    </v>
          </cell>
          <cell r="D954" t="str">
            <v>CR</v>
          </cell>
          <cell r="E954" t="str">
            <v>293,33</v>
          </cell>
        </row>
        <row r="955">
          <cell r="A955">
            <v>11256</v>
          </cell>
          <cell r="B955" t="str">
            <v>CAIXA DE PASSAGEM N 5, DE SOBREPOR, PADRAO TELEBRAS, DIMENSOES 80 X 80 X *12* CM, EM CHAPA DE ACO GALVANIZADO</v>
          </cell>
          <cell r="C955" t="str">
            <v xml:space="preserve">UN    </v>
          </cell>
          <cell r="D955" t="str">
            <v>CR</v>
          </cell>
          <cell r="E955" t="str">
            <v>335,66</v>
          </cell>
        </row>
        <row r="956">
          <cell r="A956">
            <v>14055</v>
          </cell>
          <cell r="B956" t="str">
            <v>CAIXA DE PASSAGEM N 6, DE EMBUTIR, PADRAO TELEBRAS, DIMENSOES 120 X 120 X 12 CM, EM CHAPA DE ACO GALVANIZADO</v>
          </cell>
          <cell r="C956" t="str">
            <v xml:space="preserve">UN    </v>
          </cell>
          <cell r="D956" t="str">
            <v>CR</v>
          </cell>
          <cell r="E956" t="str">
            <v>595,46</v>
          </cell>
        </row>
        <row r="957">
          <cell r="A957">
            <v>39768</v>
          </cell>
          <cell r="B957" t="str">
            <v>CAIXA DE PASSAGEM N 6, DE SOBREPOR, PADRAO TELEBRAS, DIMENSOES 120 X 120 X *12* CM, EM CHAPA DE ACO GALVANIZADO</v>
          </cell>
          <cell r="C957" t="str">
            <v xml:space="preserve">UN    </v>
          </cell>
          <cell r="D957" t="str">
            <v>CR</v>
          </cell>
          <cell r="E957" t="str">
            <v>635,37</v>
          </cell>
        </row>
        <row r="958">
          <cell r="A958">
            <v>11247</v>
          </cell>
          <cell r="B958" t="str">
            <v>CAIXA DE PASSAGEM N 7, DE EMBUTIR, PADRAO TELEBRAS, DIMENSOES 150 X 150 X 15 CM, EM CHAPA DE ACO GALVANIZADO</v>
          </cell>
          <cell r="C958" t="str">
            <v xml:space="preserve">UN    </v>
          </cell>
          <cell r="D958" t="str">
            <v>CR</v>
          </cell>
          <cell r="E958" t="str">
            <v>853,07</v>
          </cell>
        </row>
        <row r="959">
          <cell r="A959">
            <v>39769</v>
          </cell>
          <cell r="B959" t="str">
            <v>CAIXA DE PASSAGEM N 7, DE SOBREPOR, PADRAO TELEBRAS, DIMENSOES 150 X 150 X *15* CM, EM CHAPA DE ACO GALVANIZADO</v>
          </cell>
          <cell r="C959" t="str">
            <v xml:space="preserve">UN    </v>
          </cell>
          <cell r="D959" t="str">
            <v>CR</v>
          </cell>
          <cell r="E959" t="str">
            <v>1.034,18</v>
          </cell>
        </row>
        <row r="960">
          <cell r="A960">
            <v>11249</v>
          </cell>
          <cell r="B960" t="str">
            <v>CAIXA DE PASSAGEM N 8, DE EMBUTIR, PADRAO TELEBRAS, DIMENSOES 200 X 200 X 20 CM, EM CHAPA DE ACO GALVANIZADO</v>
          </cell>
          <cell r="C960" t="str">
            <v xml:space="preserve">UN    </v>
          </cell>
          <cell r="D960" t="str">
            <v>CR</v>
          </cell>
          <cell r="E960" t="str">
            <v>2.788,37</v>
          </cell>
        </row>
        <row r="961">
          <cell r="A961">
            <v>39770</v>
          </cell>
          <cell r="B961" t="str">
            <v>CAIXA DE PASSAGEM N 8, DE SOBREPOR, PADRAO TELEBRAS, DIMENSOES 200 X 200 X *20* CM, EM CHAPA DE ACO GALVANIZADO</v>
          </cell>
          <cell r="C961" t="str">
            <v xml:space="preserve">UN    </v>
          </cell>
          <cell r="D961" t="str">
            <v>CR</v>
          </cell>
          <cell r="E961" t="str">
            <v>3.625,72</v>
          </cell>
        </row>
        <row r="962">
          <cell r="A962">
            <v>10569</v>
          </cell>
          <cell r="B962" t="str">
            <v>CAIXA DE PASSAGEM OCTOGONAL 4 X4, EM ACO ESMALTADA, COM FUNDO MOVEL SIMPLES</v>
          </cell>
          <cell r="C962" t="str">
            <v xml:space="preserve">UN    </v>
          </cell>
          <cell r="D962" t="str">
            <v>CR</v>
          </cell>
          <cell r="E962" t="str">
            <v>2,65</v>
          </cell>
        </row>
        <row r="963">
          <cell r="A963">
            <v>1872</v>
          </cell>
          <cell r="B963" t="str">
            <v>CAIXA DE PASSAGEM, EM PVC, DE 4" X 2", PARA ELETRODUTO FLEXIVEL CORRUGADO</v>
          </cell>
          <cell r="C963" t="str">
            <v xml:space="preserve">UN    </v>
          </cell>
          <cell r="D963" t="str">
            <v>CR</v>
          </cell>
          <cell r="E963" t="str">
            <v>1,46</v>
          </cell>
        </row>
        <row r="964">
          <cell r="A964">
            <v>1873</v>
          </cell>
          <cell r="B964" t="str">
            <v>CAIXA DE PASSAGEM, EM PVC, DE 4" X 4", PARA ELETRODUTO FLEXIVEL CORRUGADO</v>
          </cell>
          <cell r="C964" t="str">
            <v xml:space="preserve">UN    </v>
          </cell>
          <cell r="D964" t="str">
            <v>CR</v>
          </cell>
          <cell r="E964" t="str">
            <v>2,90</v>
          </cell>
        </row>
        <row r="965">
          <cell r="A965">
            <v>39693</v>
          </cell>
          <cell r="B965" t="str">
            <v>CAIXA DE PROTECAO EXTERNA PARA MEDIDOR HOROSAZONAL, DE BAIXA TENSAO, COM MODULO, EM CHAPA DE ACO (PADRAO DA CONCESSIONARIA LOCAL)</v>
          </cell>
          <cell r="C965" t="str">
            <v xml:space="preserve">UN    </v>
          </cell>
          <cell r="D965" t="str">
            <v>CR</v>
          </cell>
          <cell r="E965" t="str">
            <v>1.591,21</v>
          </cell>
        </row>
        <row r="966">
          <cell r="A966">
            <v>39692</v>
          </cell>
          <cell r="B966" t="str">
            <v>CAIXA DE PROTECAO PARA TRANSFORMADOR CORRENTE, EM CHAPA DE ACO 18 USG (PADRAO DA CONCESSIONARIA LOCAL)</v>
          </cell>
          <cell r="C966" t="str">
            <v xml:space="preserve">UN    </v>
          </cell>
          <cell r="D966" t="str">
            <v>CR</v>
          </cell>
          <cell r="E966" t="str">
            <v>267,85</v>
          </cell>
        </row>
        <row r="967">
          <cell r="A967">
            <v>39681</v>
          </cell>
          <cell r="B967" t="str">
            <v>CAIXA DE PROTECAO PARA 1 MEDIDOR BIFASICO, EM CHAPA DE ACO 20 USG (PADRAO DA CONCESSIONARIA LOCAL)</v>
          </cell>
          <cell r="C967" t="str">
            <v xml:space="preserve">UN    </v>
          </cell>
          <cell r="D967" t="str">
            <v>CR</v>
          </cell>
          <cell r="E967" t="str">
            <v>151,25</v>
          </cell>
        </row>
        <row r="968">
          <cell r="A968">
            <v>39680</v>
          </cell>
          <cell r="B968" t="str">
            <v>CAIXA DE PROTECAO PARA 1 MEDIDOR MONOFASICO, EM CHAPA DE ACO 20 USG (PADRAO DA CONCESSIONARIA LOCAL)</v>
          </cell>
          <cell r="C968" t="str">
            <v xml:space="preserve">UN    </v>
          </cell>
          <cell r="D968" t="str">
            <v>CR</v>
          </cell>
          <cell r="E968" t="str">
            <v>77,91</v>
          </cell>
        </row>
        <row r="969">
          <cell r="A969">
            <v>39682</v>
          </cell>
          <cell r="B969" t="str">
            <v>CAIXA DE PROTECAO PARA 1 MEDIDOR TRIFASICO, EM CHAPA DE ACO 20 USG (PADRAO DA CONCESSIONARIA LOCAL)</v>
          </cell>
          <cell r="C969" t="str">
            <v xml:space="preserve">UN    </v>
          </cell>
          <cell r="D969" t="str">
            <v>CR</v>
          </cell>
          <cell r="E969" t="str">
            <v>152,77</v>
          </cell>
        </row>
        <row r="970">
          <cell r="A970">
            <v>39685</v>
          </cell>
          <cell r="B970" t="str">
            <v>CAIXA EXTERNA DE MEDICAO PARA 1 MEDIDOR TRIFASICO, COM VISOR, EM CHAPA DE ACO 18 USG (PADRAO DA CONCESSIONARIA LOCAL)</v>
          </cell>
          <cell r="C970" t="str">
            <v xml:space="preserve">UN    </v>
          </cell>
          <cell r="D970" t="str">
            <v>CR</v>
          </cell>
          <cell r="E970" t="str">
            <v>129,60</v>
          </cell>
        </row>
        <row r="971">
          <cell r="A971">
            <v>39687</v>
          </cell>
          <cell r="B971" t="str">
            <v>CAIXA EXTERNA DE MEDICAO PARA 4 MEDIDORES MONOFASICOS, COM VISOR, EM CHAPA DE ACO 18 USG (PADRAO DA CONCESSIONARIA LOCAL)</v>
          </cell>
          <cell r="C971" t="str">
            <v xml:space="preserve">UN    </v>
          </cell>
          <cell r="D971" t="str">
            <v>CR</v>
          </cell>
          <cell r="E971" t="str">
            <v>244,32</v>
          </cell>
        </row>
        <row r="972">
          <cell r="A972">
            <v>3280</v>
          </cell>
          <cell r="B972" t="str">
            <v>CAIXA GORDURA DUPLA, CONCRETO PRE MOLDADO, CIRCULAR, COM TAMPA, D = 60* CM</v>
          </cell>
          <cell r="C972" t="str">
            <v xml:space="preserve">UN    </v>
          </cell>
          <cell r="D972" t="str">
            <v>CR</v>
          </cell>
          <cell r="E972" t="str">
            <v>137,73</v>
          </cell>
        </row>
        <row r="973">
          <cell r="A973">
            <v>11881</v>
          </cell>
          <cell r="B973" t="str">
            <v>CAIXA GORDURA, SIMPLES, CONCRETO PRE MOLDADO, CIRCULAR, COM TAMPA, D = 40 CM</v>
          </cell>
          <cell r="C973" t="str">
            <v xml:space="preserve">UN    </v>
          </cell>
          <cell r="D973" t="str">
            <v>CR</v>
          </cell>
          <cell r="E973" t="str">
            <v>63,96</v>
          </cell>
        </row>
        <row r="974">
          <cell r="A974">
            <v>34641</v>
          </cell>
          <cell r="B974" t="str">
            <v>CAIXA INSPECAO EM CONCRETO PARA ATERRAMENTO E PARA RAIOS DIAMETRO = 300 MM</v>
          </cell>
          <cell r="C974" t="str">
            <v xml:space="preserve">UN    </v>
          </cell>
          <cell r="D974" t="str">
            <v>CR</v>
          </cell>
          <cell r="E974" t="str">
            <v>51,58</v>
          </cell>
        </row>
        <row r="975">
          <cell r="A975">
            <v>34643</v>
          </cell>
          <cell r="B975" t="str">
            <v>CAIXA INSPECAO EM POLIETILENO PARA ATERRAMENTO E PARA RAIOS DIAMETRO = 300 MM</v>
          </cell>
          <cell r="C975" t="str">
            <v xml:space="preserve">UN    </v>
          </cell>
          <cell r="D975" t="str">
            <v>CR</v>
          </cell>
          <cell r="E975" t="str">
            <v>9,75</v>
          </cell>
        </row>
        <row r="976">
          <cell r="A976">
            <v>3278</v>
          </cell>
          <cell r="B976" t="str">
            <v>CAIXA INSPECAO, CONCRETO PRE MOLDADO, CIRCULAR, COM TAMPA, D = 40* CM</v>
          </cell>
          <cell r="C976" t="str">
            <v xml:space="preserve">UN    </v>
          </cell>
          <cell r="D976" t="str">
            <v>CR</v>
          </cell>
          <cell r="E976" t="str">
            <v>72,22</v>
          </cell>
        </row>
        <row r="977">
          <cell r="A977">
            <v>3279</v>
          </cell>
          <cell r="B977" t="str">
            <v>CAIXA INSPECAO, CONCRETO PRE MOLDADO, CIRCULAR, COM TAMPA, D = 60* CM, H= 60* CM</v>
          </cell>
          <cell r="C977" t="str">
            <v xml:space="preserve">UN    </v>
          </cell>
          <cell r="D977" t="str">
            <v>CR</v>
          </cell>
          <cell r="E977" t="str">
            <v>119,16</v>
          </cell>
        </row>
        <row r="978">
          <cell r="A978">
            <v>1062</v>
          </cell>
          <cell r="B978" t="str">
            <v>CAIXA INTERNA DE MEDICAO PARA 1 MEDIDOR TRIFASICO, COM VISOR, EM CHAPA DE ACO 18 USG (PADRAO DA CONCESSIONARIA LOCAL)</v>
          </cell>
          <cell r="C978" t="str">
            <v xml:space="preserve">UN    </v>
          </cell>
          <cell r="D978" t="str">
            <v xml:space="preserve">C </v>
          </cell>
          <cell r="E978" t="str">
            <v>137,50</v>
          </cell>
        </row>
        <row r="979">
          <cell r="A979">
            <v>39686</v>
          </cell>
          <cell r="B979" t="str">
            <v>CAIXA INTERNA DE MEDICAO PARA 4 MEDIDORES MONOFASICOS, COM VISOR, EM CHAPA DE ACO 18 USG (PADRAO DA CONCESSIONARIA LOCAL)</v>
          </cell>
          <cell r="C979" t="str">
            <v xml:space="preserve">UN    </v>
          </cell>
          <cell r="D979" t="str">
            <v>CR</v>
          </cell>
          <cell r="E979" t="str">
            <v>234,54</v>
          </cell>
        </row>
        <row r="980">
          <cell r="A980">
            <v>39683</v>
          </cell>
          <cell r="B980" t="str">
            <v>CAIXA INTERNA/EXTERNA DE MEDICAO PARA 1 MEDIDOR MONOFASICO, COM VISOR, EM CHAPA DE ACO 18 USG (PADRAO DA CONCESSIONARIA LOCAL)</v>
          </cell>
          <cell r="C980" t="str">
            <v xml:space="preserve">UN    </v>
          </cell>
          <cell r="D980" t="str">
            <v>CR</v>
          </cell>
          <cell r="E980" t="str">
            <v>47,69</v>
          </cell>
        </row>
        <row r="981">
          <cell r="A981">
            <v>1871</v>
          </cell>
          <cell r="B981" t="str">
            <v>CAIXA OCTOGONAL DE FUNDO MOVEL, EM PVC, DE 3" X 3", PARA ELETRODUTO FLEXIVEL CORRUGADO</v>
          </cell>
          <cell r="C981" t="str">
            <v xml:space="preserve">UN    </v>
          </cell>
          <cell r="D981" t="str">
            <v>CR</v>
          </cell>
          <cell r="E981" t="str">
            <v>2,61</v>
          </cell>
        </row>
        <row r="982">
          <cell r="A982">
            <v>12001</v>
          </cell>
          <cell r="B982" t="str">
            <v>CAIXA OCTOGONAL DE FUNDO MOVEL, EM PVC, DE 4" X 4", PARA ELETRODUTO FLEXIVEL CORRUGADO</v>
          </cell>
          <cell r="C982" t="str">
            <v xml:space="preserve">UN    </v>
          </cell>
          <cell r="D982" t="str">
            <v>CR</v>
          </cell>
          <cell r="E982" t="str">
            <v>3,77</v>
          </cell>
        </row>
        <row r="983">
          <cell r="A983">
            <v>11882</v>
          </cell>
          <cell r="B983" t="str">
            <v>CAIXA PARA HIDROMETRO CONCRETO PRE MOLDADO</v>
          </cell>
          <cell r="C983" t="str">
            <v xml:space="preserve">UN    </v>
          </cell>
          <cell r="D983" t="str">
            <v>CR</v>
          </cell>
          <cell r="E983" t="str">
            <v>72,22</v>
          </cell>
        </row>
        <row r="984">
          <cell r="A984">
            <v>39689</v>
          </cell>
          <cell r="B984" t="str">
            <v>CAIXA PARA MEDICAO COLETIVA TIPO H, PADRAO BIFASICO OU TRIFASICO, PARA ATE 6 MEDIDORES (PADRAO DA CONCESSIONARIA LOCAL)</v>
          </cell>
          <cell r="C984" t="str">
            <v xml:space="preserve">UN    </v>
          </cell>
          <cell r="D984" t="str">
            <v>CR</v>
          </cell>
          <cell r="E984" t="str">
            <v>3.055,55</v>
          </cell>
        </row>
        <row r="985">
          <cell r="A985">
            <v>39688</v>
          </cell>
          <cell r="B985" t="str">
            <v>CAIXA PARA MEDICAO COLETIVA TIPO K, PADRAO BIFASICO OU TRIFASICO, PARA ATE 2 MEDIDORES (PADRAO DA CONCESSIONARIA LOCAL)</v>
          </cell>
          <cell r="C985" t="str">
            <v xml:space="preserve">UN    </v>
          </cell>
          <cell r="D985" t="str">
            <v>CR</v>
          </cell>
          <cell r="E985" t="str">
            <v>441,52</v>
          </cell>
        </row>
        <row r="986">
          <cell r="A986">
            <v>1068</v>
          </cell>
          <cell r="B986" t="str">
            <v>CAIXA PARA MEDICAO COLETIVA TIPO L, PADRAO BIFASICO OU TRIFASICO, PARA ATE 4 MEDIDORES (PADRAO DA CONCESSIONARIA LOCAL)</v>
          </cell>
          <cell r="C986" t="str">
            <v xml:space="preserve">UN    </v>
          </cell>
          <cell r="D986" t="str">
            <v>CR</v>
          </cell>
          <cell r="E986" t="str">
            <v>1.844,02</v>
          </cell>
        </row>
        <row r="987">
          <cell r="A987">
            <v>39690</v>
          </cell>
          <cell r="B987" t="str">
            <v>CAIXA PARA MEDICAO COLETIVA TIPO M, PADRAO BIFASICO OU TRIFASICO, PARA ATE 8 MEDIDORES (PADRAO DA CONCESSIONARIA LOCAL)</v>
          </cell>
          <cell r="C987" t="str">
            <v xml:space="preserve">UN    </v>
          </cell>
          <cell r="D987" t="str">
            <v>CR</v>
          </cell>
          <cell r="E987" t="str">
            <v>4.147,91</v>
          </cell>
        </row>
        <row r="988">
          <cell r="A988">
            <v>39691</v>
          </cell>
          <cell r="B988" t="str">
            <v>CAIXA PARA MEDICAO COLETIVA TIPO N, PADRAO BIFASICO OU TRIFASICO, PARA ATE 12 MEDIDORES (PADRAO DA CONCESSIONARIA LOCAL)</v>
          </cell>
          <cell r="C988" t="str">
            <v xml:space="preserve">UN    </v>
          </cell>
          <cell r="D988" t="str">
            <v>CR</v>
          </cell>
          <cell r="E988" t="str">
            <v>4.636,80</v>
          </cell>
        </row>
        <row r="989">
          <cell r="A989">
            <v>39808</v>
          </cell>
          <cell r="B989" t="str">
            <v>CAIXA PARA MEDIDOR MONOFASICO, EM POLICARBONATO (TERMOPLASTICO), COM DISJUNTOR</v>
          </cell>
          <cell r="C989" t="str">
            <v xml:space="preserve">UN    </v>
          </cell>
          <cell r="D989" t="str">
            <v>CR</v>
          </cell>
          <cell r="E989" t="str">
            <v>65,80</v>
          </cell>
        </row>
        <row r="990">
          <cell r="A990">
            <v>39809</v>
          </cell>
          <cell r="B990" t="str">
            <v>CAIXA PARA MEDIDOR POLIFASICO, EM POLICARBONATO (TERMOPLASTICO), COM DISJUNTOR</v>
          </cell>
          <cell r="C990" t="str">
            <v xml:space="preserve">UN    </v>
          </cell>
          <cell r="D990" t="str">
            <v>CR</v>
          </cell>
          <cell r="E990" t="str">
            <v>181,63</v>
          </cell>
        </row>
        <row r="991">
          <cell r="A991">
            <v>11713</v>
          </cell>
          <cell r="B991" t="str">
            <v>CAIXA SIFONADA PVC 150 X 150 X 50MM COM TAMPA CEGA QUADRADA BRANCA</v>
          </cell>
          <cell r="C991" t="str">
            <v xml:space="preserve">UN    </v>
          </cell>
          <cell r="D991" t="str">
            <v>CR</v>
          </cell>
          <cell r="E991" t="str">
            <v>21,17</v>
          </cell>
        </row>
        <row r="992">
          <cell r="A992">
            <v>11716</v>
          </cell>
          <cell r="B992" t="str">
            <v>CAIXA SIFONADA PVC, 100 X 100 X 40 MM, COM GRELHA REDONDA BRANCA</v>
          </cell>
          <cell r="C992" t="str">
            <v xml:space="preserve">UN    </v>
          </cell>
          <cell r="D992" t="str">
            <v>CR</v>
          </cell>
          <cell r="E992" t="str">
            <v>9,04</v>
          </cell>
        </row>
        <row r="993">
          <cell r="A993">
            <v>5103</v>
          </cell>
          <cell r="B993" t="str">
            <v>CAIXA SIFONADA PVC, 100 X 100 X 50 MM, COM GRELHA REDONDA BRANCA</v>
          </cell>
          <cell r="C993" t="str">
            <v xml:space="preserve">UN    </v>
          </cell>
          <cell r="D993" t="str">
            <v>CR</v>
          </cell>
          <cell r="E993" t="str">
            <v>9,17</v>
          </cell>
        </row>
        <row r="994">
          <cell r="A994">
            <v>11712</v>
          </cell>
          <cell r="B994" t="str">
            <v>CAIXA SIFONADA PVC, 150 X 150 X 50 MM, COM GRELHA QUADRADA BRANCA (NBR 5688)</v>
          </cell>
          <cell r="C994" t="str">
            <v xml:space="preserve">UN    </v>
          </cell>
          <cell r="D994" t="str">
            <v xml:space="preserve">C </v>
          </cell>
          <cell r="E994" t="str">
            <v>21,35</v>
          </cell>
        </row>
        <row r="995">
          <cell r="A995">
            <v>11717</v>
          </cell>
          <cell r="B995" t="str">
            <v>CAIXA SIFONADA PVC, 150 X 150 X 50 MM, COM GRELHA REDONDA BRANCA</v>
          </cell>
          <cell r="C995" t="str">
            <v xml:space="preserve">UN    </v>
          </cell>
          <cell r="D995" t="str">
            <v>CR</v>
          </cell>
          <cell r="E995" t="str">
            <v>23,20</v>
          </cell>
        </row>
        <row r="996">
          <cell r="A996">
            <v>11714</v>
          </cell>
          <cell r="B996" t="str">
            <v>CAIXA SIFONADA PVC, 150 X 185 X 75 MM, COM GRELHA QUADRADA BRANCA</v>
          </cell>
          <cell r="C996" t="str">
            <v xml:space="preserve">UN    </v>
          </cell>
          <cell r="D996" t="str">
            <v>CR</v>
          </cell>
          <cell r="E996" t="str">
            <v>28,86</v>
          </cell>
        </row>
        <row r="997">
          <cell r="A997">
            <v>11715</v>
          </cell>
          <cell r="B997" t="str">
            <v>CAIXA SIFONADA PVC, 150 X 185 X 75 MM, COM TAMPA CEGA QUADRADA BRANCA</v>
          </cell>
          <cell r="C997" t="str">
            <v xml:space="preserve">UN    </v>
          </cell>
          <cell r="D997" t="str">
            <v>CR</v>
          </cell>
          <cell r="E997" t="str">
            <v>33,21</v>
          </cell>
        </row>
        <row r="998">
          <cell r="A998">
            <v>11880</v>
          </cell>
          <cell r="B998" t="str">
            <v>CAIXA SIFONADA PVC, 250 X 230 X 75 MM, COM TAMPA E PORTA TAMPA QUADRADA BRANCA</v>
          </cell>
          <cell r="C998" t="str">
            <v xml:space="preserve">UN    </v>
          </cell>
          <cell r="D998" t="str">
            <v>CR</v>
          </cell>
          <cell r="E998" t="str">
            <v>59,70</v>
          </cell>
        </row>
        <row r="999">
          <cell r="A999">
            <v>1106</v>
          </cell>
          <cell r="B999" t="str">
            <v>CAL HIDRATADA CH-I PARA ARGAMASSAS</v>
          </cell>
          <cell r="C999" t="str">
            <v xml:space="preserve">KG    </v>
          </cell>
          <cell r="D999" t="str">
            <v xml:space="preserve">C </v>
          </cell>
          <cell r="E999" t="str">
            <v>0,69</v>
          </cell>
        </row>
        <row r="1000">
          <cell r="A1000">
            <v>11161</v>
          </cell>
          <cell r="B1000" t="str">
            <v>CAL HIDRATADA PARA PINTURA</v>
          </cell>
          <cell r="C1000" t="str">
            <v xml:space="preserve">KG    </v>
          </cell>
          <cell r="D1000" t="str">
            <v>CR</v>
          </cell>
          <cell r="E1000" t="str">
            <v>1,15</v>
          </cell>
        </row>
        <row r="1001">
          <cell r="A1001">
            <v>1107</v>
          </cell>
          <cell r="B1001" t="str">
            <v>CAL VIRGEM COMUM PARA ARGAMASSAS (NBR 6453)</v>
          </cell>
          <cell r="C1001" t="str">
            <v xml:space="preserve">KG    </v>
          </cell>
          <cell r="D1001" t="str">
            <v>CR</v>
          </cell>
          <cell r="E1001" t="str">
            <v>0,79</v>
          </cell>
        </row>
        <row r="1002">
          <cell r="A1002">
            <v>4758</v>
          </cell>
          <cell r="B1002" t="str">
            <v>CALAFETADOR / CALAFATE</v>
          </cell>
          <cell r="C1002" t="str">
            <v xml:space="preserve">H     </v>
          </cell>
          <cell r="D1002" t="str">
            <v>CR</v>
          </cell>
          <cell r="E1002" t="str">
            <v>14,90</v>
          </cell>
        </row>
        <row r="1003">
          <cell r="A1003">
            <v>41080</v>
          </cell>
          <cell r="B1003" t="str">
            <v>CALAFETADOR / CALAFATE (MENSALISTA)</v>
          </cell>
          <cell r="C1003" t="str">
            <v xml:space="preserve">MES   </v>
          </cell>
          <cell r="D1003" t="str">
            <v>CR</v>
          </cell>
          <cell r="E1003" t="str">
            <v>2.634,17</v>
          </cell>
        </row>
        <row r="1004">
          <cell r="A1004">
            <v>25963</v>
          </cell>
          <cell r="B1004" t="str">
            <v>CALCARIO DOLOMITICO A (POSTO PEDREIRA/FORNECEDOR, SEM FRETE)</v>
          </cell>
          <cell r="C1004" t="str">
            <v xml:space="preserve">KG    </v>
          </cell>
          <cell r="D1004" t="str">
            <v>CR</v>
          </cell>
          <cell r="E1004" t="str">
            <v>0,07</v>
          </cell>
        </row>
        <row r="1005">
          <cell r="A1005">
            <v>4759</v>
          </cell>
          <cell r="B1005" t="str">
            <v>CALCETEIRO</v>
          </cell>
          <cell r="C1005" t="str">
            <v xml:space="preserve">H     </v>
          </cell>
          <cell r="D1005" t="str">
            <v>CR</v>
          </cell>
          <cell r="E1005" t="str">
            <v>12,24</v>
          </cell>
        </row>
        <row r="1006">
          <cell r="A1006">
            <v>41068</v>
          </cell>
          <cell r="B1006" t="str">
            <v>CALCETEIRO  (MENSALISTA)</v>
          </cell>
          <cell r="C1006" t="str">
            <v xml:space="preserve">MES   </v>
          </cell>
          <cell r="D1006" t="str">
            <v>CR</v>
          </cell>
          <cell r="E1006" t="str">
            <v>2.162,24</v>
          </cell>
        </row>
        <row r="1007">
          <cell r="A1007">
            <v>1108</v>
          </cell>
          <cell r="B1007" t="str">
            <v>CALHA MOLDURA AMERICANA DE CHAPA DE ACO GALVANIZADA NUM 26, CORTE 33 CM</v>
          </cell>
          <cell r="C1007" t="str">
            <v xml:space="preserve">M     </v>
          </cell>
          <cell r="D1007" t="str">
            <v>CR</v>
          </cell>
          <cell r="E1007" t="str">
            <v>21,94</v>
          </cell>
        </row>
        <row r="1008">
          <cell r="A1008">
            <v>1117</v>
          </cell>
          <cell r="B1008" t="str">
            <v>CALHA PARA AGUA FURTADA DE CHAPA DE ACO GALVANIZADA NUM 26, CORTE 40 CM</v>
          </cell>
          <cell r="C1008" t="str">
            <v xml:space="preserve">M     </v>
          </cell>
          <cell r="D1008" t="str">
            <v>CR</v>
          </cell>
          <cell r="E1008" t="str">
            <v>25,47</v>
          </cell>
        </row>
        <row r="1009">
          <cell r="A1009">
            <v>1118</v>
          </cell>
          <cell r="B1009" t="str">
            <v>CALHA PARA AGUA FURTADA DE CHAPA DE ACO GALVANIZADA NUM 26, CORTE 50 CM</v>
          </cell>
          <cell r="C1009" t="str">
            <v xml:space="preserve">M     </v>
          </cell>
          <cell r="D1009" t="str">
            <v>CR</v>
          </cell>
          <cell r="E1009" t="str">
            <v>32,75</v>
          </cell>
        </row>
        <row r="1010">
          <cell r="A1010">
            <v>1110</v>
          </cell>
          <cell r="B1010" t="str">
            <v>CALHA PLATIBANDA DE CHAPA DE ACO GALVANIZADA NUM 26, CORTE 45 CM</v>
          </cell>
          <cell r="C1010" t="str">
            <v xml:space="preserve">M     </v>
          </cell>
          <cell r="D1010" t="str">
            <v>CR</v>
          </cell>
          <cell r="E1010" t="str">
            <v>32,75</v>
          </cell>
        </row>
        <row r="1011">
          <cell r="A1011">
            <v>12618</v>
          </cell>
          <cell r="B1011" t="str">
            <v>CALHA PLUVIAL DE PVC, DIAMETRO ENTRE 119 E 170 MM, COMPRIMENTO DE 3 M, PARA DRENAGEM PREDIAL</v>
          </cell>
          <cell r="C1011" t="str">
            <v xml:space="preserve">UN    </v>
          </cell>
          <cell r="D1011" t="str">
            <v>AS</v>
          </cell>
          <cell r="E1011" t="str">
            <v>43,89</v>
          </cell>
        </row>
        <row r="1012">
          <cell r="A1012">
            <v>40871</v>
          </cell>
          <cell r="B1012" t="str">
            <v>CALHA QUADRADA DE CHAPA DE ACO GALVANIZADA NUM 24, CORTE 100 CM (COLETADO CAIXA)</v>
          </cell>
          <cell r="C1012" t="str">
            <v xml:space="preserve">M     </v>
          </cell>
          <cell r="D1012" t="str">
            <v>CR</v>
          </cell>
          <cell r="E1012" t="str">
            <v>57,91</v>
          </cell>
        </row>
        <row r="1013">
          <cell r="A1013">
            <v>40869</v>
          </cell>
          <cell r="B1013" t="str">
            <v>CALHA QUADRADA DE CHAPA DE ACO GALVANIZADA NUM 24, CORTE 33 CM (COLETADO CAIXA)</v>
          </cell>
          <cell r="C1013" t="str">
            <v xml:space="preserve">M     </v>
          </cell>
          <cell r="D1013" t="str">
            <v>CR</v>
          </cell>
          <cell r="E1013" t="str">
            <v>21,51</v>
          </cell>
        </row>
        <row r="1014">
          <cell r="A1014">
            <v>40870</v>
          </cell>
          <cell r="B1014" t="str">
            <v>CALHA QUADRADA DE CHAPA DE ACO GALVANIZADA NUM 24, CORTE 50 CM (COLETADO CAIXA)</v>
          </cell>
          <cell r="C1014" t="str">
            <v xml:space="preserve">M     </v>
          </cell>
          <cell r="D1014" t="str">
            <v>CR</v>
          </cell>
          <cell r="E1014" t="str">
            <v>29,16</v>
          </cell>
        </row>
        <row r="1015">
          <cell r="A1015">
            <v>1109</v>
          </cell>
          <cell r="B1015" t="str">
            <v>CALHA QUADRADA DE CHAPA DE ACO GALVANIZADA NUM 26, CORTE 33 CM</v>
          </cell>
          <cell r="C1015" t="str">
            <v xml:space="preserve">M     </v>
          </cell>
          <cell r="D1015" t="str">
            <v>CR</v>
          </cell>
          <cell r="E1015" t="str">
            <v>21,83</v>
          </cell>
        </row>
        <row r="1016">
          <cell r="A1016">
            <v>1119</v>
          </cell>
          <cell r="B1016" t="str">
            <v>CALHA QUADRADA DE CHAPA DE ACO GALVANIZADA NUM 28, CORTE 25 CM</v>
          </cell>
          <cell r="C1016" t="str">
            <v xml:space="preserve">M     </v>
          </cell>
          <cell r="D1016" t="str">
            <v>CR</v>
          </cell>
          <cell r="E1016" t="str">
            <v>16,37</v>
          </cell>
        </row>
        <row r="1017">
          <cell r="A1017">
            <v>13115</v>
          </cell>
          <cell r="B1017" t="str">
            <v>CALHA/CANALETA DE CONCRETO SIMPLES, TIPO MEIA CANA, D = 20 CM, PARA AGUA PLUVIAL</v>
          </cell>
          <cell r="C1017" t="str">
            <v xml:space="preserve">M     </v>
          </cell>
          <cell r="D1017" t="str">
            <v>AS</v>
          </cell>
          <cell r="E1017" t="str">
            <v>15,76</v>
          </cell>
        </row>
        <row r="1018">
          <cell r="A1018">
            <v>10541</v>
          </cell>
          <cell r="B1018" t="str">
            <v>CALHA/CANALETA DE CONCRETO SIMPLES, TIPO MEIA CANA, D = 30 CM, PARA AGUA PLUVIAL</v>
          </cell>
          <cell r="C1018" t="str">
            <v xml:space="preserve">M     </v>
          </cell>
          <cell r="D1018" t="str">
            <v>AS</v>
          </cell>
          <cell r="E1018" t="str">
            <v>18,30</v>
          </cell>
        </row>
        <row r="1019">
          <cell r="A1019">
            <v>10543</v>
          </cell>
          <cell r="B1019" t="str">
            <v>CALHA/CANALETA DE CONCRETO SIMPLES, TIPO MEIA CANA, D = 50 CM, PARA AGUA PLUVIAL</v>
          </cell>
          <cell r="C1019" t="str">
            <v xml:space="preserve">M     </v>
          </cell>
          <cell r="D1019" t="str">
            <v>AS</v>
          </cell>
          <cell r="E1019" t="str">
            <v>35,51</v>
          </cell>
        </row>
        <row r="1020">
          <cell r="A1020">
            <v>10544</v>
          </cell>
          <cell r="B1020" t="str">
            <v>CALHA/CANALETA DE CONCRETO SIMPLES, TIPO MEIA CANA, D = 60 CM, PARA AGUA PLUVIAL</v>
          </cell>
          <cell r="C1020" t="str">
            <v xml:space="preserve">M     </v>
          </cell>
          <cell r="D1020" t="str">
            <v>AS</v>
          </cell>
          <cell r="E1020" t="str">
            <v>42,71</v>
          </cell>
        </row>
        <row r="1021">
          <cell r="A1021">
            <v>10545</v>
          </cell>
          <cell r="B1021" t="str">
            <v>CALHA/CANALETA DE CONCRETO SIMPLES, TIPO MEIA CANA, D = 80 CM, PARA AGUA PLUVIAL</v>
          </cell>
          <cell r="C1021" t="str">
            <v xml:space="preserve">M     </v>
          </cell>
          <cell r="D1021" t="str">
            <v>AS</v>
          </cell>
          <cell r="E1021" t="str">
            <v>65,51</v>
          </cell>
        </row>
        <row r="1022">
          <cell r="A1022">
            <v>10542</v>
          </cell>
          <cell r="B1022" t="str">
            <v>CALHA/CANALETA DE CONCRETO SIMPLES, TIPO MEIA CANA, D= 40 CM, PARA AGUA PLUVIAL</v>
          </cell>
          <cell r="C1022" t="str">
            <v xml:space="preserve">M     </v>
          </cell>
          <cell r="D1022" t="str">
            <v>AS</v>
          </cell>
          <cell r="E1022" t="str">
            <v>25,22</v>
          </cell>
        </row>
        <row r="1023">
          <cell r="A1023">
            <v>38365</v>
          </cell>
          <cell r="B1023" t="str">
            <v>CAMADA SEPARADORA DE FILME DE POLIETILENO 20 A 25 MICRA</v>
          </cell>
          <cell r="C1023" t="str">
            <v xml:space="preserve">M2    </v>
          </cell>
          <cell r="D1023" t="str">
            <v>CR</v>
          </cell>
          <cell r="E1023" t="str">
            <v>1,44</v>
          </cell>
        </row>
        <row r="1024">
          <cell r="A1024">
            <v>37745</v>
          </cell>
          <cell r="B1024" t="str">
            <v>CAMINHAO TOCO, PESO BRUTO TOTAL 13000 KG, CARGA UTIL MAXIMA 7925 KG, DISTANCIA ENTRE EIXOS 4,80 M, POTENCIA 189 CV (INCLUI CABINE E CHASSI, NAO INCLUI CARROCERIA)</v>
          </cell>
          <cell r="C1024" t="str">
            <v xml:space="preserve">UN    </v>
          </cell>
          <cell r="D1024" t="str">
            <v>AS</v>
          </cell>
          <cell r="E1024" t="str">
            <v>229.287,78</v>
          </cell>
        </row>
        <row r="1025">
          <cell r="A1025">
            <v>37754</v>
          </cell>
          <cell r="B1025" t="str">
            <v>CAMINHAO TOCO, PESO BRUTO TOTAL 14300 KG, CARGA UTIL MAXIMA 9590 KG, DISTANCIA ENTRE EIXOS 4,76 M, POTENCIA 185 CV (INCLUI CABINE E CHASSI, NAO INCLUI CARROCERIA)</v>
          </cell>
          <cell r="C1025" t="str">
            <v xml:space="preserve">UN    </v>
          </cell>
          <cell r="D1025" t="str">
            <v>AS</v>
          </cell>
          <cell r="E1025" t="str">
            <v>239.446,09</v>
          </cell>
        </row>
        <row r="1026">
          <cell r="A1026">
            <v>37748</v>
          </cell>
          <cell r="B1026" t="str">
            <v>CAMINHAO TOCO, PESO BRUTO TOTAL 14300 KG, CARGA UTIL MAXIMA 9710 KG, DISTANCIA ENTRE EIXOS 3,56 M, POTENCIA 185 CV (INCLUI CABINE E CHASSI, NAO INCLUI CARROCERIA)</v>
          </cell>
          <cell r="C1026" t="str">
            <v xml:space="preserve">UN    </v>
          </cell>
          <cell r="D1026" t="str">
            <v>AS</v>
          </cell>
          <cell r="E1026" t="str">
            <v>243.763,38</v>
          </cell>
        </row>
        <row r="1027">
          <cell r="A1027">
            <v>37761</v>
          </cell>
          <cell r="B1027" t="str">
            <v>CAMINHAO TOCO, PESO BRUTO TOTAL 16000 KG, CARGA UTIL MAXIMA DE 10685 KG, DISTANCIA ENTRE EIXOS 4,8M, POTENCIA 189 CV (INCLUI CABINE E CHASSI, NAO INCLUI CARROCERIA)</v>
          </cell>
          <cell r="C1027" t="str">
            <v xml:space="preserve">UN    </v>
          </cell>
          <cell r="D1027" t="str">
            <v>AS</v>
          </cell>
          <cell r="E1027" t="str">
            <v>201.715,19</v>
          </cell>
        </row>
        <row r="1028">
          <cell r="A1028">
            <v>37757</v>
          </cell>
          <cell r="B1028" t="str">
            <v>CAMINHAO TOCO, PESO BRUTO TOTAL 16000 KG, CARGA UTIL MAXIMA 10600 KG, DISTANCIA ENTRE EIXOS 4,80 M, POTENCIA 275 CV (INCLUI CABINE E CHASSI, NAO INCLUI CARROCERIA)</v>
          </cell>
          <cell r="C1028" t="str">
            <v xml:space="preserve">UN    </v>
          </cell>
          <cell r="D1028" t="str">
            <v>AS</v>
          </cell>
          <cell r="E1028" t="str">
            <v>280.804,96</v>
          </cell>
        </row>
        <row r="1029">
          <cell r="A1029">
            <v>37759</v>
          </cell>
          <cell r="B1029" t="str">
            <v>CAMINHAO TOCO, PESO BRUTO TOTAL 16000 KG, CARGA UTIL MAXIMA 10780 KG, DISTANCIA ENTRE EIXOS 3,56 M, POTENCIA 275 CV (INCLUI CABINE E CHASSI, NAO INCLUI CARROCERIA)</v>
          </cell>
          <cell r="C1029" t="str">
            <v xml:space="preserve">UN    </v>
          </cell>
          <cell r="D1029" t="str">
            <v>AS</v>
          </cell>
          <cell r="E1029" t="str">
            <v>281.893,36</v>
          </cell>
        </row>
        <row r="1030">
          <cell r="A1030">
            <v>37766</v>
          </cell>
          <cell r="B1030" t="str">
            <v>CAMINHAO TOCO, PESO BRUTO TOTAL 16000 KG, CARGA UTIL MAXIMA 11030 KG, DISTANCIA ENTRE EIXOS 3,56M, POTENCIA 186 CV (INCLUI CABINE E CHASSI, NAO INCLUI CARROCERIA)</v>
          </cell>
          <cell r="C1030" t="str">
            <v xml:space="preserve">UN    </v>
          </cell>
          <cell r="D1030" t="str">
            <v>AS</v>
          </cell>
          <cell r="E1030" t="str">
            <v>281.893,34</v>
          </cell>
        </row>
        <row r="1031">
          <cell r="A1031">
            <v>37752</v>
          </cell>
          <cell r="B1031" t="str">
            <v>CAMINHAO TOCO, PESO BRUTO TOTAL 16000 KG, CARGA UTIL MAXIMA 11130 KG, DISTANCIA ENTRE EIXOS 5,36 M, POTENCIA 185 CV (INCLUI CABINE E CHASSI, NAO INCLUI CARROCERIA)</v>
          </cell>
          <cell r="C1031" t="str">
            <v xml:space="preserve">UN    </v>
          </cell>
          <cell r="D1031" t="str">
            <v>AS</v>
          </cell>
          <cell r="E1031" t="str">
            <v>255.626,84</v>
          </cell>
        </row>
        <row r="1032">
          <cell r="A1032">
            <v>37760</v>
          </cell>
          <cell r="B1032" t="str">
            <v>CAMINHAO TOCO, PESO BRUTO TOTAL 16000 KG, CARGA UTIL MAXIMA 13071 KG, DISTANCIA ENTRE EIXOS 4,80 M, POTENCIA 230 CV (INCLUI CABINE E CHASSI, NAO INCLUI CARROCERIA)</v>
          </cell>
          <cell r="C1032" t="str">
            <v xml:space="preserve">UN    </v>
          </cell>
          <cell r="D1032" t="str">
            <v>AS</v>
          </cell>
          <cell r="E1032" t="str">
            <v>269.195,45</v>
          </cell>
        </row>
        <row r="1033">
          <cell r="A1033">
            <v>37765</v>
          </cell>
          <cell r="B1033" t="str">
            <v>CAMINHAO TOCO, PESO BRUTO TOTAL 8250 KG, CARGA UTIL MAXIMA 5110 KG, DISTANCIA ENTRE EIXOS 4,30 M, POTENCIA 162 CV (INCLUI CABINE E CHASSI, NAO INCLUI CARROCERIA)</v>
          </cell>
          <cell r="C1033" t="str">
            <v xml:space="preserve">UN    </v>
          </cell>
          <cell r="D1033" t="str">
            <v>AS</v>
          </cell>
          <cell r="E1033" t="str">
            <v>187.928,91</v>
          </cell>
        </row>
        <row r="1034">
          <cell r="A1034">
            <v>37746</v>
          </cell>
          <cell r="B1034" t="str">
            <v>CAMINHAO TOCO, PESO BRUTO TOTAL 9000 KG, CARGA UTIL MAXIMA 5940 KG, DISTANCIA ENTRE EIXOS 3,69 M, POTENCIA 177 CV (INCLUI CABINE E CHASSI, NAO INCLUI CARROCERIA)</v>
          </cell>
          <cell r="C1034" t="str">
            <v xml:space="preserve">UN    </v>
          </cell>
          <cell r="D1034" t="str">
            <v>AS</v>
          </cell>
          <cell r="E1034" t="str">
            <v>206.032,47</v>
          </cell>
        </row>
        <row r="1035">
          <cell r="A1035">
            <v>37750</v>
          </cell>
          <cell r="B1035" t="str">
            <v>CAMINHAO TOCO, PESO BRUTO TOTAL 9600 KG, CARGA UTIL MAXIMA 6110 KG, DISTANCIA ENTRE EIXOS 3,70 M, POTENCIA 156 CV (INCLUI CABINE E CHASSI, NAO INCLUI CARROCERIA)</v>
          </cell>
          <cell r="C1035" t="str">
            <v xml:space="preserve">UN    </v>
          </cell>
          <cell r="D1035" t="str">
            <v>AS</v>
          </cell>
          <cell r="E1035" t="str">
            <v>205.306,89</v>
          </cell>
        </row>
        <row r="1036">
          <cell r="A1036">
            <v>37753</v>
          </cell>
          <cell r="B1036" t="str">
            <v>CAMINHAO TOCO, PESO BRUTO TOTAL 9600 KG, CARGA UTIL MAXIMA 6200 KG, DISTANCIA ENTRE EIXOS 3,10 M, POTENCIA 156 CV (INCLUI CABINE E CHASSI, NAO INCLUI CARROCERIA)</v>
          </cell>
          <cell r="C1036" t="str">
            <v xml:space="preserve">UN    </v>
          </cell>
          <cell r="D1036" t="str">
            <v>AS</v>
          </cell>
          <cell r="E1036" t="str">
            <v>204.581,28</v>
          </cell>
        </row>
        <row r="1037">
          <cell r="A1037">
            <v>37756</v>
          </cell>
          <cell r="B1037" t="str">
            <v>CAMINHAO TOCO, PESO BRUTO TOTAL 9700 KG, CARGA UTIL MAXIMA 6360 KG, DISTANCIA ENTRE EIXOS 4,30 M, POTENCIA 160 CV (INCLUI CABINE E CHASSI, NAO INCLUI CARROCERIA)</v>
          </cell>
          <cell r="C1037" t="str">
            <v xml:space="preserve">UN    </v>
          </cell>
          <cell r="D1037" t="str">
            <v>AS</v>
          </cell>
          <cell r="E1037" t="str">
            <v>201.715,19</v>
          </cell>
        </row>
        <row r="1038">
          <cell r="A1038">
            <v>37755</v>
          </cell>
          <cell r="B1038" t="str">
            <v>CAMINHAO TRUCADO, PESO BRUTO TOTAL 22000 KG, CARGA UTIL MAXIMA 15350 KG, DISTANCIA ENTRE EIXOS 5,17 M, POTENCIA 238 CV (INCLUI CABINE E CHASSI, NAO INCLUI CARROCERIA)</v>
          </cell>
          <cell r="C1038" t="str">
            <v xml:space="preserve">UN    </v>
          </cell>
          <cell r="D1038" t="str">
            <v>AS</v>
          </cell>
          <cell r="E1038" t="str">
            <v>293.140,07</v>
          </cell>
        </row>
        <row r="1039">
          <cell r="A1039">
            <v>37758</v>
          </cell>
          <cell r="B1039" t="str">
            <v>CAMINHAO TRUCADO, PESO BRUTO TOTAL 23000 KG, CARGA UTIL MAXIMA 15378 KG, DISTANCIA ENTRE EIXOS 4,80 M, POTENCIA 326 CV (INCLUI CABINE E CHASSI, NAO INCLUI CARROCERIA)</v>
          </cell>
          <cell r="C1039" t="str">
            <v xml:space="preserve">UN    </v>
          </cell>
          <cell r="D1039" t="str">
            <v>AS</v>
          </cell>
          <cell r="E1039" t="str">
            <v>330.870,97</v>
          </cell>
        </row>
        <row r="1040">
          <cell r="A1040">
            <v>37747</v>
          </cell>
          <cell r="B1040" t="str">
            <v>CAMINHAO TRUCADO, PESO BRUTO TOTAL 23000 KG, CARGA UTIL MAXIMA 15935 KG, DISTANCIA ENTRE EIXOS 4,80 M, POTENCIA 230 CV (INCLUI CABINE E CHASSI, NAO INCLUI CARROCERIA)</v>
          </cell>
          <cell r="C1040" t="str">
            <v xml:space="preserve">UN    </v>
          </cell>
          <cell r="D1040" t="str">
            <v>AS</v>
          </cell>
          <cell r="E1040" t="str">
            <v>297.711,31</v>
          </cell>
        </row>
        <row r="1041">
          <cell r="A1041">
            <v>37767</v>
          </cell>
          <cell r="B1041" t="str">
            <v>CAMINHAO TRUCADO, PESO BRUTO TOTAL 23000 KG, CARGA UTIL MAXIMA 15940 KG, DISTANCIA ENTRE EIXOS 3,60 M, POTENCIA 286 CV (INCLUI CABINE E CHASSI, NAO INCLUI CARROCERIA)</v>
          </cell>
          <cell r="C1041" t="str">
            <v xml:space="preserve">UN    </v>
          </cell>
          <cell r="D1041" t="str">
            <v>AS</v>
          </cell>
          <cell r="E1041" t="str">
            <v>314.182,31</v>
          </cell>
        </row>
        <row r="1042">
          <cell r="A1042">
            <v>37751</v>
          </cell>
          <cell r="B1042" t="str">
            <v>CAMINHAO TRUCADO, PESO BRUTO TOTAL 23000 KG, CARGA UTIL MAXIMA 16190 KG, DISTANCIA ENTRE EIXOS 3,60 M, POTENCIA 286 CV (INCLUI CABINE E CHASSI, NAO INCLUI CARROCERIA)</v>
          </cell>
          <cell r="C1042" t="str">
            <v xml:space="preserve">UN    </v>
          </cell>
          <cell r="D1042" t="str">
            <v>AS</v>
          </cell>
          <cell r="E1042" t="str">
            <v>314.182,31</v>
          </cell>
        </row>
        <row r="1043">
          <cell r="A1043">
            <v>37749</v>
          </cell>
          <cell r="B1043" t="str">
            <v>CAMINHAO TRUCADO, PESO BRUTO TOTAL 23000 KG, CARGA UTIL MAXIMA 16360 KG, CABINE ESTENDIDA, DISTANCIA ENTRE EIXOS 3,56 M, POTENCIA 275 CV (INCLUI CABINE E CHASSI, NAO INCLUI CARROCERIA)</v>
          </cell>
          <cell r="C1043" t="str">
            <v xml:space="preserve">UN    </v>
          </cell>
          <cell r="D1043" t="str">
            <v>AS</v>
          </cell>
          <cell r="E1043" t="str">
            <v>310.554,33</v>
          </cell>
        </row>
        <row r="1044">
          <cell r="A1044">
            <v>13617</v>
          </cell>
          <cell r="B1044" t="str">
            <v>CAMINHONETE CABINE SIMPLES COM MOTOR 1.6 FLEX, CAMBIO  MANUAL, POTENCIA 101/104 CV, 2 PORTAS</v>
          </cell>
          <cell r="C1044" t="str">
            <v xml:space="preserve">UN    </v>
          </cell>
          <cell r="D1044" t="str">
            <v>CR</v>
          </cell>
          <cell r="E1044" t="str">
            <v>44.474,76</v>
          </cell>
        </row>
        <row r="1045">
          <cell r="A1045">
            <v>1159</v>
          </cell>
          <cell r="B1045" t="str">
            <v>CAMINHONETE COM MOTOR A DIESEL, POTENCIA 180 CV, CABINE DUPLA, 4X4</v>
          </cell>
          <cell r="C1045" t="str">
            <v xml:space="preserve">UN    </v>
          </cell>
          <cell r="D1045" t="str">
            <v>CR</v>
          </cell>
          <cell r="E1045" t="str">
            <v>145.834,94</v>
          </cell>
        </row>
        <row r="1046">
          <cell r="A1046">
            <v>12114</v>
          </cell>
          <cell r="B1046" t="str">
            <v>CAMPAINHA ALTA POTENCIA 110V / 220V, DIAMETRO 150 MM</v>
          </cell>
          <cell r="C1046" t="str">
            <v xml:space="preserve">UN    </v>
          </cell>
          <cell r="D1046" t="str">
            <v>CR</v>
          </cell>
          <cell r="E1046" t="str">
            <v>113,54</v>
          </cell>
        </row>
        <row r="1047">
          <cell r="A1047">
            <v>38106</v>
          </cell>
          <cell r="B1047" t="str">
            <v>CAMPAINHA CIGARRA 127 V / 220 V (APENAS MODULO)</v>
          </cell>
          <cell r="C1047" t="str">
            <v xml:space="preserve">UN    </v>
          </cell>
          <cell r="D1047" t="str">
            <v>CR</v>
          </cell>
          <cell r="E1047" t="str">
            <v>15,43</v>
          </cell>
        </row>
        <row r="1048">
          <cell r="A1048">
            <v>38085</v>
          </cell>
          <cell r="B1048" t="str">
            <v>CAMPAINHA CIGARRA 127 V / 220 V, CONJUNTO MONTADO PARA EMBUTIR 4" X 2" (PLACA + SUPORTE + MODULO)</v>
          </cell>
          <cell r="C1048" t="str">
            <v xml:space="preserve">UN    </v>
          </cell>
          <cell r="D1048" t="str">
            <v>CR</v>
          </cell>
          <cell r="E1048" t="str">
            <v>18,22</v>
          </cell>
        </row>
        <row r="1049">
          <cell r="A1049">
            <v>38599</v>
          </cell>
          <cell r="B1049" t="str">
            <v>CANALETA CONCRETO ESTRUTURAL 14 X 19 X 29 CM, FBK 14 MPA (NBR 6136)</v>
          </cell>
          <cell r="C1049" t="str">
            <v xml:space="preserve">UN    </v>
          </cell>
          <cell r="D1049" t="str">
            <v>CR</v>
          </cell>
          <cell r="E1049" t="str">
            <v>2,65</v>
          </cell>
        </row>
        <row r="1050">
          <cell r="A1050">
            <v>38596</v>
          </cell>
          <cell r="B1050" t="str">
            <v>CANALETA CONCRETO ESTRUTURAL 14 X 19 X 29 CM, FBK 4,5 MPA (NBR 6136)</v>
          </cell>
          <cell r="C1050" t="str">
            <v xml:space="preserve">UN    </v>
          </cell>
          <cell r="D1050" t="str">
            <v>CR</v>
          </cell>
          <cell r="E1050" t="str">
            <v>1,81</v>
          </cell>
        </row>
        <row r="1051">
          <cell r="A1051">
            <v>38600</v>
          </cell>
          <cell r="B1051" t="str">
            <v>CANALETA CONCRETO ESTRUTURAL 14 X 19 X 39 CM, FBK 14 MPA (NBR 6136)</v>
          </cell>
          <cell r="C1051" t="str">
            <v xml:space="preserve">UN    </v>
          </cell>
          <cell r="D1051" t="str">
            <v>CR</v>
          </cell>
          <cell r="E1051" t="str">
            <v>3,12</v>
          </cell>
        </row>
        <row r="1052">
          <cell r="A1052">
            <v>38597</v>
          </cell>
          <cell r="B1052" t="str">
            <v>CANALETA CONCRETO ESTRUTURAL 14 X 19 X 39 CM, FBK 4,5 MPA (NBR 6136)</v>
          </cell>
          <cell r="C1052" t="str">
            <v xml:space="preserve">UN    </v>
          </cell>
          <cell r="D1052" t="str">
            <v>CR</v>
          </cell>
          <cell r="E1052" t="str">
            <v>2,21</v>
          </cell>
        </row>
        <row r="1053">
          <cell r="A1053">
            <v>659</v>
          </cell>
          <cell r="B1053" t="str">
            <v>CANALETA CONCRETO 14 X 19 X 19 CM (CLASSE C - NBR 6136)</v>
          </cell>
          <cell r="C1053" t="str">
            <v xml:space="preserve">UN    </v>
          </cell>
          <cell r="D1053" t="str">
            <v>CR</v>
          </cell>
          <cell r="E1053" t="str">
            <v>1,08</v>
          </cell>
        </row>
        <row r="1054">
          <cell r="A1054">
            <v>660</v>
          </cell>
          <cell r="B1054" t="str">
            <v>CANALETA CONCRETO 19 X 19 X 19 CM (CLASSE C - NBR 6136)</v>
          </cell>
          <cell r="C1054" t="str">
            <v xml:space="preserve">UN    </v>
          </cell>
          <cell r="D1054" t="str">
            <v>CR</v>
          </cell>
          <cell r="E1054" t="str">
            <v>1,58</v>
          </cell>
        </row>
        <row r="1055">
          <cell r="A1055">
            <v>658</v>
          </cell>
          <cell r="B1055" t="str">
            <v>CANALETA CONCRETO 9 X 19 X 19 CM (CLASSE C - NBR 6136)</v>
          </cell>
          <cell r="C1055" t="str">
            <v xml:space="preserve">UN    </v>
          </cell>
          <cell r="D1055" t="str">
            <v>CR</v>
          </cell>
          <cell r="E1055" t="str">
            <v>0,87</v>
          </cell>
        </row>
        <row r="1056">
          <cell r="A1056">
            <v>38548</v>
          </cell>
          <cell r="B1056" t="str">
            <v>CANALETA ESTRUTURAL CERAMICA, 14 X 19 X 19 CM, 6,0 MPA (NBR 15270)</v>
          </cell>
          <cell r="C1056" t="str">
            <v xml:space="preserve">UN    </v>
          </cell>
          <cell r="D1056" t="str">
            <v>CR</v>
          </cell>
          <cell r="E1056" t="str">
            <v>0,86</v>
          </cell>
        </row>
        <row r="1057">
          <cell r="A1057">
            <v>34647</v>
          </cell>
          <cell r="B1057" t="str">
            <v>CANALETA ESTRUTURAL CERAMICA, 14 X 19 X 29 CM, 4,0 MPA (NBR 15270)</v>
          </cell>
          <cell r="C1057" t="str">
            <v xml:space="preserve">UN    </v>
          </cell>
          <cell r="D1057" t="str">
            <v>CR</v>
          </cell>
          <cell r="E1057" t="str">
            <v>1,50</v>
          </cell>
        </row>
        <row r="1058">
          <cell r="A1058">
            <v>34649</v>
          </cell>
          <cell r="B1058" t="str">
            <v>CANALETA ESTRUTURAL CERAMICA, 14 X 19 X 29 CM, 6,0 MPA (NBR 15270)</v>
          </cell>
          <cell r="C1058" t="str">
            <v xml:space="preserve">UN    </v>
          </cell>
          <cell r="D1058" t="str">
            <v>CR</v>
          </cell>
          <cell r="E1058" t="str">
            <v>1,54</v>
          </cell>
        </row>
        <row r="1059">
          <cell r="A1059">
            <v>34652</v>
          </cell>
          <cell r="B1059" t="str">
            <v>CANALETA ESTRUTURAL CERAMICA, 14 X 19 X 39 CM, 4,0 MPA (NBR 15270)</v>
          </cell>
          <cell r="C1059" t="str">
            <v xml:space="preserve">UN    </v>
          </cell>
          <cell r="D1059" t="str">
            <v>CR</v>
          </cell>
          <cell r="E1059" t="str">
            <v>2,10</v>
          </cell>
        </row>
        <row r="1060">
          <cell r="A1060">
            <v>34655</v>
          </cell>
          <cell r="B1060" t="str">
            <v>CANALETA ESTRUTURAL CERAMICA, 14 X 19 X 39 CM, 6,0 MPA (NBR 15270)</v>
          </cell>
          <cell r="C1060" t="str">
            <v xml:space="preserve">UN    </v>
          </cell>
          <cell r="D1060" t="str">
            <v>CR</v>
          </cell>
          <cell r="E1060" t="str">
            <v>2,03</v>
          </cell>
        </row>
        <row r="1061">
          <cell r="A1061">
            <v>40607</v>
          </cell>
          <cell r="B1061" t="str">
            <v>CANOPLA ACABAMENTO CROMADO PARA INSTALACAO DE SPRINKLER, SOB FORRO, 15 MM</v>
          </cell>
          <cell r="C1061" t="str">
            <v xml:space="preserve">UN    </v>
          </cell>
          <cell r="D1061" t="str">
            <v>CR</v>
          </cell>
          <cell r="E1061" t="str">
            <v>4,08</v>
          </cell>
        </row>
        <row r="1062">
          <cell r="A1062">
            <v>585</v>
          </cell>
          <cell r="B1062" t="str">
            <v>CANTONEIRA "U" ALUMINIO ABAS IGUAIS 1 ", E = 3/32 "</v>
          </cell>
          <cell r="C1062" t="str">
            <v xml:space="preserve">KG    </v>
          </cell>
          <cell r="D1062" t="str">
            <v>AS</v>
          </cell>
          <cell r="E1062" t="str">
            <v>16,56</v>
          </cell>
        </row>
        <row r="1063">
          <cell r="A1063">
            <v>4777</v>
          </cell>
          <cell r="B1063" t="str">
            <v>CANTONEIRA ACO ABAS IGUAIS (QUALQUER BITOLA), ESPESSURA ENTRE 1/8" E 1/4"</v>
          </cell>
          <cell r="C1063" t="str">
            <v xml:space="preserve">KG    </v>
          </cell>
          <cell r="D1063" t="str">
            <v>CR</v>
          </cell>
          <cell r="E1063" t="str">
            <v>5,25</v>
          </cell>
        </row>
        <row r="1064">
          <cell r="A1064">
            <v>587</v>
          </cell>
          <cell r="B1064" t="str">
            <v>CANTONEIRA ALUMINIO ABAS DESIGUAIS 1" X 3/4 ", E = 1/8 "</v>
          </cell>
          <cell r="C1064" t="str">
            <v xml:space="preserve">KG    </v>
          </cell>
          <cell r="D1064" t="str">
            <v>AS</v>
          </cell>
          <cell r="E1064" t="str">
            <v>17,75</v>
          </cell>
        </row>
        <row r="1065">
          <cell r="A1065">
            <v>590</v>
          </cell>
          <cell r="B1065" t="str">
            <v>CANTONEIRA ALUMINIO ABAS DESIGUAIS 2 1/2" X 1/2 ", E = 3/16 "</v>
          </cell>
          <cell r="C1065" t="str">
            <v xml:space="preserve">KG    </v>
          </cell>
          <cell r="D1065" t="str">
            <v>AS</v>
          </cell>
          <cell r="E1065" t="str">
            <v>17,15</v>
          </cell>
        </row>
        <row r="1066">
          <cell r="A1066">
            <v>592</v>
          </cell>
          <cell r="B1066" t="str">
            <v>CANTONEIRA ALUMINIO ABAS IGUAIS 1 ", E = 1/8 ", 25,40 X 3,17 MM (0,408 KG/M)</v>
          </cell>
          <cell r="C1066" t="str">
            <v xml:space="preserve">KG    </v>
          </cell>
          <cell r="D1066" t="str">
            <v>AS</v>
          </cell>
          <cell r="E1066" t="str">
            <v>17,75</v>
          </cell>
        </row>
        <row r="1067">
          <cell r="A1067">
            <v>586</v>
          </cell>
          <cell r="B1067" t="str">
            <v>CANTONEIRA ALUMINIO ABAS IGUAIS 1 ", E = 3 /16 "</v>
          </cell>
          <cell r="C1067" t="str">
            <v xml:space="preserve">M     </v>
          </cell>
          <cell r="D1067" t="str">
            <v>AS</v>
          </cell>
          <cell r="E1067" t="str">
            <v>10,43</v>
          </cell>
        </row>
        <row r="1068">
          <cell r="A1068">
            <v>591</v>
          </cell>
          <cell r="B1068" t="str">
            <v>CANTONEIRA ALUMINIO ABAS IGUAIS 1 1/2 ", E = 3/16 "</v>
          </cell>
          <cell r="C1068" t="str">
            <v xml:space="preserve">KG    </v>
          </cell>
          <cell r="D1068" t="str">
            <v>AS</v>
          </cell>
          <cell r="E1068" t="str">
            <v>16,56</v>
          </cell>
        </row>
        <row r="1069">
          <cell r="A1069">
            <v>588</v>
          </cell>
          <cell r="B1069" t="str">
            <v>CANTONEIRA ALUMINIO ABAS IGUAIS 1 1/4 ", E = 3/16 "</v>
          </cell>
          <cell r="C1069" t="str">
            <v xml:space="preserve">M     </v>
          </cell>
          <cell r="D1069" t="str">
            <v>AS</v>
          </cell>
          <cell r="E1069" t="str">
            <v>16,50</v>
          </cell>
        </row>
        <row r="1070">
          <cell r="A1070">
            <v>589</v>
          </cell>
          <cell r="B1070" t="str">
            <v>CANTONEIRA ALUMINIO ABAS IGUAIS 2 ", E = 1/4 "</v>
          </cell>
          <cell r="C1070" t="str">
            <v xml:space="preserve">M     </v>
          </cell>
          <cell r="D1070" t="str">
            <v>AS</v>
          </cell>
          <cell r="E1070" t="str">
            <v>27,90</v>
          </cell>
        </row>
        <row r="1071">
          <cell r="A1071">
            <v>584</v>
          </cell>
          <cell r="B1071" t="str">
            <v>CANTONEIRA ALUMINIO ABAS IGUAIS 2 ", E = 1/8 "</v>
          </cell>
          <cell r="C1071" t="str">
            <v xml:space="preserve">M     </v>
          </cell>
          <cell r="D1071" t="str">
            <v>AS</v>
          </cell>
          <cell r="E1071" t="str">
            <v>17,63</v>
          </cell>
        </row>
        <row r="1072">
          <cell r="A1072">
            <v>4912</v>
          </cell>
          <cell r="B1072" t="str">
            <v>CANTONEIRA DE ACO 3 "  X  3 "  X  1/4 "</v>
          </cell>
          <cell r="C1072" t="str">
            <v xml:space="preserve">KG    </v>
          </cell>
          <cell r="D1072" t="str">
            <v>CR</v>
          </cell>
          <cell r="E1072" t="str">
            <v>6,10</v>
          </cell>
        </row>
        <row r="1073">
          <cell r="A1073">
            <v>574</v>
          </cell>
          <cell r="B1073" t="str">
            <v>CANTONEIRA FERRO GALVANIZADO DE ABAS IGUAIS, 1 1/2" X 1/4" (L X E), 3,40 KG/M</v>
          </cell>
          <cell r="C1073" t="str">
            <v xml:space="preserve">M     </v>
          </cell>
          <cell r="D1073" t="str">
            <v>CR</v>
          </cell>
          <cell r="E1073" t="str">
            <v>19,34</v>
          </cell>
        </row>
        <row r="1074">
          <cell r="A1074">
            <v>567</v>
          </cell>
          <cell r="B1074" t="str">
            <v>CANTONEIRA FERRO GALVANIZADO DE ABAS IGUAIS, 1" X 1/8" (L X E) , 1,20KG/M</v>
          </cell>
          <cell r="C1074" t="str">
            <v xml:space="preserve">M     </v>
          </cell>
          <cell r="D1074" t="str">
            <v>CR</v>
          </cell>
          <cell r="E1074" t="str">
            <v>7,17</v>
          </cell>
        </row>
        <row r="1075">
          <cell r="A1075">
            <v>568</v>
          </cell>
          <cell r="B1075" t="str">
            <v>CANTONEIRA FERRO GALVANIZADO DE ABAS IGUAIS, 2" X 3/8" (L X E), 6,9 KG/M</v>
          </cell>
          <cell r="C1075" t="str">
            <v xml:space="preserve">M     </v>
          </cell>
          <cell r="D1075" t="str">
            <v>CR</v>
          </cell>
          <cell r="E1075" t="str">
            <v>43,40</v>
          </cell>
        </row>
        <row r="1076">
          <cell r="A1076">
            <v>569</v>
          </cell>
          <cell r="B1076" t="str">
            <v>CANTONEIRA FERRO GALVANIZADO DE ABAS IGUAIS, 3/4" X 1/8" (L X E)</v>
          </cell>
          <cell r="C1076" t="str">
            <v xml:space="preserve">KG    </v>
          </cell>
          <cell r="D1076" t="str">
            <v>CR</v>
          </cell>
          <cell r="E1076" t="str">
            <v>6,03</v>
          </cell>
        </row>
        <row r="1077">
          <cell r="A1077">
            <v>1165</v>
          </cell>
          <cell r="B1077" t="str">
            <v>CAP OU TAMPAO DE FERRO GALVANIZADO, COM ROSCA BSP, DE 1 1/2"</v>
          </cell>
          <cell r="C1077" t="str">
            <v xml:space="preserve">UN    </v>
          </cell>
          <cell r="D1077" t="str">
            <v>AS</v>
          </cell>
          <cell r="E1077" t="str">
            <v>8,72</v>
          </cell>
        </row>
        <row r="1078">
          <cell r="A1078">
            <v>1164</v>
          </cell>
          <cell r="B1078" t="str">
            <v>CAP OU TAMPAO DE FERRO GALVANIZADO, COM ROSCA BSP, DE 1 1/4"</v>
          </cell>
          <cell r="C1078" t="str">
            <v xml:space="preserve">UN    </v>
          </cell>
          <cell r="D1078" t="str">
            <v>AS</v>
          </cell>
          <cell r="E1078" t="str">
            <v>7,06</v>
          </cell>
        </row>
        <row r="1079">
          <cell r="A1079">
            <v>1162</v>
          </cell>
          <cell r="B1079" t="str">
            <v>CAP OU TAMPAO DE FERRO GALVANIZADO, COM ROSCA BSP, DE 1/2"</v>
          </cell>
          <cell r="C1079" t="str">
            <v xml:space="preserve">UN    </v>
          </cell>
          <cell r="D1079" t="str">
            <v>AS</v>
          </cell>
          <cell r="E1079" t="str">
            <v>2,45</v>
          </cell>
        </row>
        <row r="1080">
          <cell r="A1080">
            <v>12395</v>
          </cell>
          <cell r="B1080" t="str">
            <v>CAP OU TAMPAO DE FERRO GALVANIZADO, COM ROSCA BSP, DE 1/4"</v>
          </cell>
          <cell r="C1080" t="str">
            <v xml:space="preserve">UN    </v>
          </cell>
          <cell r="D1080" t="str">
            <v>AS</v>
          </cell>
          <cell r="E1080" t="str">
            <v>2,38</v>
          </cell>
        </row>
        <row r="1081">
          <cell r="A1081">
            <v>1170</v>
          </cell>
          <cell r="B1081" t="str">
            <v>CAP OU TAMPAO DE FERRO GALVANIZADO, COM ROSCA BSP, DE 1"</v>
          </cell>
          <cell r="C1081" t="str">
            <v xml:space="preserve">UN    </v>
          </cell>
          <cell r="D1081" t="str">
            <v>AS</v>
          </cell>
          <cell r="E1081" t="str">
            <v>4,63</v>
          </cell>
        </row>
        <row r="1082">
          <cell r="A1082">
            <v>1169</v>
          </cell>
          <cell r="B1082" t="str">
            <v>CAP OU TAMPAO DE FERRO GALVANIZADO, COM ROSCA BSP, DE 2 1/2"</v>
          </cell>
          <cell r="C1082" t="str">
            <v xml:space="preserve">UN    </v>
          </cell>
          <cell r="D1082" t="str">
            <v>AS</v>
          </cell>
          <cell r="E1082" t="str">
            <v>22,73</v>
          </cell>
        </row>
        <row r="1083">
          <cell r="A1083">
            <v>1166</v>
          </cell>
          <cell r="B1083" t="str">
            <v>CAP OU TAMPAO DE FERRO GALVANIZADO, COM ROSCA BSP, DE 2"</v>
          </cell>
          <cell r="C1083" t="str">
            <v xml:space="preserve">UN    </v>
          </cell>
          <cell r="D1083" t="str">
            <v>AS</v>
          </cell>
          <cell r="E1083" t="str">
            <v>12,60</v>
          </cell>
        </row>
        <row r="1084">
          <cell r="A1084">
            <v>1163</v>
          </cell>
          <cell r="B1084" t="str">
            <v>CAP OU TAMPAO DE FERRO GALVANIZADO, COM ROSCA BSP, DE 3/4"</v>
          </cell>
          <cell r="C1084" t="str">
            <v xml:space="preserve">UN    </v>
          </cell>
          <cell r="D1084" t="str">
            <v>AS</v>
          </cell>
          <cell r="E1084" t="str">
            <v>3,17</v>
          </cell>
        </row>
        <row r="1085">
          <cell r="A1085">
            <v>12396</v>
          </cell>
          <cell r="B1085" t="str">
            <v>CAP OU TAMPAO DE FERRO GALVANIZADO, COM ROSCA BSP, DE 3/8"</v>
          </cell>
          <cell r="C1085" t="str">
            <v xml:space="preserve">UN    </v>
          </cell>
          <cell r="D1085" t="str">
            <v>AS</v>
          </cell>
          <cell r="E1085" t="str">
            <v>2,38</v>
          </cell>
        </row>
        <row r="1086">
          <cell r="A1086">
            <v>1168</v>
          </cell>
          <cell r="B1086" t="str">
            <v>CAP OU TAMPAO DE FERRO GALVANIZADO, COM ROSCA BSP, DE 3"</v>
          </cell>
          <cell r="C1086" t="str">
            <v xml:space="preserve">UN    </v>
          </cell>
          <cell r="D1086" t="str">
            <v>AS</v>
          </cell>
          <cell r="E1086" t="str">
            <v>32,40</v>
          </cell>
        </row>
        <row r="1087">
          <cell r="A1087">
            <v>1167</v>
          </cell>
          <cell r="B1087" t="str">
            <v>CAP OU TAMPAO DE FERRO GALVANIZADO, COM ROSCA BSP, DE 4"</v>
          </cell>
          <cell r="C1087" t="str">
            <v xml:space="preserve">UN    </v>
          </cell>
          <cell r="D1087" t="str">
            <v>AS</v>
          </cell>
          <cell r="E1087" t="str">
            <v>54,20</v>
          </cell>
        </row>
        <row r="1088">
          <cell r="A1088">
            <v>36331</v>
          </cell>
          <cell r="B1088" t="str">
            <v>CAP PPR DN 20 MM, PARA AGUA QUENTE PREDIAL</v>
          </cell>
          <cell r="C1088" t="str">
            <v xml:space="preserve">UN    </v>
          </cell>
          <cell r="D1088" t="str">
            <v>CR</v>
          </cell>
          <cell r="E1088" t="str">
            <v>1,41</v>
          </cell>
        </row>
        <row r="1089">
          <cell r="A1089">
            <v>36346</v>
          </cell>
          <cell r="B1089" t="str">
            <v>CAP PPR DN 25 MM, PARA AGUA QUENTE PREDIAL</v>
          </cell>
          <cell r="C1089" t="str">
            <v xml:space="preserve">UN    </v>
          </cell>
          <cell r="D1089" t="str">
            <v>CR</v>
          </cell>
          <cell r="E1089" t="str">
            <v>2,44</v>
          </cell>
        </row>
        <row r="1090">
          <cell r="A1090">
            <v>1210</v>
          </cell>
          <cell r="B1090" t="str">
            <v>CAP PVC, ROSCAVEL, 1 1/2",  AGUA FRIA PREDIAL</v>
          </cell>
          <cell r="C1090" t="str">
            <v xml:space="preserve">UN    </v>
          </cell>
          <cell r="D1090" t="str">
            <v>CR</v>
          </cell>
          <cell r="E1090" t="str">
            <v>8,18</v>
          </cell>
        </row>
        <row r="1091">
          <cell r="A1091">
            <v>1203</v>
          </cell>
          <cell r="B1091" t="str">
            <v>CAP PVC, ROSCAVEL, 1 1/4",  AGUA FRIA PREDIAL</v>
          </cell>
          <cell r="C1091" t="str">
            <v xml:space="preserve">UN    </v>
          </cell>
          <cell r="D1091" t="str">
            <v>CR</v>
          </cell>
          <cell r="E1091" t="str">
            <v>7,92</v>
          </cell>
        </row>
        <row r="1092">
          <cell r="A1092">
            <v>1197</v>
          </cell>
          <cell r="B1092" t="str">
            <v>CAP PVC, ROSCAVEL, 1/2", PARA AGUA FRIA PREDIAL</v>
          </cell>
          <cell r="C1092" t="str">
            <v xml:space="preserve">UN    </v>
          </cell>
          <cell r="D1092" t="str">
            <v>CR</v>
          </cell>
          <cell r="E1092" t="str">
            <v>1,01</v>
          </cell>
        </row>
        <row r="1093">
          <cell r="A1093">
            <v>1202</v>
          </cell>
          <cell r="B1093" t="str">
            <v>CAP PVC, ROSCAVEL, 1",  PARA AGUA FRIA PREDIAL</v>
          </cell>
          <cell r="C1093" t="str">
            <v xml:space="preserve">UN    </v>
          </cell>
          <cell r="D1093" t="str">
            <v>CR</v>
          </cell>
          <cell r="E1093" t="str">
            <v>2,72</v>
          </cell>
        </row>
        <row r="1094">
          <cell r="A1094">
            <v>1188</v>
          </cell>
          <cell r="B1094" t="str">
            <v>CAP PVC, ROSCAVEL, 2 1/2",  AGUA FRIA PREDIAL</v>
          </cell>
          <cell r="C1094" t="str">
            <v xml:space="preserve">UN    </v>
          </cell>
          <cell r="D1094" t="str">
            <v>CR</v>
          </cell>
          <cell r="E1094" t="str">
            <v>16,11</v>
          </cell>
        </row>
        <row r="1095">
          <cell r="A1095">
            <v>1211</v>
          </cell>
          <cell r="B1095" t="str">
            <v>CAP PVC, ROSCAVEL, 2",  AGUA FRIA PREDIAL</v>
          </cell>
          <cell r="C1095" t="str">
            <v xml:space="preserve">UN    </v>
          </cell>
          <cell r="D1095" t="str">
            <v>CR</v>
          </cell>
          <cell r="E1095" t="str">
            <v>8,32</v>
          </cell>
        </row>
        <row r="1096">
          <cell r="A1096">
            <v>1198</v>
          </cell>
          <cell r="B1096" t="str">
            <v>CAP PVC, ROSCAVEL, 3/4",  PARA AGUA FRIA PREDIAL</v>
          </cell>
          <cell r="C1096" t="str">
            <v xml:space="preserve">UN    </v>
          </cell>
          <cell r="D1096" t="str">
            <v>CR</v>
          </cell>
          <cell r="E1096" t="str">
            <v>1,50</v>
          </cell>
        </row>
        <row r="1097">
          <cell r="A1097">
            <v>1199</v>
          </cell>
          <cell r="B1097" t="str">
            <v>CAP PVC, ROSCAVEL, 3",  AGUA FRIA PREDIAL</v>
          </cell>
          <cell r="C1097" t="str">
            <v xml:space="preserve">UN    </v>
          </cell>
          <cell r="D1097" t="str">
            <v>CR</v>
          </cell>
          <cell r="E1097" t="str">
            <v>21,05</v>
          </cell>
        </row>
        <row r="1098">
          <cell r="A1098">
            <v>20088</v>
          </cell>
          <cell r="B1098" t="str">
            <v>CAP PVC, SERIE R, DN 100 MM, PARA ESGOTO PREDIAL</v>
          </cell>
          <cell r="C1098" t="str">
            <v xml:space="preserve">UN    </v>
          </cell>
          <cell r="D1098" t="str">
            <v>CR</v>
          </cell>
          <cell r="E1098" t="str">
            <v>9,76</v>
          </cell>
        </row>
        <row r="1099">
          <cell r="A1099">
            <v>20089</v>
          </cell>
          <cell r="B1099" t="str">
            <v>CAP PVC, SERIE R, DN 150 MM, PARA ESGOTO PREDIAL</v>
          </cell>
          <cell r="C1099" t="str">
            <v xml:space="preserve">UN    </v>
          </cell>
          <cell r="D1099" t="str">
            <v>CR</v>
          </cell>
          <cell r="E1099" t="str">
            <v>46,55</v>
          </cell>
        </row>
        <row r="1100">
          <cell r="A1100">
            <v>20087</v>
          </cell>
          <cell r="B1100" t="str">
            <v>CAP PVC, SERIE R, DN 75 MM, PARA ESGOTO PREDIAL</v>
          </cell>
          <cell r="C1100" t="str">
            <v xml:space="preserve">UN    </v>
          </cell>
          <cell r="D1100" t="str">
            <v>CR</v>
          </cell>
          <cell r="E1100" t="str">
            <v>7,03</v>
          </cell>
        </row>
        <row r="1101">
          <cell r="A1101">
            <v>1200</v>
          </cell>
          <cell r="B1101" t="str">
            <v>CAP PVC, SOLDAVEL, DN 100 MM, SERIE NORMAL, PARA ESGOTO PREDIAL</v>
          </cell>
          <cell r="C1101" t="str">
            <v xml:space="preserve">UN    </v>
          </cell>
          <cell r="D1101" t="str">
            <v>CR</v>
          </cell>
          <cell r="E1101" t="str">
            <v>5,71</v>
          </cell>
        </row>
        <row r="1102">
          <cell r="A1102">
            <v>12909</v>
          </cell>
          <cell r="B1102" t="str">
            <v>CAP PVC, SOLDAVEL, DN 50 MM, SERIE NORMAL, PARA ESGOTO PREDIAL</v>
          </cell>
          <cell r="C1102" t="str">
            <v xml:space="preserve">UN    </v>
          </cell>
          <cell r="D1102" t="str">
            <v>CR</v>
          </cell>
          <cell r="E1102" t="str">
            <v>2,59</v>
          </cell>
        </row>
        <row r="1103">
          <cell r="A1103">
            <v>12910</v>
          </cell>
          <cell r="B1103" t="str">
            <v>CAP PVC, SOLDAVEL, DN 75 MM, SERIE NORMAL, PARA ESGOTO PREDIAL</v>
          </cell>
          <cell r="C1103" t="str">
            <v xml:space="preserve">UN    </v>
          </cell>
          <cell r="D1103" t="str">
            <v>CR</v>
          </cell>
          <cell r="E1103" t="str">
            <v>4,32</v>
          </cell>
        </row>
        <row r="1104">
          <cell r="A1104">
            <v>1184</v>
          </cell>
          <cell r="B1104" t="str">
            <v>CAP PVC, SOLDAVEL, 110 MM, PARA AGUA FRIA PREDIAL</v>
          </cell>
          <cell r="C1104" t="str">
            <v xml:space="preserve">UN    </v>
          </cell>
          <cell r="D1104" t="str">
            <v>CR</v>
          </cell>
          <cell r="E1104" t="str">
            <v>51,75</v>
          </cell>
        </row>
        <row r="1105">
          <cell r="A1105">
            <v>1191</v>
          </cell>
          <cell r="B1105" t="str">
            <v>CAP PVC, SOLDAVEL, 20 MM, PARA AGUA FRIA PREDIAL</v>
          </cell>
          <cell r="C1105" t="str">
            <v xml:space="preserve">UN    </v>
          </cell>
          <cell r="D1105" t="str">
            <v>CR</v>
          </cell>
          <cell r="E1105" t="str">
            <v>0,73</v>
          </cell>
        </row>
        <row r="1106">
          <cell r="A1106">
            <v>1185</v>
          </cell>
          <cell r="B1106" t="str">
            <v>CAP PVC, SOLDAVEL, 25 MM, PARA AGUA FRIA PREDIAL</v>
          </cell>
          <cell r="C1106" t="str">
            <v xml:space="preserve">UN    </v>
          </cell>
          <cell r="D1106" t="str">
            <v>CR</v>
          </cell>
          <cell r="E1106" t="str">
            <v>0,84</v>
          </cell>
        </row>
        <row r="1107">
          <cell r="A1107">
            <v>1189</v>
          </cell>
          <cell r="B1107" t="str">
            <v>CAP PVC, SOLDAVEL, 32 MM, PARA AGUA FRIA PREDIAL</v>
          </cell>
          <cell r="C1107" t="str">
            <v xml:space="preserve">UN    </v>
          </cell>
          <cell r="D1107" t="str">
            <v>CR</v>
          </cell>
          <cell r="E1107" t="str">
            <v>1,45</v>
          </cell>
        </row>
        <row r="1108">
          <cell r="A1108">
            <v>1193</v>
          </cell>
          <cell r="B1108" t="str">
            <v>CAP PVC, SOLDAVEL, 40 MM, PARA AGUA FRIA PREDIAL</v>
          </cell>
          <cell r="C1108" t="str">
            <v xml:space="preserve">UN    </v>
          </cell>
          <cell r="D1108" t="str">
            <v>CR</v>
          </cell>
          <cell r="E1108" t="str">
            <v>2,80</v>
          </cell>
        </row>
        <row r="1109">
          <cell r="A1109">
            <v>1194</v>
          </cell>
          <cell r="B1109" t="str">
            <v>CAP PVC, SOLDAVEL, 50 MM, PARA AGUA FRIA PREDIAL</v>
          </cell>
          <cell r="C1109" t="str">
            <v xml:space="preserve">UN    </v>
          </cell>
          <cell r="D1109" t="str">
            <v>CR</v>
          </cell>
          <cell r="E1109" t="str">
            <v>5,31</v>
          </cell>
        </row>
        <row r="1110">
          <cell r="A1110">
            <v>1195</v>
          </cell>
          <cell r="B1110" t="str">
            <v>CAP PVC, SOLDAVEL, 60 MM, PARA AGUA FRIA PREDIAL</v>
          </cell>
          <cell r="C1110" t="str">
            <v xml:space="preserve">UN    </v>
          </cell>
          <cell r="D1110" t="str">
            <v>CR</v>
          </cell>
          <cell r="E1110" t="str">
            <v>7,98</v>
          </cell>
        </row>
        <row r="1111">
          <cell r="A1111">
            <v>1204</v>
          </cell>
          <cell r="B1111" t="str">
            <v>CAP PVC, SOLDAVEL, 75 MM, PARA AGUA FRIA PREDIAL</v>
          </cell>
          <cell r="C1111" t="str">
            <v xml:space="preserve">UN    </v>
          </cell>
          <cell r="D1111" t="str">
            <v>CR</v>
          </cell>
          <cell r="E1111" t="str">
            <v>14,51</v>
          </cell>
        </row>
        <row r="1112">
          <cell r="A1112">
            <v>1205</v>
          </cell>
          <cell r="B1112" t="str">
            <v>CAP PVC, SOLDAVEL, 85 MM, PARA AGUA FRIA PREDIAL</v>
          </cell>
          <cell r="C1112" t="str">
            <v xml:space="preserve">UN    </v>
          </cell>
          <cell r="D1112" t="str">
            <v>CR</v>
          </cell>
          <cell r="E1112" t="str">
            <v>34,43</v>
          </cell>
        </row>
        <row r="1113">
          <cell r="A1113">
            <v>1207</v>
          </cell>
          <cell r="B1113" t="str">
            <v>CAP, PVC PBA, JE, DN 100 / DE 110 MM,  PARA REDE DE AGUA (NBR 10351)</v>
          </cell>
          <cell r="C1113" t="str">
            <v xml:space="preserve">UN    </v>
          </cell>
          <cell r="D1113" t="str">
            <v>AS</v>
          </cell>
          <cell r="E1113" t="str">
            <v>24,78</v>
          </cell>
        </row>
        <row r="1114">
          <cell r="A1114">
            <v>1206</v>
          </cell>
          <cell r="B1114" t="str">
            <v>CAP, PVC PBA, JE, DN 50 / DE 60 MM,  PARA REDE DE AGUA (NBR 10351)</v>
          </cell>
          <cell r="C1114" t="str">
            <v xml:space="preserve">UN    </v>
          </cell>
          <cell r="D1114" t="str">
            <v>AS</v>
          </cell>
          <cell r="E1114" t="str">
            <v>6,21</v>
          </cell>
        </row>
        <row r="1115">
          <cell r="A1115">
            <v>1183</v>
          </cell>
          <cell r="B1115" t="str">
            <v>CAP, PVC PBA, JE, DN 75 / DE 85 MM,  PARA REDE DE AGUA (NBR 10351)</v>
          </cell>
          <cell r="C1115" t="str">
            <v xml:space="preserve">UN    </v>
          </cell>
          <cell r="D1115" t="str">
            <v>AS</v>
          </cell>
          <cell r="E1115" t="str">
            <v>16,18</v>
          </cell>
        </row>
        <row r="1116">
          <cell r="A1116">
            <v>42685</v>
          </cell>
          <cell r="B1116" t="str">
            <v>CAP, PVC, JE, OCRE, DN 150 MM (CONEXAO PARA TUBO COLETOR DE ESGOTO)</v>
          </cell>
          <cell r="C1116" t="str">
            <v xml:space="preserve">UN    </v>
          </cell>
          <cell r="D1116" t="str">
            <v>AS</v>
          </cell>
          <cell r="E1116" t="str">
            <v>45,73</v>
          </cell>
        </row>
        <row r="1117">
          <cell r="A1117">
            <v>42686</v>
          </cell>
          <cell r="B1117" t="str">
            <v>CAP, PVC, JE, OCRE, DN 200 MM (CONEXAO PARA TUBO COLETOR DE ESGOTO)</v>
          </cell>
          <cell r="C1117" t="str">
            <v xml:space="preserve">UN    </v>
          </cell>
          <cell r="D1117" t="str">
            <v>AS</v>
          </cell>
          <cell r="E1117" t="str">
            <v>71,19</v>
          </cell>
        </row>
        <row r="1118">
          <cell r="A1118">
            <v>12894</v>
          </cell>
          <cell r="B1118" t="str">
            <v>CAPA PARA CHUVA EM PVC COM FORRO DE POLIESTER, COM CAPUZ (AMARELA OU AZUL)</v>
          </cell>
          <cell r="C1118" t="str">
            <v xml:space="preserve">UN    </v>
          </cell>
          <cell r="D1118" t="str">
            <v>CR</v>
          </cell>
          <cell r="E1118" t="str">
            <v>15,19</v>
          </cell>
        </row>
        <row r="1119">
          <cell r="A1119">
            <v>12895</v>
          </cell>
          <cell r="B1119" t="str">
            <v>CAPACETE DE SEGURANCA ABA FRONTAL COM SUSPENSAO DE POLIETILENO, SEM JUGULAR (CLASSE B)</v>
          </cell>
          <cell r="C1119" t="str">
            <v xml:space="preserve">UN    </v>
          </cell>
          <cell r="D1119" t="str">
            <v xml:space="preserve">C </v>
          </cell>
          <cell r="E1119" t="str">
            <v>11,69</v>
          </cell>
        </row>
        <row r="1120">
          <cell r="A1120">
            <v>1631</v>
          </cell>
          <cell r="B1120" t="str">
            <v>CAPACITOR TRIFASICO, POTENCIA 2,5 KVAR, TENSAO 220 V, FORNECIDO COM CAPA PROTETORA, RESISTOR INTERNO A UNIDADE CAPACITIVA</v>
          </cell>
          <cell r="C1120" t="str">
            <v xml:space="preserve">UN    </v>
          </cell>
          <cell r="D1120" t="str">
            <v>AS</v>
          </cell>
          <cell r="E1120" t="str">
            <v>126,36</v>
          </cell>
        </row>
        <row r="1121">
          <cell r="A1121">
            <v>1633</v>
          </cell>
          <cell r="B1121" t="str">
            <v>CAPACITOR TRIFASICO, POTENCIA 5 KVAR, TENSAO 220 V, FORNECIDO COM CAPA PROTETORA, RESISTOR INTERNO A UNIDADE CAPACITIVA</v>
          </cell>
          <cell r="C1121" t="str">
            <v xml:space="preserve">UN    </v>
          </cell>
          <cell r="D1121" t="str">
            <v>AS</v>
          </cell>
          <cell r="E1121" t="str">
            <v>214,69</v>
          </cell>
        </row>
        <row r="1122">
          <cell r="A1122">
            <v>10818</v>
          </cell>
          <cell r="B1122" t="str">
            <v>CAPIM BRAQUIARIA DECUMBENS/ BRAQUIARINHA, VC *70*% MINIMO</v>
          </cell>
          <cell r="C1122" t="str">
            <v xml:space="preserve">KG    </v>
          </cell>
          <cell r="D1122" t="str">
            <v>CR</v>
          </cell>
          <cell r="E1122" t="str">
            <v>26,28</v>
          </cell>
        </row>
        <row r="1123">
          <cell r="A1123">
            <v>39359</v>
          </cell>
          <cell r="B1123" t="str">
            <v>CARENAGEM /TAMPA, EM PLASTICO, COR BRANCA, UTILIZADO EM KIT CHASSI METALICO PARA INSTALACAO HIDRAULICA DE CUBA SIMPLES SEM MAQUINA DE LAVAR ROUPA, LARGURA *355* MM X ALTURA *670* MM (COM FUROS E DEMAIS ENCAIXES)</v>
          </cell>
          <cell r="C1123" t="str">
            <v xml:space="preserve">UN    </v>
          </cell>
          <cell r="D1123" t="str">
            <v>AS</v>
          </cell>
          <cell r="E1123" t="str">
            <v>19,09</v>
          </cell>
        </row>
        <row r="1124">
          <cell r="A1124">
            <v>39360</v>
          </cell>
          <cell r="B1124" t="str">
            <v>CARENAGEM /TAMPA, EM PLASTICO, COR BRANCA, UTILIZADO EM KIT CHASSI METALICO PARA INSTALACAO HIDRAULICA DE TANQUE COM MAQUINA DE LAVAR ROUPA, LARGURA *360* MM X ALTURA *470* MM (COM FUROS E DEMAIS ENCAIXES)</v>
          </cell>
          <cell r="C1124" t="str">
            <v xml:space="preserve">UN    </v>
          </cell>
          <cell r="D1124" t="str">
            <v>AS</v>
          </cell>
          <cell r="E1124" t="str">
            <v>17,35</v>
          </cell>
        </row>
        <row r="1125">
          <cell r="A1125">
            <v>10710</v>
          </cell>
          <cell r="B1125" t="str">
            <v>CARPETE DE NYLON EM MANTA PARA TRAFEGO COMERCIAL PESADO, E = 6 A 7 MM (INSTALADO)</v>
          </cell>
          <cell r="C1125" t="str">
            <v xml:space="preserve">M2    </v>
          </cell>
          <cell r="D1125" t="str">
            <v>AS</v>
          </cell>
          <cell r="E1125" t="str">
            <v>88,90</v>
          </cell>
        </row>
        <row r="1126">
          <cell r="A1126">
            <v>10709</v>
          </cell>
          <cell r="B1126" t="str">
            <v>CARPETE DE NYLON EM MANTA PARA TRAFEGO COMERCIAL PESADO, E = 9 A 10 MM (INSTALADO)</v>
          </cell>
          <cell r="C1126" t="str">
            <v xml:space="preserve">M2    </v>
          </cell>
          <cell r="D1126" t="str">
            <v>AS</v>
          </cell>
          <cell r="E1126" t="str">
            <v>109,21</v>
          </cell>
        </row>
        <row r="1127">
          <cell r="A1127">
            <v>39636</v>
          </cell>
          <cell r="B1127" t="str">
            <v>CARPETE DE NYLON EM PLACAS 50 X 50 CM PARA TRAFEGO COMERCIAL PESADO, E = 6,5 MM (INSTALADO)</v>
          </cell>
          <cell r="C1127" t="str">
            <v xml:space="preserve">M2    </v>
          </cell>
          <cell r="D1127" t="str">
            <v>AS</v>
          </cell>
          <cell r="E1127" t="str">
            <v>111,52</v>
          </cell>
        </row>
        <row r="1128">
          <cell r="A1128">
            <v>10708</v>
          </cell>
          <cell r="B1128" t="str">
            <v>CARPETE DE POLIESTER EM MANTA PARA TRAFEGO COMERCIAL PESADO, E = 4 A 5 MM (INSTALADO)</v>
          </cell>
          <cell r="C1128" t="str">
            <v xml:space="preserve">M2    </v>
          </cell>
          <cell r="D1128" t="str">
            <v>AS</v>
          </cell>
          <cell r="E1128" t="str">
            <v>34,41</v>
          </cell>
        </row>
        <row r="1129">
          <cell r="A1129">
            <v>39635</v>
          </cell>
          <cell r="B1129" t="str">
            <v>CARPETE DE POLIPROPILENO EM MANTA PARA TRAFEGO COMERCIAL MEDIO, E = 5 A 6 MM (INSTALADO)</v>
          </cell>
          <cell r="C1129" t="str">
            <v xml:space="preserve">M2    </v>
          </cell>
          <cell r="D1129" t="str">
            <v>AS</v>
          </cell>
          <cell r="E1129" t="str">
            <v>58,59</v>
          </cell>
        </row>
        <row r="1130">
          <cell r="A1130">
            <v>6117</v>
          </cell>
          <cell r="B1130" t="str">
            <v>CARPINTEIRO AUXILIAR</v>
          </cell>
          <cell r="C1130" t="str">
            <v xml:space="preserve">H     </v>
          </cell>
          <cell r="D1130" t="str">
            <v>CR</v>
          </cell>
          <cell r="E1130" t="str">
            <v>9,63</v>
          </cell>
        </row>
        <row r="1131">
          <cell r="A1131">
            <v>40913</v>
          </cell>
          <cell r="B1131" t="str">
            <v>CARPINTEIRO AUXILIAR (MENSALISTA)</v>
          </cell>
          <cell r="C1131" t="str">
            <v xml:space="preserve">MES   </v>
          </cell>
          <cell r="D1131" t="str">
            <v>CR</v>
          </cell>
          <cell r="E1131" t="str">
            <v>1.703,54</v>
          </cell>
        </row>
        <row r="1132">
          <cell r="A1132">
            <v>1214</v>
          </cell>
          <cell r="B1132" t="str">
            <v>CARPINTEIRO DE ESQUADRIAS</v>
          </cell>
          <cell r="C1132" t="str">
            <v xml:space="preserve">H     </v>
          </cell>
          <cell r="D1132" t="str">
            <v>CR</v>
          </cell>
          <cell r="E1132" t="str">
            <v>11,48</v>
          </cell>
        </row>
        <row r="1133">
          <cell r="A1133">
            <v>40915</v>
          </cell>
          <cell r="B1133" t="str">
            <v>CARPINTEIRO DE ESQUADRIAS (MENSALISTA)</v>
          </cell>
          <cell r="C1133" t="str">
            <v xml:space="preserve">MES   </v>
          </cell>
          <cell r="D1133" t="str">
            <v>CR</v>
          </cell>
          <cell r="E1133" t="str">
            <v>2.030,59</v>
          </cell>
        </row>
        <row r="1134">
          <cell r="A1134">
            <v>1213</v>
          </cell>
          <cell r="B1134" t="str">
            <v>CARPINTEIRO DE FORMAS</v>
          </cell>
          <cell r="C1134" t="str">
            <v xml:space="preserve">H     </v>
          </cell>
          <cell r="D1134" t="str">
            <v xml:space="preserve">C </v>
          </cell>
          <cell r="E1134" t="str">
            <v>12,24</v>
          </cell>
        </row>
        <row r="1135">
          <cell r="A1135">
            <v>40914</v>
          </cell>
          <cell r="B1135" t="str">
            <v>CARPINTEIRO DE FORMAS (MENSALISTA)</v>
          </cell>
          <cell r="C1135" t="str">
            <v xml:space="preserve">MES   </v>
          </cell>
          <cell r="D1135" t="str">
            <v>CR</v>
          </cell>
          <cell r="E1135" t="str">
            <v>2.162,24</v>
          </cell>
        </row>
        <row r="1136">
          <cell r="A1136">
            <v>5091</v>
          </cell>
          <cell r="B1136" t="str">
            <v>CARRANCA PARA JANELA VENEZIANA DE ABRIR, EM LATAO CROMADO, SIMPLES, PARA APARAFUSAR NA PAREDE</v>
          </cell>
          <cell r="C1136" t="str">
            <v xml:space="preserve">UN    </v>
          </cell>
          <cell r="D1136" t="str">
            <v>CR</v>
          </cell>
          <cell r="E1136" t="str">
            <v>14,55</v>
          </cell>
        </row>
        <row r="1137">
          <cell r="A1137">
            <v>14615</v>
          </cell>
          <cell r="B1137" t="str">
            <v>CARRINHO COM 2 PNEUS PARA TRANSPORTAR TUBO CONCRETO, ALTURA ATE 1,0 M E DIAMETRO ATE 1000MM, COM ESTRUTURA EM PERFIL OU TUBO METALICO</v>
          </cell>
          <cell r="C1137" t="str">
            <v xml:space="preserve">UN    </v>
          </cell>
          <cell r="D1137" t="str">
            <v>AS</v>
          </cell>
          <cell r="E1137" t="str">
            <v>3.298,47</v>
          </cell>
        </row>
        <row r="1138">
          <cell r="A1138">
            <v>2711</v>
          </cell>
          <cell r="B1138" t="str">
            <v>CARRINHO DE MAO DE ACO CAPACIDADE 50 A 60 L, PNEU COM CAMARA</v>
          </cell>
          <cell r="C1138" t="str">
            <v xml:space="preserve">UN    </v>
          </cell>
          <cell r="D1138" t="str">
            <v xml:space="preserve">C </v>
          </cell>
          <cell r="E1138" t="str">
            <v>120,00</v>
          </cell>
        </row>
        <row r="1139">
          <cell r="A1139">
            <v>37727</v>
          </cell>
          <cell r="B1139" t="str">
            <v>CARROCERIA FIXA ABERTA DE MADEIRA PARA TRANSPORTE GERAL DE CARGA SECA DIMENSOES APROXIMADAS 2,25 X 4,10 X 0,50 M (INCLUI MONTAGEM, NAO INCLUI CAMINHAO)</v>
          </cell>
          <cell r="C1139" t="str">
            <v xml:space="preserve">UN    </v>
          </cell>
          <cell r="D1139" t="str">
            <v>AS</v>
          </cell>
          <cell r="E1139" t="str">
            <v>9.620,00</v>
          </cell>
        </row>
        <row r="1140">
          <cell r="A1140">
            <v>37728</v>
          </cell>
          <cell r="B1140" t="str">
            <v>CARROCERIA FIXA ABERTA DE MADEIRA PARA TRANSPORTE GERAL DE CARGA SECA DIMENSOES APROXIMADAS 2,5 X 5,5 X 0,50 M (INCLUI MONTAGEM, NAO INCLUI CAMINHAO)</v>
          </cell>
          <cell r="C1140" t="str">
            <v xml:space="preserve">UN    </v>
          </cell>
          <cell r="D1140" t="str">
            <v>AS</v>
          </cell>
          <cell r="E1140" t="str">
            <v>13.050,90</v>
          </cell>
        </row>
        <row r="1141">
          <cell r="A1141">
            <v>37729</v>
          </cell>
          <cell r="B1141" t="str">
            <v>CARROCERIA FIXA ABERTA DE MADEIRA PARA TRANSPORTE GERAL DE CARGA SECA DIMENSOES APROXIMADAS 2,5 X 6,00 X 0,50 M (INCLUI MONTAGEM, NAO INCLUI CAMINHAO)</v>
          </cell>
          <cell r="C1141" t="str">
            <v xml:space="preserve">UN    </v>
          </cell>
          <cell r="D1141" t="str">
            <v>AS</v>
          </cell>
          <cell r="E1141" t="str">
            <v>14.127,27</v>
          </cell>
        </row>
        <row r="1142">
          <cell r="A1142">
            <v>37730</v>
          </cell>
          <cell r="B1142" t="str">
            <v>CARROCERIA FIXA ABERTA DE MADEIRA PARA TRANSPORTE GERAL DE CARGA SECA DIMENSOES APROXIMADAS 2,5 X 6,5 X 0,50 M (INCLUI MONTAGEM, NAO INCLUI CAMINHAO)</v>
          </cell>
          <cell r="C1142" t="str">
            <v xml:space="preserve">UN    </v>
          </cell>
          <cell r="D1142" t="str">
            <v>AS</v>
          </cell>
          <cell r="E1142" t="str">
            <v>15.203,63</v>
          </cell>
        </row>
        <row r="1143">
          <cell r="A1143">
            <v>37731</v>
          </cell>
          <cell r="B1143" t="str">
            <v>CARROCERIA FIXA ABERTA DE MADEIRA PARA TRANSPORTE GERAL DE CARGA SECA DIMENSOES APROXIMADAS 2,5 X 7,00 X 0,50 M (INCLUI MONTAGEM, NAO INCLUI CAMINHAO)</v>
          </cell>
          <cell r="C1143" t="str">
            <v xml:space="preserve">UN    </v>
          </cell>
          <cell r="D1143" t="str">
            <v>AS</v>
          </cell>
          <cell r="E1143" t="str">
            <v>16.280,00</v>
          </cell>
        </row>
        <row r="1144">
          <cell r="A1144">
            <v>37732</v>
          </cell>
          <cell r="B1144" t="str">
            <v>CARROCERIA FIXA ABERTA DE MADEIRA PARA TRANSPORTE GERAL DE CARGA SECA DIMENSOES APROXIMADAS 2,5 X 7,5 X 0,50 M (INCLUI MONTAGEM, NAO INCLUI CAMINHAO)</v>
          </cell>
          <cell r="C1144" t="str">
            <v xml:space="preserve">UN    </v>
          </cell>
          <cell r="D1144" t="str">
            <v>AS</v>
          </cell>
          <cell r="E1144" t="str">
            <v>18.567,27</v>
          </cell>
        </row>
        <row r="1145">
          <cell r="A1145">
            <v>42250</v>
          </cell>
          <cell r="B1145" t="str">
            <v>CARVAO ANTRACITO PARA FILTRO, GRAO VARIANDO DE 0,8 ATE 1,1 MM, COEFICIENTE DE UNIFORMIDADE MENOR QUE 1,7 MM</v>
          </cell>
          <cell r="C1145" t="str">
            <v xml:space="preserve">T     </v>
          </cell>
          <cell r="D1145" t="str">
            <v>CR</v>
          </cell>
          <cell r="E1145" t="str">
            <v>1.470,40</v>
          </cell>
        </row>
        <row r="1146">
          <cell r="A1146">
            <v>42256</v>
          </cell>
          <cell r="B1146" t="str">
            <v>CARVAO ANTRACITO PARA FILTRO, GRAO VARIANDO DE 0,8 ATE 1,1 MM, COEFICIENTE DE UNIFORMIDADE MENOR QUE 1,7 MM (DISTRIBUIDOR)</v>
          </cell>
          <cell r="C1146" t="str">
            <v xml:space="preserve">KG    </v>
          </cell>
          <cell r="D1146" t="str">
            <v>CR</v>
          </cell>
          <cell r="E1146" t="str">
            <v>3,08</v>
          </cell>
        </row>
        <row r="1147">
          <cell r="A1147">
            <v>4743</v>
          </cell>
          <cell r="B1147" t="str">
            <v>CASCALHO DE CAVA</v>
          </cell>
          <cell r="C1147" t="str">
            <v xml:space="preserve">M3    </v>
          </cell>
          <cell r="D1147" t="str">
            <v>CR</v>
          </cell>
          <cell r="E1147" t="str">
            <v>25,50</v>
          </cell>
        </row>
        <row r="1148">
          <cell r="A1148">
            <v>4744</v>
          </cell>
          <cell r="B1148" t="str">
            <v>CASCALHO DE RIO</v>
          </cell>
          <cell r="C1148" t="str">
            <v xml:space="preserve">M3    </v>
          </cell>
          <cell r="D1148" t="str">
            <v>CR</v>
          </cell>
          <cell r="E1148" t="str">
            <v>33,33</v>
          </cell>
        </row>
        <row r="1149">
          <cell r="A1149">
            <v>4745</v>
          </cell>
          <cell r="B1149" t="str">
            <v>CASCALHO LAVADO</v>
          </cell>
          <cell r="C1149" t="str">
            <v xml:space="preserve">M3    </v>
          </cell>
          <cell r="D1149" t="str">
            <v>CR</v>
          </cell>
          <cell r="E1149" t="str">
            <v>44,66</v>
          </cell>
        </row>
        <row r="1150">
          <cell r="A1150">
            <v>36496</v>
          </cell>
          <cell r="B1150" t="str">
            <v>CAVALETE PARA TALHA COM ESTRUTURA EM TUBO METALICO ALTURA MINIMA 3,2 M EQUIPADO COM RODAS DE BORRACHA PARA MOVIMENTACAO DE TUBOS DE CONCRETO NA CENTRAL DE PREMOLDADOS COM CAPACIDADE DE CARGA DE 3 TONELADAS</v>
          </cell>
          <cell r="C1150" t="str">
            <v xml:space="preserve">UN    </v>
          </cell>
          <cell r="D1150" t="str">
            <v>AS</v>
          </cell>
          <cell r="E1150" t="str">
            <v>8.374,74</v>
          </cell>
        </row>
        <row r="1151">
          <cell r="A1151">
            <v>10630</v>
          </cell>
          <cell r="B1151" t="str">
            <v>CAVALO MECANICO TRACAO 4X2, PESO BRUTO TOTAL COMBINADO 49000 KG, CAPACIDADE MAXIMA DE TRACAO *66000* KG, POTENCIA *360* CV (INCLUI CABINE E CHASSI, NAO INCLUI SEMIRREBOQUE)</v>
          </cell>
          <cell r="C1151" t="str">
            <v xml:space="preserve">UN    </v>
          </cell>
          <cell r="D1151" t="str">
            <v>CR</v>
          </cell>
          <cell r="E1151" t="str">
            <v>403.509,01</v>
          </cell>
        </row>
        <row r="1152">
          <cell r="A1152">
            <v>37762</v>
          </cell>
          <cell r="B1152" t="str">
            <v>CAVALO MECANICO TRACAO 4X2, PESO BRUTO TOTAL 16000 KG, CAPACIDADE MAXIMA DE TRACAO *36000* KG, DISTANCIA ENTRE EIXOS *3,56* M, POTENCIA *286* CV (INCLUI CABINE E CHASSI, NAO INCLUI SEMIRREBOQUE)</v>
          </cell>
          <cell r="C1152" t="str">
            <v xml:space="preserve">UN    </v>
          </cell>
          <cell r="D1152" t="str">
            <v>CR</v>
          </cell>
          <cell r="E1152" t="str">
            <v>346.065,09</v>
          </cell>
        </row>
        <row r="1153">
          <cell r="A1153">
            <v>37763</v>
          </cell>
          <cell r="B1153" t="str">
            <v>CAVALO MECANICO TRACAO 4X2, PESO BRUTO TOTAL 16000 KG, CAPACIDADE MAXIMA DE TRACAO *45000* KG, DISTANCIA ENTRE EIXOS *3,56* M, POTENCIA *330* CV (INCLUI CABINE E CHASSI, NAO INCLUI SEMIRREBOQUE)</v>
          </cell>
          <cell r="C1153" t="str">
            <v xml:space="preserve">UN    </v>
          </cell>
          <cell r="D1153" t="str">
            <v>CR</v>
          </cell>
          <cell r="E1153" t="str">
            <v>350.268,25</v>
          </cell>
        </row>
        <row r="1154">
          <cell r="A1154">
            <v>41992</v>
          </cell>
          <cell r="B1154" t="str">
            <v>CAVALO MECANICO TRACAO 4X2, PESO BRUTO TOTAL 16000 KG, CAPACIDADE MAXIMA DE TRACAO *80000* KG, POTENCIA *380* CV (INCLUI CABINE E CHASSI, NAO INCLUI SEMIRREBOQUE)</v>
          </cell>
          <cell r="C1154" t="str">
            <v xml:space="preserve">UN    </v>
          </cell>
          <cell r="D1154" t="str">
            <v xml:space="preserve">C </v>
          </cell>
          <cell r="E1154" t="str">
            <v>398.185,00</v>
          </cell>
        </row>
        <row r="1155">
          <cell r="A1155">
            <v>13215</v>
          </cell>
          <cell r="B1155" t="str">
            <v>CAVALO MECANICO TRACAO 6X2, PESO BRUTO TOTAL COMBINADO 56000 KG, CAPACIDADE MAXIMA DE TRACAO *66000* KG, POTENCIA *360* CV (INCLUI CABINE E CHASSI, NAO INCLUI SEMIRREBOQUE)</v>
          </cell>
          <cell r="C1155" t="str">
            <v xml:space="preserve">UN    </v>
          </cell>
          <cell r="D1155" t="str">
            <v>CR</v>
          </cell>
          <cell r="E1155" t="str">
            <v>488.273,95</v>
          </cell>
        </row>
        <row r="1156">
          <cell r="A1156">
            <v>4235</v>
          </cell>
          <cell r="B1156" t="str">
            <v>CAVOUQUEIRO OU OPERADOR DE PERFURATRIZ / ROMPEDOR</v>
          </cell>
          <cell r="C1156" t="str">
            <v xml:space="preserve">H     </v>
          </cell>
          <cell r="D1156" t="str">
            <v>CR</v>
          </cell>
          <cell r="E1156" t="str">
            <v>11,11</v>
          </cell>
        </row>
        <row r="1157">
          <cell r="A1157">
            <v>40976</v>
          </cell>
          <cell r="B1157" t="str">
            <v>CAVOUQUEIRO OU OPERADOR DE PERFURATRIZ / ROMPEDOR (MENSALISTA)</v>
          </cell>
          <cell r="C1157" t="str">
            <v xml:space="preserve">MES   </v>
          </cell>
          <cell r="D1157" t="str">
            <v>CR</v>
          </cell>
          <cell r="E1157" t="str">
            <v>1.964,41</v>
          </cell>
        </row>
        <row r="1158">
          <cell r="A1158">
            <v>39013</v>
          </cell>
          <cell r="B1158" t="str">
            <v>CENTRALIZADOR DE BARRA DE ACO (CHUMBADOR TIPO CARAMBOLA), PARA ACO ATE 20 MM</v>
          </cell>
          <cell r="C1158" t="str">
            <v xml:space="preserve">UN    </v>
          </cell>
          <cell r="D1158" t="str">
            <v>AS</v>
          </cell>
          <cell r="E1158" t="str">
            <v>0,90</v>
          </cell>
        </row>
        <row r="1159">
          <cell r="A1159">
            <v>41967</v>
          </cell>
          <cell r="B1159" t="str">
            <v>CERA  LIQUIDA</v>
          </cell>
          <cell r="C1159" t="str">
            <v xml:space="preserve">L     </v>
          </cell>
          <cell r="D1159" t="str">
            <v>CR</v>
          </cell>
          <cell r="E1159" t="str">
            <v>7,20</v>
          </cell>
        </row>
        <row r="1160">
          <cell r="A1160">
            <v>12760</v>
          </cell>
          <cell r="B1160" t="str">
            <v>CHAPA ACO INOX AISI 304 NUMERO 4 (E = 6 MM), ACABAMENTO NUMERO 1 (LAMINADO A QUENTE, FOSCO)</v>
          </cell>
          <cell r="C1160" t="str">
            <v xml:space="preserve">M2    </v>
          </cell>
          <cell r="D1160" t="str">
            <v>CR</v>
          </cell>
          <cell r="E1160" t="str">
            <v>868,47</v>
          </cell>
        </row>
        <row r="1161">
          <cell r="A1161">
            <v>12759</v>
          </cell>
          <cell r="B1161" t="str">
            <v>CHAPA ACO INOX AISI 304 NUMERO 9 (E = 4 MM), ACABAMENTO NUMERO 1 (LAMINADO A QUENTE, FOSCO)</v>
          </cell>
          <cell r="C1161" t="str">
            <v xml:space="preserve">M2    </v>
          </cell>
          <cell r="D1161" t="str">
            <v>CR</v>
          </cell>
          <cell r="E1161" t="str">
            <v>578,97</v>
          </cell>
        </row>
        <row r="1162">
          <cell r="A1162">
            <v>40424</v>
          </cell>
          <cell r="B1162" t="str">
            <v>CHAPA DE ACO CARBONO LAMINADO A QUENTE, QUALIDADE ESTRUTURAL, BITOLA 3/16", E =4,75 MM (37,29 KG/M2)</v>
          </cell>
          <cell r="C1162" t="str">
            <v xml:space="preserve">KG    </v>
          </cell>
          <cell r="D1162" t="str">
            <v>CR</v>
          </cell>
          <cell r="E1162" t="str">
            <v>5,26</v>
          </cell>
        </row>
        <row r="1163">
          <cell r="A1163">
            <v>1325</v>
          </cell>
          <cell r="B1163" t="str">
            <v>CHAPA DE ACO FINA A FRIO BITOLA MSG 20, E = 0,90 MM (7,20 KG/M2)</v>
          </cell>
          <cell r="C1163" t="str">
            <v xml:space="preserve">KG    </v>
          </cell>
          <cell r="D1163" t="str">
            <v>CR</v>
          </cell>
          <cell r="E1163" t="str">
            <v>6,41</v>
          </cell>
        </row>
        <row r="1164">
          <cell r="A1164">
            <v>1327</v>
          </cell>
          <cell r="B1164" t="str">
            <v>CHAPA DE ACO FINA A FRIO BITOLA MSG 24, E = 0,60 MM (4,80 KG/M2)</v>
          </cell>
          <cell r="C1164" t="str">
            <v xml:space="preserve">KG    </v>
          </cell>
          <cell r="D1164" t="str">
            <v>CR</v>
          </cell>
          <cell r="E1164" t="str">
            <v>5,74</v>
          </cell>
        </row>
        <row r="1165">
          <cell r="A1165">
            <v>1328</v>
          </cell>
          <cell r="B1165" t="str">
            <v>CHAPA DE ACO FINA A FRIO BITOLA MSG 26, E = 0,45 MM (3,60 KG/M2)</v>
          </cell>
          <cell r="C1165" t="str">
            <v xml:space="preserve">KG    </v>
          </cell>
          <cell r="D1165" t="str">
            <v>CR</v>
          </cell>
          <cell r="E1165" t="str">
            <v>6,01</v>
          </cell>
        </row>
        <row r="1166">
          <cell r="A1166">
            <v>1321</v>
          </cell>
          <cell r="B1166" t="str">
            <v>CHAPA DE ACO FINA A QUENTE BITOLA MSG 13, E = 2,25 MM (18,00 KG/M2)</v>
          </cell>
          <cell r="C1166" t="str">
            <v xml:space="preserve">KG    </v>
          </cell>
          <cell r="D1166" t="str">
            <v>CR</v>
          </cell>
          <cell r="E1166" t="str">
            <v>6,44</v>
          </cell>
        </row>
        <row r="1167">
          <cell r="A1167">
            <v>1318</v>
          </cell>
          <cell r="B1167" t="str">
            <v>CHAPA DE ACO FINA A QUENTE BITOLA MSG 14, E = 2,00 MM (16,0 KG/M2)</v>
          </cell>
          <cell r="C1167" t="str">
            <v xml:space="preserve">KG    </v>
          </cell>
          <cell r="D1167" t="str">
            <v>CR</v>
          </cell>
          <cell r="E1167" t="str">
            <v>6,19</v>
          </cell>
        </row>
        <row r="1168">
          <cell r="A1168">
            <v>1322</v>
          </cell>
          <cell r="B1168" t="str">
            <v>CHAPA DE ACO FINA A QUENTE BITOLA MSG 16, E = 1,50 MM (12,00 KG/M2)</v>
          </cell>
          <cell r="C1168" t="str">
            <v xml:space="preserve">KG    </v>
          </cell>
          <cell r="D1168" t="str">
            <v>CR</v>
          </cell>
          <cell r="E1168" t="str">
            <v>6,83</v>
          </cell>
        </row>
        <row r="1169">
          <cell r="A1169">
            <v>1323</v>
          </cell>
          <cell r="B1169" t="str">
            <v>CHAPA DE ACO FINA A QUENTE BITOLA MSG 18, E = 1,20 MM (9,60 KG/M2)</v>
          </cell>
          <cell r="C1169" t="str">
            <v xml:space="preserve">KG    </v>
          </cell>
          <cell r="D1169" t="str">
            <v>CR</v>
          </cell>
          <cell r="E1169" t="str">
            <v>6,68</v>
          </cell>
        </row>
        <row r="1170">
          <cell r="A1170">
            <v>1319</v>
          </cell>
          <cell r="B1170" t="str">
            <v>CHAPA DE ACO FINA A QUENTE BITOLA MSG 3/16 ", E = 4,75 MM (38,00 KG/M2)</v>
          </cell>
          <cell r="C1170" t="str">
            <v xml:space="preserve">KG    </v>
          </cell>
          <cell r="D1170" t="str">
            <v>CR</v>
          </cell>
          <cell r="E1170" t="str">
            <v>5,91</v>
          </cell>
        </row>
        <row r="1171">
          <cell r="A1171">
            <v>11026</v>
          </cell>
          <cell r="B1171" t="str">
            <v>CHAPA DE ACO GALVANIZADA BITOLA GSG 14, E = 1,95 MM (15,60 KG/M2)</v>
          </cell>
          <cell r="C1171" t="str">
            <v xml:space="preserve">KG    </v>
          </cell>
          <cell r="D1171" t="str">
            <v>CR</v>
          </cell>
          <cell r="E1171" t="str">
            <v>7,91</v>
          </cell>
        </row>
        <row r="1172">
          <cell r="A1172">
            <v>11027</v>
          </cell>
          <cell r="B1172" t="str">
            <v>CHAPA DE ACO GALVANIZADA BITOLA GSG 16, E = 1,55 MM (12,40 KG/M2)</v>
          </cell>
          <cell r="C1172" t="str">
            <v xml:space="preserve">KG    </v>
          </cell>
          <cell r="D1172" t="str">
            <v>CR</v>
          </cell>
          <cell r="E1172" t="str">
            <v>8,40</v>
          </cell>
        </row>
        <row r="1173">
          <cell r="A1173">
            <v>11046</v>
          </cell>
          <cell r="B1173" t="str">
            <v>CHAPA DE ACO GALVANIZADA BITOLA GSG 18, E = 1,25 MM (10,00 KG/M2)</v>
          </cell>
          <cell r="C1173" t="str">
            <v xml:space="preserve">KG    </v>
          </cell>
          <cell r="D1173" t="str">
            <v>CR</v>
          </cell>
          <cell r="E1173" t="str">
            <v>8,16</v>
          </cell>
        </row>
        <row r="1174">
          <cell r="A1174">
            <v>11047</v>
          </cell>
          <cell r="B1174" t="str">
            <v>CHAPA DE ACO GALVANIZADA BITOLA GSG 19, E = 1,11 MM (8,88 KG/M2)</v>
          </cell>
          <cell r="C1174" t="str">
            <v xml:space="preserve">KG    </v>
          </cell>
          <cell r="D1174" t="str">
            <v>CR</v>
          </cell>
          <cell r="E1174" t="str">
            <v>6,16</v>
          </cell>
        </row>
        <row r="1175">
          <cell r="A1175">
            <v>39630</v>
          </cell>
          <cell r="B1175" t="str">
            <v>CHAPA DE ACO GALVANIZADA BITOLA GSG 20, E = 0,95 MM (7,60 KG/M2)</v>
          </cell>
          <cell r="C1175" t="str">
            <v xml:space="preserve">M2    </v>
          </cell>
          <cell r="D1175" t="str">
            <v>CR</v>
          </cell>
          <cell r="E1175" t="str">
            <v>57,28</v>
          </cell>
        </row>
        <row r="1176">
          <cell r="A1176">
            <v>11049</v>
          </cell>
          <cell r="B1176" t="str">
            <v>CHAPA DE ACO GALVANIZADA BITOLA GSG 22, E = 0,80 MM (6,40 KG/M2)</v>
          </cell>
          <cell r="C1176" t="str">
            <v xml:space="preserve">KG    </v>
          </cell>
          <cell r="D1176" t="str">
            <v xml:space="preserve">C </v>
          </cell>
          <cell r="E1176" t="str">
            <v>7,60</v>
          </cell>
        </row>
        <row r="1177">
          <cell r="A1177">
            <v>39632</v>
          </cell>
          <cell r="B1177" t="str">
            <v>CHAPA DE ACO GALVANIZADA BITOLA GSG 24, E = 0,65 MM (5,20 KG/M2)</v>
          </cell>
          <cell r="C1177" t="str">
            <v xml:space="preserve">M2    </v>
          </cell>
          <cell r="D1177" t="str">
            <v>CR</v>
          </cell>
          <cell r="E1177" t="str">
            <v>39,97</v>
          </cell>
        </row>
        <row r="1178">
          <cell r="A1178">
            <v>11051</v>
          </cell>
          <cell r="B1178" t="str">
            <v>CHAPA DE ACO GALVANIZADA BITOLA GSG 26, E = 0,50 MM (4,00 KG/M2)</v>
          </cell>
          <cell r="C1178" t="str">
            <v xml:space="preserve">KG    </v>
          </cell>
          <cell r="D1178" t="str">
            <v>CR</v>
          </cell>
          <cell r="E1178" t="str">
            <v>8,16</v>
          </cell>
        </row>
        <row r="1179">
          <cell r="A1179">
            <v>11061</v>
          </cell>
          <cell r="B1179" t="str">
            <v>CHAPA DE ACO GALVANIZADA BITOLA GSG 30, E = 0,35 MM (2,80 KG/M2)</v>
          </cell>
          <cell r="C1179" t="str">
            <v xml:space="preserve">KG    </v>
          </cell>
          <cell r="D1179" t="str">
            <v>CR</v>
          </cell>
          <cell r="E1179" t="str">
            <v>5,71</v>
          </cell>
        </row>
        <row r="1180">
          <cell r="A1180">
            <v>1336</v>
          </cell>
          <cell r="B1180" t="str">
            <v>CHAPA DE ACO GROSSA, ASTM A36, E = 1 " (25,40 MM) 199,18 KG/M2</v>
          </cell>
          <cell r="C1180" t="str">
            <v xml:space="preserve">M2    </v>
          </cell>
          <cell r="D1180" t="str">
            <v>CR</v>
          </cell>
          <cell r="E1180" t="str">
            <v>1.528,49</v>
          </cell>
        </row>
        <row r="1181">
          <cell r="A1181">
            <v>1333</v>
          </cell>
          <cell r="B1181" t="str">
            <v>CHAPA DE ACO GROSSA, ASTM A36, E = 1/2 " (12,70 MM) 99,59 KG/M2</v>
          </cell>
          <cell r="C1181" t="str">
            <v xml:space="preserve">KG    </v>
          </cell>
          <cell r="D1181" t="str">
            <v>CR</v>
          </cell>
          <cell r="E1181" t="str">
            <v>5,94</v>
          </cell>
        </row>
        <row r="1182">
          <cell r="A1182">
            <v>1330</v>
          </cell>
          <cell r="B1182" t="str">
            <v>CHAPA DE ACO GROSSA, ASTM A36, E = 1/4 " (6,35 MM) 49,79 KG/M2</v>
          </cell>
          <cell r="C1182" t="str">
            <v xml:space="preserve">KG    </v>
          </cell>
          <cell r="D1182" t="str">
            <v>CR</v>
          </cell>
          <cell r="E1182" t="str">
            <v>6,09</v>
          </cell>
        </row>
        <row r="1183">
          <cell r="A1183">
            <v>10957</v>
          </cell>
          <cell r="B1183" t="str">
            <v>CHAPA DE ACO GROSSA, ASTM A36, E = 3/4 " (19,05 MM) 149,39 KG/M2</v>
          </cell>
          <cell r="C1183" t="str">
            <v xml:space="preserve">KG    </v>
          </cell>
          <cell r="D1183" t="str">
            <v>CR</v>
          </cell>
          <cell r="E1183" t="str">
            <v>7,60</v>
          </cell>
        </row>
        <row r="1184">
          <cell r="A1184">
            <v>1332</v>
          </cell>
          <cell r="B1184" t="str">
            <v>CHAPA DE ACO GROSSA, ASTM A36, E = 3/8 " (9,53 MM) 74,69 KG/M2</v>
          </cell>
          <cell r="C1184" t="str">
            <v xml:space="preserve">KG    </v>
          </cell>
          <cell r="D1184" t="str">
            <v>CR</v>
          </cell>
          <cell r="E1184" t="str">
            <v>6,33</v>
          </cell>
        </row>
        <row r="1185">
          <cell r="A1185">
            <v>1334</v>
          </cell>
          <cell r="B1185" t="str">
            <v>CHAPA DE ACO GROSSA, ASTM A36, E = 5/8 " (15,88 MM) 124,49 KG/M2</v>
          </cell>
          <cell r="C1185" t="str">
            <v xml:space="preserve">KG    </v>
          </cell>
          <cell r="D1185" t="str">
            <v>CR</v>
          </cell>
          <cell r="E1185" t="str">
            <v>7,01</v>
          </cell>
        </row>
        <row r="1186">
          <cell r="A1186">
            <v>1335</v>
          </cell>
          <cell r="B1186" t="str">
            <v>CHAPA DE ACO GROSSA, ASTM A36, E = 7/8 " (22,23 MM) 174,28 KG/M2</v>
          </cell>
          <cell r="C1186" t="str">
            <v xml:space="preserve">KG    </v>
          </cell>
          <cell r="D1186" t="str">
            <v>CR</v>
          </cell>
          <cell r="E1186" t="str">
            <v>7,11</v>
          </cell>
        </row>
        <row r="1187">
          <cell r="A1187">
            <v>40425</v>
          </cell>
          <cell r="B1187" t="str">
            <v>CHAPA DE ACO GROSSA, SAE 1020, BITOLA 1/4", E = 6,35 MM (49,85 KG/M2)</v>
          </cell>
          <cell r="C1187" t="str">
            <v xml:space="preserve">KG    </v>
          </cell>
          <cell r="D1187" t="str">
            <v>CR</v>
          </cell>
          <cell r="E1187" t="str">
            <v>5,29</v>
          </cell>
        </row>
        <row r="1188">
          <cell r="A1188">
            <v>1337</v>
          </cell>
          <cell r="B1188" t="str">
            <v>CHAPA DE ACO XADREZ PARA PISOS, E = 1/4 " (6,30 MM) 54,53 KG/M2</v>
          </cell>
          <cell r="C1188" t="str">
            <v xml:space="preserve">KG    </v>
          </cell>
          <cell r="D1188" t="str">
            <v>CR</v>
          </cell>
          <cell r="E1188" t="str">
            <v>7,49</v>
          </cell>
        </row>
        <row r="1189">
          <cell r="A1189">
            <v>11122</v>
          </cell>
          <cell r="B1189" t="str">
            <v>CHAPA DE ALUMINIO, E = 3 MM, L = 1000 MM - 8,10 KG/M2 (LIGA 1200 - H14)</v>
          </cell>
          <cell r="C1189" t="str">
            <v xml:space="preserve">KG    </v>
          </cell>
          <cell r="D1189" t="str">
            <v>AS</v>
          </cell>
          <cell r="E1189" t="str">
            <v>21,85</v>
          </cell>
        </row>
        <row r="1190">
          <cell r="A1190">
            <v>11123</v>
          </cell>
          <cell r="B1190" t="str">
            <v>CHAPA DE ALUMINIO, E = 4 MM, L = 1000 MM - 10,8 KG/M2 (LIGA 1200 - H14)</v>
          </cell>
          <cell r="C1190" t="str">
            <v xml:space="preserve">KG    </v>
          </cell>
          <cell r="D1190" t="str">
            <v>AS</v>
          </cell>
          <cell r="E1190" t="str">
            <v>21,85</v>
          </cell>
        </row>
        <row r="1191">
          <cell r="A1191">
            <v>11125</v>
          </cell>
          <cell r="B1191" t="str">
            <v>CHAPA DE ALUMINIO, E = 5 MM, L = 1060 MM - 13,5 KG/M2 (LIGA 1200 - H14)</v>
          </cell>
          <cell r="C1191" t="str">
            <v xml:space="preserve">KG    </v>
          </cell>
          <cell r="D1191" t="str">
            <v>AS</v>
          </cell>
          <cell r="E1191" t="str">
            <v>21,85</v>
          </cell>
        </row>
        <row r="1192">
          <cell r="A1192">
            <v>39416</v>
          </cell>
          <cell r="B1192" t="str">
            <v>CHAPA DE GESSO ACARTONADO, RESISTENTE A UMIDADE (RU), COR VERDE, E = 12,5 MM, 1200 X 1800 MM (L X C)</v>
          </cell>
          <cell r="C1192" t="str">
            <v xml:space="preserve">M2    </v>
          </cell>
          <cell r="D1192" t="str">
            <v>CR</v>
          </cell>
          <cell r="E1192" t="str">
            <v>21,22</v>
          </cell>
        </row>
        <row r="1193">
          <cell r="A1193">
            <v>39417</v>
          </cell>
          <cell r="B1193" t="str">
            <v>CHAPA DE GESSO ACARTONADO, RESISTENTE A UMIDADE (RU), COR VERDE, E = 12,5 MM, 1200 X 2400 MM (L X C)</v>
          </cell>
          <cell r="C1193" t="str">
            <v xml:space="preserve">M2    </v>
          </cell>
          <cell r="D1193" t="str">
            <v>CR</v>
          </cell>
          <cell r="E1193" t="str">
            <v>22,25</v>
          </cell>
        </row>
        <row r="1194">
          <cell r="A1194">
            <v>39414</v>
          </cell>
          <cell r="B1194" t="str">
            <v>CHAPA DE GESSO ACARTONADO, RESISTENTE AO FOGO (RF), COR ROSA, E = 12,5 MM, 1200 X 1800 MM (L X C)</v>
          </cell>
          <cell r="C1194" t="str">
            <v xml:space="preserve">M2    </v>
          </cell>
          <cell r="D1194" t="str">
            <v>CR</v>
          </cell>
          <cell r="E1194" t="str">
            <v>19,93</v>
          </cell>
        </row>
        <row r="1195">
          <cell r="A1195">
            <v>39415</v>
          </cell>
          <cell r="B1195" t="str">
            <v>CHAPA DE GESSO ACARTONADO, RESISTENTE AO FOGO (RF), COR ROSA, E = 12,5 MM, 1200 X 2400 MM (L X C)</v>
          </cell>
          <cell r="C1195" t="str">
            <v xml:space="preserve">M2    </v>
          </cell>
          <cell r="D1195" t="str">
            <v>CR</v>
          </cell>
          <cell r="E1195" t="str">
            <v>21,12</v>
          </cell>
        </row>
        <row r="1196">
          <cell r="A1196">
            <v>39412</v>
          </cell>
          <cell r="B1196" t="str">
            <v>CHAPA DE GESSO ACARTONADO, STANDARD (ST), COR BRANCA, E = 12,5 MM, 1200 X 1800 MM (L X C)</v>
          </cell>
          <cell r="C1196" t="str">
            <v xml:space="preserve">M2    </v>
          </cell>
          <cell r="D1196" t="str">
            <v>CR</v>
          </cell>
          <cell r="E1196" t="str">
            <v>15,00</v>
          </cell>
        </row>
        <row r="1197">
          <cell r="A1197">
            <v>39413</v>
          </cell>
          <cell r="B1197" t="str">
            <v>CHAPA DE GESSO ACARTONADO, STANDARD (ST), COR BRANCA, E = 12,5 MM, 1200 X 2400 MM (L X C)</v>
          </cell>
          <cell r="C1197" t="str">
            <v xml:space="preserve">M2    </v>
          </cell>
          <cell r="D1197" t="str">
            <v>CR</v>
          </cell>
          <cell r="E1197" t="str">
            <v>14,86</v>
          </cell>
        </row>
        <row r="1198">
          <cell r="A1198">
            <v>1338</v>
          </cell>
          <cell r="B1198" t="str">
            <v>CHAPA DE LAMINADO MELAMINICO, LISO BRILHANTE, DE *1,25 X 3,08* M, E = 0,8 MM</v>
          </cell>
          <cell r="C1198" t="str">
            <v xml:space="preserve">M2    </v>
          </cell>
          <cell r="D1198" t="str">
            <v xml:space="preserve">C </v>
          </cell>
          <cell r="E1198" t="str">
            <v>25,24</v>
          </cell>
        </row>
        <row r="1199">
          <cell r="A1199">
            <v>1340</v>
          </cell>
          <cell r="B1199" t="str">
            <v>CHAPA DE LAMINADO MELAMINICO, LISO FOSCO, DE *1,25 X 3,08* M, E = 0,8 MM</v>
          </cell>
          <cell r="C1199" t="str">
            <v xml:space="preserve">M2    </v>
          </cell>
          <cell r="D1199" t="str">
            <v>CR</v>
          </cell>
          <cell r="E1199" t="str">
            <v>29,18</v>
          </cell>
        </row>
        <row r="1200">
          <cell r="A1200">
            <v>1341</v>
          </cell>
          <cell r="B1200" t="str">
            <v>CHAPA DE LAMINADO MELAMINICO, TEXTURIZADO, DE *1,25 X 3,08* M, E = 0,8 MM</v>
          </cell>
          <cell r="C1200" t="str">
            <v xml:space="preserve">M2    </v>
          </cell>
          <cell r="D1200" t="str">
            <v>CR</v>
          </cell>
          <cell r="E1200" t="str">
            <v>28,10</v>
          </cell>
        </row>
        <row r="1201">
          <cell r="A1201">
            <v>1364</v>
          </cell>
          <cell r="B1201" t="str">
            <v>CHAPA DE MADEIRA COMPENSADA DE PINUS, VIROLA OU EQUIVALENTE, DE *2,2 X 1,6* M, E = 10 MM</v>
          </cell>
          <cell r="C1201" t="str">
            <v xml:space="preserve">M2    </v>
          </cell>
          <cell r="D1201" t="str">
            <v>CR</v>
          </cell>
          <cell r="E1201" t="str">
            <v>20,44</v>
          </cell>
        </row>
        <row r="1202">
          <cell r="A1202">
            <v>1361</v>
          </cell>
          <cell r="B1202" t="str">
            <v>CHAPA DE MADEIRA COMPENSADA DE PINUS, VIROLA OU EQUIVALENTE, DE *2,2 X 1,6* M, E = 12 MM</v>
          </cell>
          <cell r="C1202" t="str">
            <v xml:space="preserve">UN    </v>
          </cell>
          <cell r="D1202" t="str">
            <v>CR</v>
          </cell>
          <cell r="E1202" t="str">
            <v>85,26</v>
          </cell>
        </row>
        <row r="1203">
          <cell r="A1203">
            <v>1362</v>
          </cell>
          <cell r="B1203" t="str">
            <v>CHAPA DE MADEIRA COMPENSADA DE PINUS, VIROLA OU EQUIVALENTE, DE *2,2 X 1,6* M, E = 15 MM</v>
          </cell>
          <cell r="C1203" t="str">
            <v xml:space="preserve">M2    </v>
          </cell>
          <cell r="D1203" t="str">
            <v>CR</v>
          </cell>
          <cell r="E1203" t="str">
            <v>28,46</v>
          </cell>
        </row>
        <row r="1204">
          <cell r="A1204">
            <v>11131</v>
          </cell>
          <cell r="B1204" t="str">
            <v>CHAPA DE MADEIRA COMPENSADA DE PINUS, VIROLA OU EQUIVALENTE, DE *2,2 X 1,6* M, E = 20 MM</v>
          </cell>
          <cell r="C1204" t="str">
            <v xml:space="preserve">M2    </v>
          </cell>
          <cell r="D1204" t="str">
            <v>CR</v>
          </cell>
          <cell r="E1204" t="str">
            <v>36,42</v>
          </cell>
        </row>
        <row r="1205">
          <cell r="A1205">
            <v>11132</v>
          </cell>
          <cell r="B1205" t="str">
            <v>CHAPA DE MADEIRA COMPENSADA DE PINUS, VIROLA OU EQUIVALENTE, DE *2,2 X 1,6* M, E = 25 MM</v>
          </cell>
          <cell r="C1205" t="str">
            <v xml:space="preserve">M2    </v>
          </cell>
          <cell r="D1205" t="str">
            <v>CR</v>
          </cell>
          <cell r="E1205" t="str">
            <v>43,06</v>
          </cell>
        </row>
        <row r="1206">
          <cell r="A1206">
            <v>1363</v>
          </cell>
          <cell r="B1206" t="str">
            <v>CHAPA DE MADEIRA COMPENSADA DE PINUS, VIROLA OU EQUIVALENTE, DE *2,2 X 1,6* M, E = 6 MM</v>
          </cell>
          <cell r="C1206" t="str">
            <v xml:space="preserve">M2    </v>
          </cell>
          <cell r="D1206" t="str">
            <v xml:space="preserve">C </v>
          </cell>
          <cell r="E1206" t="str">
            <v>14,48</v>
          </cell>
        </row>
        <row r="1207">
          <cell r="A1207">
            <v>11130</v>
          </cell>
          <cell r="B1207" t="str">
            <v>CHAPA DE MADEIRA COMPENSADA DE PINUS, VIROLA OU EQUIVALENTE, DE *2,2 X 1,6* M, E = 8 MM</v>
          </cell>
          <cell r="C1207" t="str">
            <v xml:space="preserve">M2    </v>
          </cell>
          <cell r="D1207" t="str">
            <v>CR</v>
          </cell>
          <cell r="E1207" t="str">
            <v>18,34</v>
          </cell>
        </row>
        <row r="1208">
          <cell r="A1208">
            <v>11134</v>
          </cell>
          <cell r="B1208" t="str">
            <v>CHAPA DE MADEIRA COMPENSADA NAVAL (COM COLA FENOLICA), E = 10 MM, DE *1,60 X 2,20* M</v>
          </cell>
          <cell r="C1208" t="str">
            <v xml:space="preserve">M2    </v>
          </cell>
          <cell r="D1208" t="str">
            <v xml:space="preserve">C </v>
          </cell>
          <cell r="E1208" t="str">
            <v>27,37</v>
          </cell>
        </row>
        <row r="1209">
          <cell r="A1209">
            <v>11135</v>
          </cell>
          <cell r="B1209" t="str">
            <v>CHAPA DE MADEIRA COMPENSADA NAVAL (COM COLA FENOLICA), E = 12 MM, DE *1,60 X 2,20* M</v>
          </cell>
          <cell r="C1209" t="str">
            <v xml:space="preserve">M2    </v>
          </cell>
          <cell r="D1209" t="str">
            <v>CR</v>
          </cell>
          <cell r="E1209" t="str">
            <v>33,36</v>
          </cell>
        </row>
        <row r="1210">
          <cell r="A1210">
            <v>11136</v>
          </cell>
          <cell r="B1210" t="str">
            <v>CHAPA DE MADEIRA COMPENSADA NAVAL (COM COLA FENOLICA), E = 15 MM, DE *1,60 X 2,20* M</v>
          </cell>
          <cell r="C1210" t="str">
            <v xml:space="preserve">M2    </v>
          </cell>
          <cell r="D1210" t="str">
            <v>CR</v>
          </cell>
          <cell r="E1210" t="str">
            <v>36,09</v>
          </cell>
        </row>
        <row r="1211">
          <cell r="A1211">
            <v>34743</v>
          </cell>
          <cell r="B1211" t="str">
            <v>CHAPA DE MADEIRA COMPENSADA NAVAL (COM COLA FENOLICA), E = 18 MM, DE *1,60 X 2,20* M</v>
          </cell>
          <cell r="C1211" t="str">
            <v xml:space="preserve">M2    </v>
          </cell>
          <cell r="D1211" t="str">
            <v>CR</v>
          </cell>
          <cell r="E1211" t="str">
            <v>45,94</v>
          </cell>
        </row>
        <row r="1212">
          <cell r="A1212">
            <v>11137</v>
          </cell>
          <cell r="B1212" t="str">
            <v>CHAPA DE MADEIRA COMPENSADA NAVAL (COM COLA FENOLICA), E = 20 MM, DE *1,60 X 2,20* M</v>
          </cell>
          <cell r="C1212" t="str">
            <v xml:space="preserve">M2    </v>
          </cell>
          <cell r="D1212" t="str">
            <v>CR</v>
          </cell>
          <cell r="E1212" t="str">
            <v>51,23</v>
          </cell>
        </row>
        <row r="1213">
          <cell r="A1213">
            <v>34745</v>
          </cell>
          <cell r="B1213" t="str">
            <v>CHAPA DE MADEIRA COMPENSADA NAVAL (COM COLA FENOLICA), E = 25 MM, DE *1,60 X 2,20* M</v>
          </cell>
          <cell r="C1213" t="str">
            <v xml:space="preserve">M2    </v>
          </cell>
          <cell r="D1213" t="str">
            <v>CR</v>
          </cell>
          <cell r="E1213" t="str">
            <v>58,38</v>
          </cell>
        </row>
        <row r="1214">
          <cell r="A1214">
            <v>34746</v>
          </cell>
          <cell r="B1214" t="str">
            <v>CHAPA DE MADEIRA COMPENSADA NAVAL (COM COLA FENOLICA), E = 4 MM, DE *1,60 X 2,20* M</v>
          </cell>
          <cell r="C1214" t="str">
            <v xml:space="preserve">M2    </v>
          </cell>
          <cell r="D1214" t="str">
            <v>CR</v>
          </cell>
          <cell r="E1214" t="str">
            <v>15,03</v>
          </cell>
        </row>
        <row r="1215">
          <cell r="A1215">
            <v>1360</v>
          </cell>
          <cell r="B1215" t="str">
            <v>CHAPA DE MADEIRA COMPENSADA NAVAL (COM COLA FENOLICA), E = 6 MM, DE *1,60 X 2,20* M</v>
          </cell>
          <cell r="C1215" t="str">
            <v xml:space="preserve">M2    </v>
          </cell>
          <cell r="D1215" t="str">
            <v>CR</v>
          </cell>
          <cell r="E1215" t="str">
            <v>18,57</v>
          </cell>
        </row>
        <row r="1216">
          <cell r="A1216">
            <v>1346</v>
          </cell>
          <cell r="B1216" t="str">
            <v>CHAPA DE MADEIRA COMPENSADA PLASTIFICADA PARA FORMA DE CONCRETO, DE 2,20 x 1,10 M, E = 10 MM</v>
          </cell>
          <cell r="C1216" t="str">
            <v xml:space="preserve">M2    </v>
          </cell>
          <cell r="D1216" t="str">
            <v>AS</v>
          </cell>
          <cell r="E1216" t="str">
            <v>19,11</v>
          </cell>
        </row>
        <row r="1217">
          <cell r="A1217">
            <v>1345</v>
          </cell>
          <cell r="B1217" t="str">
            <v>CHAPA DE MADEIRA COMPENSADA PLASTIFICADA PARA FORMA DE CONCRETO, DE 2,20 x 1,10 M, E = 18 MM</v>
          </cell>
          <cell r="C1217" t="str">
            <v xml:space="preserve">M2    </v>
          </cell>
          <cell r="D1217" t="str">
            <v>AS</v>
          </cell>
          <cell r="E1217" t="str">
            <v>30,97</v>
          </cell>
        </row>
        <row r="1218">
          <cell r="A1218">
            <v>1344</v>
          </cell>
          <cell r="B1218" t="str">
            <v>CHAPA DE MADEIRA COMPENSADA PLASTIFICADA PARA FORMA DE CONCRETO, DE 2,20 x 1,10 M, E = 6 MM</v>
          </cell>
          <cell r="C1218" t="str">
            <v xml:space="preserve">UN    </v>
          </cell>
          <cell r="D1218" t="str">
            <v>AS</v>
          </cell>
          <cell r="E1218" t="str">
            <v>33,30</v>
          </cell>
        </row>
        <row r="1219">
          <cell r="A1219">
            <v>1342</v>
          </cell>
          <cell r="B1219" t="str">
            <v>CHAPA DE MADEIRA COMPENSADA PLASTIFICADA PARA FORMA DE CONCRETO, DE 2,20 X 1,10 m, E = 14 MM</v>
          </cell>
          <cell r="C1219" t="str">
            <v xml:space="preserve">UN    </v>
          </cell>
          <cell r="D1219" t="str">
            <v>AS</v>
          </cell>
          <cell r="E1219" t="str">
            <v>58,87</v>
          </cell>
        </row>
        <row r="1220">
          <cell r="A1220">
            <v>1347</v>
          </cell>
          <cell r="B1220" t="str">
            <v>CHAPA DE MADEIRA COMPENSADA PLASTIFICADA PARA FORMA DE CONCRETO, DE 2,20 X 1,10 M, E = 12 MM</v>
          </cell>
          <cell r="C1220" t="str">
            <v xml:space="preserve">M2    </v>
          </cell>
          <cell r="D1220" t="str">
            <v>AS</v>
          </cell>
          <cell r="E1220" t="str">
            <v>22,84</v>
          </cell>
        </row>
        <row r="1221">
          <cell r="A1221">
            <v>1349</v>
          </cell>
          <cell r="B1221" t="str">
            <v>CHAPA DE MADEIRA COMPENSADA PLASTIFICADA PARA FORMA DE CONCRETO, DE 2,20 X 1,10 M, E = 20 MM</v>
          </cell>
          <cell r="C1221" t="str">
            <v xml:space="preserve">UN    </v>
          </cell>
          <cell r="D1221" t="str">
            <v>AS</v>
          </cell>
          <cell r="E1221" t="str">
            <v>83,96</v>
          </cell>
        </row>
        <row r="1222">
          <cell r="A1222">
            <v>1350</v>
          </cell>
          <cell r="B1222" t="str">
            <v>CHAPA DE MADEIRA COMPENSADA RESINADA PARA FORMA DE CONCRETO, DE *2,2 X 1,1* M, E = 10 MM</v>
          </cell>
          <cell r="C1222" t="str">
            <v xml:space="preserve">UN    </v>
          </cell>
          <cell r="D1222" t="str">
            <v xml:space="preserve">C </v>
          </cell>
          <cell r="E1222" t="str">
            <v>39,71</v>
          </cell>
        </row>
        <row r="1223">
          <cell r="A1223">
            <v>1357</v>
          </cell>
          <cell r="B1223" t="str">
            <v>CHAPA DE MADEIRA COMPENSADA RESINADA PARA FORMA DE CONCRETO, DE *2,2 X 1,1* M, E = 12 MM</v>
          </cell>
          <cell r="C1223" t="str">
            <v xml:space="preserve">UN    </v>
          </cell>
          <cell r="D1223" t="str">
            <v>CR</v>
          </cell>
          <cell r="E1223" t="str">
            <v>50,58</v>
          </cell>
        </row>
        <row r="1224">
          <cell r="A1224">
            <v>1355</v>
          </cell>
          <cell r="B1224" t="str">
            <v>CHAPA DE MADEIRA COMPENSADA RESINADA PARA FORMA DE CONCRETO, DE *2,2 X 1,1* M, E = 14 MM</v>
          </cell>
          <cell r="C1224" t="str">
            <v xml:space="preserve">M2    </v>
          </cell>
          <cell r="D1224" t="str">
            <v>CR</v>
          </cell>
          <cell r="E1224" t="str">
            <v>23,28</v>
          </cell>
        </row>
        <row r="1225">
          <cell r="A1225">
            <v>1358</v>
          </cell>
          <cell r="B1225" t="str">
            <v>CHAPA DE MADEIRA COMPENSADA RESINADA PARA FORMA DE CONCRETO, DE *2,2 X 1,1* M, E = 17 MM</v>
          </cell>
          <cell r="C1225" t="str">
            <v xml:space="preserve">M2    </v>
          </cell>
          <cell r="D1225" t="str">
            <v>CR</v>
          </cell>
          <cell r="E1225" t="str">
            <v>26,97</v>
          </cell>
        </row>
        <row r="1226">
          <cell r="A1226">
            <v>1359</v>
          </cell>
          <cell r="B1226" t="str">
            <v>CHAPA DE MADEIRA COMPENSADA RESINADA PARA FORMA DE CONCRETO, DE *2,2 X 1,1* M, E = 20 MM</v>
          </cell>
          <cell r="C1226" t="str">
            <v xml:space="preserve">UN    </v>
          </cell>
          <cell r="D1226" t="str">
            <v>CR</v>
          </cell>
          <cell r="E1226" t="str">
            <v>78,15</v>
          </cell>
        </row>
        <row r="1227">
          <cell r="A1227">
            <v>1351</v>
          </cell>
          <cell r="B1227" t="str">
            <v>CHAPA DE MADEIRA COMPENSADA RESINADA PARA FORMA DE CONCRETO, DE *2,2 X 1,1* M, E = 6 MM</v>
          </cell>
          <cell r="C1227" t="str">
            <v xml:space="preserve">UN    </v>
          </cell>
          <cell r="D1227" t="str">
            <v>CR</v>
          </cell>
          <cell r="E1227" t="str">
            <v>25,18</v>
          </cell>
        </row>
        <row r="1228">
          <cell r="A1228">
            <v>34659</v>
          </cell>
          <cell r="B1228" t="str">
            <v>CHAPA DE MDF BRANCO LISO 1 FACE, E = 12 MM, DE *2,75 X 1,85* M</v>
          </cell>
          <cell r="C1228" t="str">
            <v xml:space="preserve">M2    </v>
          </cell>
          <cell r="D1228" t="str">
            <v>CR</v>
          </cell>
          <cell r="E1228" t="str">
            <v>31,05</v>
          </cell>
        </row>
        <row r="1229">
          <cell r="A1229">
            <v>34514</v>
          </cell>
          <cell r="B1229" t="str">
            <v>CHAPA DE MDF BRANCO LISO 1 FACE, E = 15 MM, DE *2,75 X 1,85* M</v>
          </cell>
          <cell r="C1229" t="str">
            <v xml:space="preserve">M2    </v>
          </cell>
          <cell r="D1229" t="str">
            <v xml:space="preserve">C </v>
          </cell>
          <cell r="E1229" t="str">
            <v>34,39</v>
          </cell>
        </row>
        <row r="1230">
          <cell r="A1230">
            <v>34660</v>
          </cell>
          <cell r="B1230" t="str">
            <v>CHAPA DE MDF BRANCO LISO 1 FACE, E = 18 MM, DE *2,75 X 1,85* M</v>
          </cell>
          <cell r="C1230" t="str">
            <v xml:space="preserve">M2    </v>
          </cell>
          <cell r="D1230" t="str">
            <v>CR</v>
          </cell>
          <cell r="E1230" t="str">
            <v>43,64</v>
          </cell>
        </row>
        <row r="1231">
          <cell r="A1231">
            <v>34661</v>
          </cell>
          <cell r="B1231" t="str">
            <v>CHAPA DE MDF BRANCO LISO 1 FACE, E = 25 MM, DE *2,75 X 1,85* M</v>
          </cell>
          <cell r="C1231" t="str">
            <v xml:space="preserve">M2    </v>
          </cell>
          <cell r="D1231" t="str">
            <v>CR</v>
          </cell>
          <cell r="E1231" t="str">
            <v>62,68</v>
          </cell>
        </row>
        <row r="1232">
          <cell r="A1232">
            <v>34667</v>
          </cell>
          <cell r="B1232" t="str">
            <v>CHAPA DE MDF BRANCO LISO 1 FACE, E = 6 MM, DE *2,75 X 1,85* M</v>
          </cell>
          <cell r="C1232" t="str">
            <v xml:space="preserve">M2    </v>
          </cell>
          <cell r="D1232" t="str">
            <v>CR</v>
          </cell>
          <cell r="E1232" t="str">
            <v>22,70</v>
          </cell>
        </row>
        <row r="1233">
          <cell r="A1233">
            <v>34668</v>
          </cell>
          <cell r="B1233" t="str">
            <v>CHAPA DE MDF BRANCO LISO 1 FACE, E = 9 MM, DE *2,75 X 1,85* M</v>
          </cell>
          <cell r="C1233" t="str">
            <v xml:space="preserve">M2    </v>
          </cell>
          <cell r="D1233" t="str">
            <v>CR</v>
          </cell>
          <cell r="E1233" t="str">
            <v>29,66</v>
          </cell>
        </row>
        <row r="1234">
          <cell r="A1234">
            <v>34741</v>
          </cell>
          <cell r="B1234" t="str">
            <v>CHAPA DE MDF BRANCO LISO 2 FACES, E = 12 MM, DE *2,75 X 1,85* M</v>
          </cell>
          <cell r="C1234" t="str">
            <v xml:space="preserve">M2    </v>
          </cell>
          <cell r="D1234" t="str">
            <v>CR</v>
          </cell>
          <cell r="E1234" t="str">
            <v>32,64</v>
          </cell>
        </row>
        <row r="1235">
          <cell r="A1235">
            <v>34664</v>
          </cell>
          <cell r="B1235" t="str">
            <v>CHAPA DE MDF BRANCO LISO 2 FACES, E = 15 MM, DE *2,75 X 1,85* M</v>
          </cell>
          <cell r="C1235" t="str">
            <v xml:space="preserve">M2    </v>
          </cell>
          <cell r="D1235" t="str">
            <v>CR</v>
          </cell>
          <cell r="E1235" t="str">
            <v>35,62</v>
          </cell>
        </row>
        <row r="1236">
          <cell r="A1236">
            <v>34665</v>
          </cell>
          <cell r="B1236" t="str">
            <v>CHAPA DE MDF BRANCO LISO 2 FACES, E = 18 MM, DE *2,75 X 1,85* M</v>
          </cell>
          <cell r="C1236" t="str">
            <v xml:space="preserve">M2    </v>
          </cell>
          <cell r="D1236" t="str">
            <v>CR</v>
          </cell>
          <cell r="E1236" t="str">
            <v>44,21</v>
          </cell>
        </row>
        <row r="1237">
          <cell r="A1237">
            <v>34666</v>
          </cell>
          <cell r="B1237" t="str">
            <v>CHAPA DE MDF BRANCO LISO 2 FACES, E = 25 MM, DE *2,75 X 1,85* M</v>
          </cell>
          <cell r="C1237" t="str">
            <v xml:space="preserve">M2    </v>
          </cell>
          <cell r="D1237" t="str">
            <v>CR</v>
          </cell>
          <cell r="E1237" t="str">
            <v>66,78</v>
          </cell>
        </row>
        <row r="1238">
          <cell r="A1238">
            <v>34669</v>
          </cell>
          <cell r="B1238" t="str">
            <v>CHAPA DE MDF BRANCO LISO 2 FACES, E = 6 MM, DE *2,75 X 1,85* M</v>
          </cell>
          <cell r="C1238" t="str">
            <v xml:space="preserve">M2    </v>
          </cell>
          <cell r="D1238" t="str">
            <v>CR</v>
          </cell>
          <cell r="E1238" t="str">
            <v>24,48</v>
          </cell>
        </row>
        <row r="1239">
          <cell r="A1239">
            <v>34670</v>
          </cell>
          <cell r="B1239" t="str">
            <v>CHAPA DE MDF BRANCO LISO 2 FACES, E = 9 MM, DE *2,75 X 1,85* M</v>
          </cell>
          <cell r="C1239" t="str">
            <v xml:space="preserve">M2    </v>
          </cell>
          <cell r="D1239" t="str">
            <v>CR</v>
          </cell>
          <cell r="E1239" t="str">
            <v>29,95</v>
          </cell>
        </row>
        <row r="1240">
          <cell r="A1240">
            <v>34671</v>
          </cell>
          <cell r="B1240" t="str">
            <v>CHAPA DE MDF CRU, E = 12 MM, DE *2,75 X 1,85* M</v>
          </cell>
          <cell r="C1240" t="str">
            <v xml:space="preserve">M2    </v>
          </cell>
          <cell r="D1240" t="str">
            <v>CR</v>
          </cell>
          <cell r="E1240" t="str">
            <v>25,00</v>
          </cell>
        </row>
        <row r="1241">
          <cell r="A1241">
            <v>34672</v>
          </cell>
          <cell r="B1241" t="str">
            <v>CHAPA DE MDF CRU, E = 15 MM, DE *2,75 X 1,85* M</v>
          </cell>
          <cell r="C1241" t="str">
            <v xml:space="preserve">M2    </v>
          </cell>
          <cell r="D1241" t="str">
            <v>CR</v>
          </cell>
          <cell r="E1241" t="str">
            <v>26,36</v>
          </cell>
        </row>
        <row r="1242">
          <cell r="A1242">
            <v>34673</v>
          </cell>
          <cell r="B1242" t="str">
            <v>CHAPA DE MDF CRU, E = 18 MM, DE *2,75 X 1,85* M</v>
          </cell>
          <cell r="C1242" t="str">
            <v xml:space="preserve">M2    </v>
          </cell>
          <cell r="D1242" t="str">
            <v>CR</v>
          </cell>
          <cell r="E1242" t="str">
            <v>32,16</v>
          </cell>
        </row>
        <row r="1243">
          <cell r="A1243">
            <v>34674</v>
          </cell>
          <cell r="B1243" t="str">
            <v>CHAPA DE MDF CRU, E = 20 MM, DE *2,75 X 1,85* M</v>
          </cell>
          <cell r="C1243" t="str">
            <v xml:space="preserve">M2    </v>
          </cell>
          <cell r="D1243" t="str">
            <v>CR</v>
          </cell>
          <cell r="E1243" t="str">
            <v>42,76</v>
          </cell>
        </row>
        <row r="1244">
          <cell r="A1244">
            <v>34675</v>
          </cell>
          <cell r="B1244" t="str">
            <v>CHAPA DE MDF CRU, E = 25 MM, DE *2,75 X 1,85* M</v>
          </cell>
          <cell r="C1244" t="str">
            <v xml:space="preserve">M2    </v>
          </cell>
          <cell r="D1244" t="str">
            <v>CR</v>
          </cell>
          <cell r="E1244" t="str">
            <v>52,14</v>
          </cell>
        </row>
        <row r="1245">
          <cell r="A1245">
            <v>34676</v>
          </cell>
          <cell r="B1245" t="str">
            <v>CHAPA DE MDF CRU, E = 6 MM, DE *2,75 X 1,85* M</v>
          </cell>
          <cell r="C1245" t="str">
            <v xml:space="preserve">M2    </v>
          </cell>
          <cell r="D1245" t="str">
            <v>CR</v>
          </cell>
          <cell r="E1245" t="str">
            <v>15,01</v>
          </cell>
        </row>
        <row r="1246">
          <cell r="A1246">
            <v>34677</v>
          </cell>
          <cell r="B1246" t="str">
            <v>CHAPA DE MDF CRU, E = 9 MM, DE *2,75 X 1,85* M</v>
          </cell>
          <cell r="C1246" t="str">
            <v xml:space="preserve">M2    </v>
          </cell>
          <cell r="D1246" t="str">
            <v>CR</v>
          </cell>
          <cell r="E1246" t="str">
            <v>20,18</v>
          </cell>
        </row>
        <row r="1247">
          <cell r="A1247">
            <v>40623</v>
          </cell>
          <cell r="B1247" t="str">
            <v>CHAPA PARA EMENDA DE VIGA, EM ACO GROSSO, QUALIDADE ESTRUTURAL, BITOLA 3/16 ", E= 4,75 MM, 4 FUROS, LARGURA 45 MM, COMPRIMENTO 500 MM</v>
          </cell>
          <cell r="C1247" t="str">
            <v xml:space="preserve">PAR   </v>
          </cell>
          <cell r="D1247" t="str">
            <v>CR</v>
          </cell>
          <cell r="E1247" t="str">
            <v>33,40</v>
          </cell>
        </row>
        <row r="1248">
          <cell r="A1248">
            <v>11112</v>
          </cell>
          <cell r="B1248" t="str">
            <v>CHAPA/BOBINA ALUMINIO, E = 0,5 MM, L = 300 MM - 0,41 KG/M (LIGA 1200 - H14)</v>
          </cell>
          <cell r="C1248" t="str">
            <v xml:space="preserve">KG    </v>
          </cell>
          <cell r="D1248" t="str">
            <v>AS</v>
          </cell>
          <cell r="E1248" t="str">
            <v>21,85</v>
          </cell>
        </row>
        <row r="1249">
          <cell r="A1249">
            <v>11115</v>
          </cell>
          <cell r="B1249" t="str">
            <v>CHAPA/BOBINA ALUMINIO, E = 0,8 MM, L = 1000 MM - 2,16 KG/M (LIGA 1200 - H14)</v>
          </cell>
          <cell r="C1249" t="str">
            <v xml:space="preserve">M     </v>
          </cell>
          <cell r="D1249" t="str">
            <v>AS</v>
          </cell>
          <cell r="E1249" t="str">
            <v>10,11</v>
          </cell>
        </row>
        <row r="1250">
          <cell r="A1250">
            <v>11113</v>
          </cell>
          <cell r="B1250" t="str">
            <v>CHAPA/BOBINA ALUMINIO, E = 0,8 MM, L = 500 MM - 1,08 KG/M (LIGA 1200 - H14)</v>
          </cell>
          <cell r="C1250" t="str">
            <v xml:space="preserve">KG    </v>
          </cell>
          <cell r="D1250" t="str">
            <v>AS</v>
          </cell>
          <cell r="E1250" t="str">
            <v>21,85</v>
          </cell>
        </row>
        <row r="1251">
          <cell r="A1251">
            <v>11114</v>
          </cell>
          <cell r="B1251" t="str">
            <v>CHAPA/BOBINA ALUMINIO, E = 0,8 MM, L = 600 MM - 1,30 KG/M (LIGA 1200 - H14)</v>
          </cell>
          <cell r="C1251" t="str">
            <v xml:space="preserve">M     </v>
          </cell>
          <cell r="D1251" t="str">
            <v>AS</v>
          </cell>
          <cell r="E1251" t="str">
            <v>16,80</v>
          </cell>
        </row>
        <row r="1252">
          <cell r="A1252">
            <v>12083</v>
          </cell>
          <cell r="B1252" t="str">
            <v>CHAVE BLINDADA TRIPOLAR PARA MOTORES, DO TIPO FACA, COM PORTA FUSIVEL DO TIPO CARTUCHO, CORRENTE NOMINAL DE 100 A, TENSAO NOMINAL DE 250 V</v>
          </cell>
          <cell r="C1252" t="str">
            <v xml:space="preserve">UN    </v>
          </cell>
          <cell r="D1252" t="str">
            <v>AS</v>
          </cell>
          <cell r="E1252" t="str">
            <v>606,50</v>
          </cell>
        </row>
        <row r="1253">
          <cell r="A1253">
            <v>12081</v>
          </cell>
          <cell r="B1253" t="str">
            <v>CHAVE BLINDADA TRIPOLAR PARA MOTORES, DO TIPO FACA, COM PORTA FUSIVEL DO TIPO CARTUCHO, CORRENTE NOMINAL DE 30 A, TENSAO NOMINAL DE 250 V</v>
          </cell>
          <cell r="C1253" t="str">
            <v xml:space="preserve">UN    </v>
          </cell>
          <cell r="D1253" t="str">
            <v>AS</v>
          </cell>
          <cell r="E1253" t="str">
            <v>205,10</v>
          </cell>
        </row>
        <row r="1254">
          <cell r="A1254">
            <v>12082</v>
          </cell>
          <cell r="B1254" t="str">
            <v>CHAVE BLINDADA TRIPOLAR PARA MOTORES, DO TIPO FACA, COM PORTA FUSIVEL DO TIPO CARTUCHO, CORRENTE NOMINAL DE 60 A, TENSAO NOMINAL DE 250 V</v>
          </cell>
          <cell r="C1254" t="str">
            <v xml:space="preserve">UN    </v>
          </cell>
          <cell r="D1254" t="str">
            <v>AS</v>
          </cell>
          <cell r="E1254" t="str">
            <v>322,34</v>
          </cell>
        </row>
        <row r="1255">
          <cell r="A1255">
            <v>13354</v>
          </cell>
          <cell r="B1255" t="str">
            <v>CHAVE DE PARTIDA DIRETA TRIFASICA, COM CAIXA TERMOPLASTICA, COM FUSIVEL DE 25 A, PARA MOTOR COM POTENCIA DE 7,5 CV E TENSAO DE 380 V</v>
          </cell>
          <cell r="C1255" t="str">
            <v xml:space="preserve">UN    </v>
          </cell>
          <cell r="D1255" t="str">
            <v>AS</v>
          </cell>
          <cell r="E1255" t="str">
            <v>481,42</v>
          </cell>
        </row>
        <row r="1256">
          <cell r="A1256">
            <v>14057</v>
          </cell>
          <cell r="B1256" t="str">
            <v>CHAVE DE PARTIDA DIRETA TRIFASICA, COM CAIXA TERMOPLASTICA, COM FUSIVEL DE 35 A, PARA MOTOR COM POTENCIA DE 5 CV E TENSAO DE 220 V</v>
          </cell>
          <cell r="C1256" t="str">
            <v xml:space="preserve">UN    </v>
          </cell>
          <cell r="D1256" t="str">
            <v>AS</v>
          </cell>
          <cell r="E1256" t="str">
            <v>268,78</v>
          </cell>
        </row>
        <row r="1257">
          <cell r="A1257">
            <v>14058</v>
          </cell>
          <cell r="B1257" t="str">
            <v>CHAVE DE PARTIDA DIRETA TRIFASICA, COM CAIXA TERMOPLASTICA, COM FUSIVEL DE 63 A, PARA MOTOR COM POTENCIA DE 10 CV E TENSAO DE 220 V</v>
          </cell>
          <cell r="C1257" t="str">
            <v xml:space="preserve">UN    </v>
          </cell>
          <cell r="D1257" t="str">
            <v>AS</v>
          </cell>
          <cell r="E1257" t="str">
            <v>424,00</v>
          </cell>
        </row>
        <row r="1258">
          <cell r="A1258">
            <v>20971</v>
          </cell>
          <cell r="B1258" t="str">
            <v>CHAVE DUPLA PARA CONEXOES TIPO STORZ, ENGATE RAPIDO 1 1/2" X 2 1/2", EM LATAO, PARA INSTALACAO PREDIAL COMBATE A INCENDIO</v>
          </cell>
          <cell r="C1258" t="str">
            <v xml:space="preserve">UN    </v>
          </cell>
          <cell r="D1258" t="str">
            <v>CR</v>
          </cell>
          <cell r="E1258" t="str">
            <v>16,19</v>
          </cell>
        </row>
        <row r="1259">
          <cell r="A1259">
            <v>5047</v>
          </cell>
          <cell r="B1259" t="str">
            <v>CHAVE FUSIVEL PARA REDES DE DISTRIBUICAO, TENSAO DE 15,0 KV, CORRENTE NOMINAL DO PORTA FUSIVEL DE 100 A, CAPACIDADE DE INTERRUPCAO SIMETRICA DE 7,10 KA, CAPACIDADE DE INTERRUPCAO ASSIMETRICA 10,00 KA</v>
          </cell>
          <cell r="C1259" t="str">
            <v xml:space="preserve">UN    </v>
          </cell>
          <cell r="D1259" t="str">
            <v>AS</v>
          </cell>
          <cell r="E1259" t="str">
            <v>288,87</v>
          </cell>
        </row>
        <row r="1260">
          <cell r="A1260">
            <v>13369</v>
          </cell>
          <cell r="B1260" t="str">
            <v>CHAVE SECCIONADORA-FUSIVEL BLINDADA TRIPOLAR, ABERTURA COM CARGA, PARA FUSIVEL NH00, CORRENTE NOMINAL DE 160 A, TENSAO DE 500 V</v>
          </cell>
          <cell r="C1260" t="str">
            <v xml:space="preserve">UN    </v>
          </cell>
          <cell r="D1260" t="str">
            <v>AS</v>
          </cell>
          <cell r="E1260" t="str">
            <v>313,36</v>
          </cell>
        </row>
        <row r="1261">
          <cell r="A1261">
            <v>13370</v>
          </cell>
          <cell r="B1261" t="str">
            <v>CHAVE SECCIONADORA-FUSIVEL BLINDADA TRIPOLAR, ABERTURA COM CARGA, PARA FUSIVEL NH01, CORRENTE NOMINAL DE 250 A, TENSAO DE 500 V</v>
          </cell>
          <cell r="C1261" t="str">
            <v xml:space="preserve">UN    </v>
          </cell>
          <cell r="D1261" t="str">
            <v>AS</v>
          </cell>
          <cell r="E1261" t="str">
            <v>434,38</v>
          </cell>
        </row>
        <row r="1262">
          <cell r="A1262">
            <v>13279</v>
          </cell>
          <cell r="B1262" t="str">
            <v>CHUMBADOR DE ACO TIPO PARABOLT, * 5/8" X 200* MM,  COM PORCA E ARRUELA</v>
          </cell>
          <cell r="C1262" t="str">
            <v xml:space="preserve">KG    </v>
          </cell>
          <cell r="D1262" t="str">
            <v>AS</v>
          </cell>
          <cell r="E1262" t="str">
            <v>15,01</v>
          </cell>
        </row>
        <row r="1263">
          <cell r="A1263">
            <v>11977</v>
          </cell>
          <cell r="B1263" t="str">
            <v>CHUMBADOR DE ACO, DIAMETRO 1/2", COMPRIMENTO 75 MM</v>
          </cell>
          <cell r="C1263" t="str">
            <v xml:space="preserve">UN    </v>
          </cell>
          <cell r="D1263" t="str">
            <v>AS</v>
          </cell>
          <cell r="E1263" t="str">
            <v>7,78</v>
          </cell>
        </row>
        <row r="1264">
          <cell r="A1264">
            <v>11975</v>
          </cell>
          <cell r="B1264" t="str">
            <v>CHUMBADOR DE ACO, DIAMETRO 5/8", COMPRIMENTO 6", COM PORCA</v>
          </cell>
          <cell r="C1264" t="str">
            <v xml:space="preserve">UN    </v>
          </cell>
          <cell r="D1264" t="str">
            <v>AS</v>
          </cell>
          <cell r="E1264" t="str">
            <v>17,05</v>
          </cell>
        </row>
        <row r="1265">
          <cell r="A1265">
            <v>39746</v>
          </cell>
          <cell r="B1265" t="str">
            <v>CHUMBADOR DE ACO, 1" X 600 MM, PARA POSTES DE ACO COM BASE, INCLUSO PORCA E ARRUELA</v>
          </cell>
          <cell r="C1265" t="str">
            <v xml:space="preserve">UN    </v>
          </cell>
          <cell r="D1265" t="str">
            <v>AS</v>
          </cell>
          <cell r="E1265" t="str">
            <v>189,73</v>
          </cell>
        </row>
        <row r="1266">
          <cell r="A1266">
            <v>11976</v>
          </cell>
          <cell r="B1266" t="str">
            <v>CHUMBADOR, DIAMETRO 1/4" COM PARAFUSO 1/4" X 40 MM</v>
          </cell>
          <cell r="C1266" t="str">
            <v xml:space="preserve">UN    </v>
          </cell>
          <cell r="D1266" t="str">
            <v>AS</v>
          </cell>
          <cell r="E1266" t="str">
            <v>0,87</v>
          </cell>
        </row>
        <row r="1267">
          <cell r="A1267">
            <v>1368</v>
          </cell>
          <cell r="B1267" t="str">
            <v>CHUVEIRO COMUM EM PLASTICO BRANCO, COM CANO, 3 TEMPERATURAS, 5500 W (110/220 V)</v>
          </cell>
          <cell r="C1267" t="str">
            <v xml:space="preserve">UN    </v>
          </cell>
          <cell r="D1267" t="str">
            <v xml:space="preserve">C </v>
          </cell>
          <cell r="E1267" t="str">
            <v>64,90</v>
          </cell>
        </row>
        <row r="1268">
          <cell r="A1268">
            <v>1367</v>
          </cell>
          <cell r="B1268" t="str">
            <v>CHUVEIRO COMUM EM PLASTICO CROMADO, COM CANO, 4 TEMPERATURAS (110/220 V)</v>
          </cell>
          <cell r="C1268" t="str">
            <v xml:space="preserve">UN    </v>
          </cell>
          <cell r="D1268" t="str">
            <v>CR</v>
          </cell>
          <cell r="E1268" t="str">
            <v>209,93</v>
          </cell>
        </row>
        <row r="1269">
          <cell r="A1269">
            <v>7608</v>
          </cell>
          <cell r="B1269" t="str">
            <v>CHUVEIRO PLASTICO BRANCO SIMPLES 5 '' PARA ACOPLAR EM HASTE 1/2 ", AGUA FRIA</v>
          </cell>
          <cell r="C1269" t="str">
            <v xml:space="preserve">UN    </v>
          </cell>
          <cell r="D1269" t="str">
            <v>CR</v>
          </cell>
          <cell r="E1269" t="str">
            <v>3,67</v>
          </cell>
        </row>
        <row r="1270">
          <cell r="A1270">
            <v>41900</v>
          </cell>
          <cell r="B1270" t="str">
            <v>CIMENTO ASFALTICO DE PETROLEO A GRANEL (CAP) 30/45 (COLETADO CAIXA NA ANP ACRESCIDO DE ICMS)</v>
          </cell>
          <cell r="C1270" t="str">
            <v xml:space="preserve">KG    </v>
          </cell>
          <cell r="D1270" t="str">
            <v>AS</v>
          </cell>
          <cell r="E1270" t="str">
            <v>3,17</v>
          </cell>
        </row>
        <row r="1271">
          <cell r="A1271">
            <v>41899</v>
          </cell>
          <cell r="B1271" t="str">
            <v>CIMENTO ASFALTICO DE PETROLEO A GRANEL (CAP) 50/70 (COLETADO CAIXA NA ANP ACRESCIDO DE ICMS)</v>
          </cell>
          <cell r="C1271" t="str">
            <v xml:space="preserve">T     </v>
          </cell>
          <cell r="D1271" t="str">
            <v xml:space="preserve">C </v>
          </cell>
          <cell r="E1271" t="str">
            <v>2.964,58</v>
          </cell>
        </row>
        <row r="1272">
          <cell r="A1272">
            <v>1380</v>
          </cell>
          <cell r="B1272" t="str">
            <v>CIMENTO BRANCO</v>
          </cell>
          <cell r="C1272" t="str">
            <v xml:space="preserve">KG    </v>
          </cell>
          <cell r="D1272" t="str">
            <v>CR</v>
          </cell>
          <cell r="E1272" t="str">
            <v>2,81</v>
          </cell>
        </row>
        <row r="1273">
          <cell r="A1273">
            <v>1375</v>
          </cell>
          <cell r="B1273" t="str">
            <v>CIMENTO IMPERMEABILIZANTE DE PEGA ULTRARRAPIDA PARA TAMPONAMENTOS</v>
          </cell>
          <cell r="C1273" t="str">
            <v xml:space="preserve">KG    </v>
          </cell>
          <cell r="D1273" t="str">
            <v>CR</v>
          </cell>
          <cell r="E1273" t="str">
            <v>9,43</v>
          </cell>
        </row>
        <row r="1274">
          <cell r="A1274">
            <v>1379</v>
          </cell>
          <cell r="B1274" t="str">
            <v>CIMENTO PORTLAND COMPOSTO CP II-32</v>
          </cell>
          <cell r="C1274" t="str">
            <v xml:space="preserve">KG    </v>
          </cell>
          <cell r="D1274" t="str">
            <v>CR</v>
          </cell>
          <cell r="E1274" t="str">
            <v>0,48</v>
          </cell>
        </row>
        <row r="1275">
          <cell r="A1275">
            <v>10511</v>
          </cell>
          <cell r="B1275" t="str">
            <v>CIMENTO PORTLAND COMPOSTO CP II-32 (SACO DE 50 KG)</v>
          </cell>
          <cell r="C1275" t="str">
            <v xml:space="preserve">50KG  </v>
          </cell>
          <cell r="D1275" t="str">
            <v xml:space="preserve">C </v>
          </cell>
          <cell r="E1275" t="str">
            <v>24,00</v>
          </cell>
        </row>
        <row r="1276">
          <cell r="A1276">
            <v>13284</v>
          </cell>
          <cell r="B1276" t="str">
            <v>CIMENTO PORTLAND DE ALTO FORNO (AF) CP III-32</v>
          </cell>
          <cell r="C1276" t="str">
            <v xml:space="preserve">KG    </v>
          </cell>
          <cell r="D1276" t="str">
            <v>CR</v>
          </cell>
          <cell r="E1276" t="str">
            <v>0,40</v>
          </cell>
        </row>
        <row r="1277">
          <cell r="A1277">
            <v>25974</v>
          </cell>
          <cell r="B1277" t="str">
            <v>CIMENTO PORTLAND ESTRUTURAL BRANCO CPB-32</v>
          </cell>
          <cell r="C1277" t="str">
            <v xml:space="preserve">KG    </v>
          </cell>
          <cell r="D1277" t="str">
            <v>CR</v>
          </cell>
          <cell r="E1277" t="str">
            <v>1,60</v>
          </cell>
        </row>
        <row r="1278">
          <cell r="A1278">
            <v>1382</v>
          </cell>
          <cell r="B1278" t="str">
            <v>CIMENTO PORTLAND POZOLANICO CP IV- 32</v>
          </cell>
          <cell r="C1278" t="str">
            <v xml:space="preserve">50KG  </v>
          </cell>
          <cell r="D1278" t="str">
            <v>CR</v>
          </cell>
          <cell r="E1278" t="str">
            <v>23,12</v>
          </cell>
        </row>
        <row r="1279">
          <cell r="A1279">
            <v>34753</v>
          </cell>
          <cell r="B1279" t="str">
            <v>CIMENTO PORTLAND POZOLANICO CP IV-32</v>
          </cell>
          <cell r="C1279" t="str">
            <v xml:space="preserve">KG    </v>
          </cell>
          <cell r="D1279" t="str">
            <v>CR</v>
          </cell>
          <cell r="E1279" t="str">
            <v>0,46</v>
          </cell>
        </row>
        <row r="1280">
          <cell r="A1280">
            <v>420</v>
          </cell>
          <cell r="B1280" t="str">
            <v>CINTA CIRCULAR EM ACO GALVANIZADO DE 150 MM DE DIAMETRO PARA FIXACAO DE CAIXA MEDICAO, INCLUI PARAFUSOS E PORCAS</v>
          </cell>
          <cell r="C1280" t="str">
            <v xml:space="preserve">UN    </v>
          </cell>
          <cell r="D1280" t="str">
            <v>AS</v>
          </cell>
          <cell r="E1280" t="str">
            <v>20,75</v>
          </cell>
        </row>
        <row r="1281">
          <cell r="A1281">
            <v>12327</v>
          </cell>
          <cell r="B1281" t="str">
            <v>CINTA CIRCULAR EM ACO GALVANIZADO DE 210 MM DE DIAMETRO PARA INSTALACAO DE TRANSFORMADOR EM POSTE DE CONCRETO</v>
          </cell>
          <cell r="C1281" t="str">
            <v xml:space="preserve">UN    </v>
          </cell>
          <cell r="D1281" t="str">
            <v>AS</v>
          </cell>
          <cell r="E1281" t="str">
            <v>24,72</v>
          </cell>
        </row>
        <row r="1282">
          <cell r="A1282">
            <v>36148</v>
          </cell>
          <cell r="B1282" t="str">
            <v>CINTURAO DE SEGURANCA TIPO PARAQUEDISTA, FIVELA EM ACO, AJUSTE NO SUSPENSARIO, CINTURA E PERNAS</v>
          </cell>
          <cell r="C1282" t="str">
            <v xml:space="preserve">UN    </v>
          </cell>
          <cell r="D1282" t="str">
            <v>CR</v>
          </cell>
          <cell r="E1282" t="str">
            <v>56,11</v>
          </cell>
        </row>
        <row r="1283">
          <cell r="A1283">
            <v>12329</v>
          </cell>
          <cell r="B1283" t="str">
            <v>COBRE ELETROLITICO EM BARRA OU CHAPA</v>
          </cell>
          <cell r="C1283" t="str">
            <v xml:space="preserve">KG    </v>
          </cell>
          <cell r="D1283" t="str">
            <v>CR</v>
          </cell>
          <cell r="E1283" t="str">
            <v>63,47</v>
          </cell>
        </row>
        <row r="1284">
          <cell r="A1284">
            <v>1339</v>
          </cell>
          <cell r="B1284" t="str">
            <v>COLA A BASE DE RESINA SINTETICA PARA CHAPA DE LAMINADO MELAMINICO</v>
          </cell>
          <cell r="C1284" t="str">
            <v xml:space="preserve">KG    </v>
          </cell>
          <cell r="D1284" t="str">
            <v>CR</v>
          </cell>
          <cell r="E1284" t="str">
            <v>25,30</v>
          </cell>
        </row>
        <row r="1285">
          <cell r="A1285">
            <v>11849</v>
          </cell>
          <cell r="B1285" t="str">
            <v>COLA BRANCA BASE PVA</v>
          </cell>
          <cell r="C1285" t="str">
            <v xml:space="preserve">L     </v>
          </cell>
          <cell r="D1285" t="str">
            <v>CR</v>
          </cell>
          <cell r="E1285" t="str">
            <v>13,15</v>
          </cell>
        </row>
        <row r="1286">
          <cell r="A1286">
            <v>37418</v>
          </cell>
          <cell r="B1286" t="str">
            <v>COLAR DE TOMADA EM POLIPROPILENO, PP, COM PARAFUSOS, PARA PEAD, 63 X 1/2" - LIGACAO PREDIAL DE AGUA</v>
          </cell>
          <cell r="C1286" t="str">
            <v xml:space="preserve">UN    </v>
          </cell>
          <cell r="D1286" t="str">
            <v>AS</v>
          </cell>
          <cell r="E1286" t="str">
            <v>15,12</v>
          </cell>
        </row>
        <row r="1287">
          <cell r="A1287">
            <v>37419</v>
          </cell>
          <cell r="B1287" t="str">
            <v>COLAR DE TOMADA EM POLIPROPILENO, PP, COM PARAFUSOS, PARA PEAD, 63 X 3/4" - LIGACAO PREDIAL DE AGUA</v>
          </cell>
          <cell r="C1287" t="str">
            <v xml:space="preserve">UN    </v>
          </cell>
          <cell r="D1287" t="str">
            <v>AS</v>
          </cell>
          <cell r="E1287" t="str">
            <v>15,53</v>
          </cell>
        </row>
        <row r="1288">
          <cell r="A1288">
            <v>1427</v>
          </cell>
          <cell r="B1288" t="str">
            <v>COLAR TOMADA PVC, COM TRAVAS, SAIDA COM ROSCA, DE 110 MM X 1/2" OU 110 MM X 3/4", PARA LIGACAO PREDIAL DE AGUA</v>
          </cell>
          <cell r="C1288" t="str">
            <v xml:space="preserve">UN    </v>
          </cell>
          <cell r="D1288" t="str">
            <v>AS</v>
          </cell>
          <cell r="E1288" t="str">
            <v>14,57</v>
          </cell>
        </row>
        <row r="1289">
          <cell r="A1289">
            <v>1402</v>
          </cell>
          <cell r="B1289" t="str">
            <v>COLAR TOMADA PVC, COM TRAVAS, SAIDA COM ROSCA, DE 32 MM X 1/2" OU 32 MM X 3/4", PARA LIGACAO PREDIAL DE AGUA</v>
          </cell>
          <cell r="C1289" t="str">
            <v xml:space="preserve">UN    </v>
          </cell>
          <cell r="D1289" t="str">
            <v>AS</v>
          </cell>
          <cell r="E1289" t="str">
            <v>5,04</v>
          </cell>
        </row>
        <row r="1290">
          <cell r="A1290">
            <v>1420</v>
          </cell>
          <cell r="B1290" t="str">
            <v>COLAR TOMADA PVC, COM TRAVAS, SAIDA COM ROSCA, DE 40 MM X 1/2" OU 40 MM X 3/4", PARA LIGACAO PREDIAL DE AGUA</v>
          </cell>
          <cell r="C1290" t="str">
            <v xml:space="preserve">UN    </v>
          </cell>
          <cell r="D1290" t="str">
            <v>AS</v>
          </cell>
          <cell r="E1290" t="str">
            <v>6,48</v>
          </cell>
        </row>
        <row r="1291">
          <cell r="A1291">
            <v>1419</v>
          </cell>
          <cell r="B1291" t="str">
            <v>COLAR TOMADA PVC, COM TRAVAS, SAIDA COM ROSCA, DE 50 MM X 1/2" OU 50 MM X 3/4", PARA LIGACAO PREDIAL DE AGUA</v>
          </cell>
          <cell r="C1291" t="str">
            <v xml:space="preserve">UN    </v>
          </cell>
          <cell r="D1291" t="str">
            <v>AS</v>
          </cell>
          <cell r="E1291" t="str">
            <v>7,83</v>
          </cell>
        </row>
        <row r="1292">
          <cell r="A1292">
            <v>1414</v>
          </cell>
          <cell r="B1292" t="str">
            <v>COLAR TOMADA PVC, COM TRAVAS, SAIDA COM ROSCA, DE 60 MM X 1/2" OU 60 MM X 3/4", PARA LIGACAO PREDIAL DE AGUA</v>
          </cell>
          <cell r="C1292" t="str">
            <v xml:space="preserve">UN    </v>
          </cell>
          <cell r="D1292" t="str">
            <v>AS</v>
          </cell>
          <cell r="E1292" t="str">
            <v>7,66</v>
          </cell>
        </row>
        <row r="1293">
          <cell r="A1293">
            <v>1413</v>
          </cell>
          <cell r="B1293" t="str">
            <v>COLAR TOMADA PVC, COM TRAVAS, SAIDA COM ROSCA, DE 75 MM X 1/2" OU 75 MM X 3/4", PARA LIGACAO PREDIAL DE AGUA</v>
          </cell>
          <cell r="C1293" t="str">
            <v xml:space="preserve">UN    </v>
          </cell>
          <cell r="D1293" t="str">
            <v>AS</v>
          </cell>
          <cell r="E1293" t="str">
            <v>11,32</v>
          </cell>
        </row>
        <row r="1294">
          <cell r="A1294">
            <v>1412</v>
          </cell>
          <cell r="B1294" t="str">
            <v>COLAR TOMADA PVC, COM TRAVAS, SAIDA COM ROSCA, DE 85 MM X 1/2" OU 85 MM X 3/4", PARA LIGACAO PREDIAL DE AGUA</v>
          </cell>
          <cell r="C1294" t="str">
            <v xml:space="preserve">UN    </v>
          </cell>
          <cell r="D1294" t="str">
            <v>AS</v>
          </cell>
          <cell r="E1294" t="str">
            <v>9,59</v>
          </cell>
        </row>
        <row r="1295">
          <cell r="A1295">
            <v>1411</v>
          </cell>
          <cell r="B1295" t="str">
            <v>COLAR TOMADA PVC, COM TRAVAS, SAIDA ROSCAVEL COM BUCHA DE LATAO, DE 110 MM X 1/2" OU 110 MM X 3/4", PARA LIGACAO PREDIAL DE AGUA</v>
          </cell>
          <cell r="C1295" t="str">
            <v xml:space="preserve">UN    </v>
          </cell>
          <cell r="D1295" t="str">
            <v>AS</v>
          </cell>
          <cell r="E1295" t="str">
            <v>17,45</v>
          </cell>
        </row>
        <row r="1296">
          <cell r="A1296">
            <v>1406</v>
          </cell>
          <cell r="B1296" t="str">
            <v>COLAR TOMADA PVC, COM TRAVAS, SAIDA ROSCAVEL COM BUCHA DE LATAO, DE 60 MM X 1/2" OU 60 MM X 3/4", PARA LIGACAO PREDIAL DE AGUA</v>
          </cell>
          <cell r="C1296" t="str">
            <v xml:space="preserve">UN    </v>
          </cell>
          <cell r="D1296" t="str">
            <v>AS</v>
          </cell>
          <cell r="E1296" t="str">
            <v>11,57</v>
          </cell>
        </row>
        <row r="1297">
          <cell r="A1297">
            <v>1407</v>
          </cell>
          <cell r="B1297" t="str">
            <v>COLAR TOMADA PVC, COM TRAVAS, SAIDA ROSCAVEL COM BUCHA DE LATAO, DE 75 MM X 1/2" OU 75 MM X 3/4", PARA LIGACAO PREDIAL DE AGUA</v>
          </cell>
          <cell r="C1297" t="str">
            <v xml:space="preserve">UN    </v>
          </cell>
          <cell r="D1297" t="str">
            <v>AS</v>
          </cell>
          <cell r="E1297" t="str">
            <v>14,43</v>
          </cell>
        </row>
        <row r="1298">
          <cell r="A1298">
            <v>1404</v>
          </cell>
          <cell r="B1298" t="str">
            <v>COLAR TOMADA PVC, COM TRAVAS, SAIDA ROSCAVEL COM BUCHA DE LATAO, DE 85 MM X 1/2" OU 85 MM X 3/4", PARA LIGACAO PREDIAL DE AGUA</v>
          </cell>
          <cell r="C1298" t="str">
            <v xml:space="preserve">UN    </v>
          </cell>
          <cell r="D1298" t="str">
            <v>AS</v>
          </cell>
          <cell r="E1298" t="str">
            <v>15,34</v>
          </cell>
        </row>
        <row r="1299">
          <cell r="A1299">
            <v>11281</v>
          </cell>
          <cell r="B1299" t="str">
            <v>COMPACTADOR DE SOLO A PERCUSSAO (SOQUETE), COM MOTOR GASOLINA DE 4 TEMPOS, PESO ENTRE 55 E 65 KG, FORCA DE IMPACTO DE 1.000 A 1.500 KGF, FREQUENCIA DE 600 A 700 GOLPES POR MINUTO, VELOCIDADE DE TRABALHO ENTRE 10 E 15 M/MIN, POTENCIA ENTRE 2,00 E 3,00 HP</v>
          </cell>
          <cell r="C1299" t="str">
            <v xml:space="preserve">UN    </v>
          </cell>
          <cell r="D1299" t="str">
            <v>AS</v>
          </cell>
          <cell r="E1299" t="str">
            <v>9.999,00</v>
          </cell>
        </row>
        <row r="1300">
          <cell r="A1300">
            <v>40699</v>
          </cell>
          <cell r="B1300" t="str">
            <v>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v>
          </cell>
          <cell r="C1300" t="str">
            <v xml:space="preserve">UN    </v>
          </cell>
          <cell r="D1300" t="str">
            <v>AS</v>
          </cell>
          <cell r="E1300" t="str">
            <v>5.601,16</v>
          </cell>
        </row>
        <row r="1301">
          <cell r="A1301">
            <v>40701</v>
          </cell>
          <cell r="B1301" t="str">
            <v>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v>
          </cell>
          <cell r="C1301" t="str">
            <v xml:space="preserve">UN    </v>
          </cell>
          <cell r="D1301" t="str">
            <v>AS</v>
          </cell>
          <cell r="E1301" t="str">
            <v>99.036,25</v>
          </cell>
        </row>
        <row r="1302">
          <cell r="A1302">
            <v>1442</v>
          </cell>
          <cell r="B1302" t="str">
            <v>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v>
          </cell>
          <cell r="C1302" t="str">
            <v xml:space="preserve">UN    </v>
          </cell>
          <cell r="D1302" t="str">
            <v>AS</v>
          </cell>
          <cell r="E1302" t="str">
            <v>8.394,08</v>
          </cell>
        </row>
        <row r="1303">
          <cell r="A1303">
            <v>13457</v>
          </cell>
          <cell r="B1303" t="str">
            <v>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v>
          </cell>
          <cell r="C1303" t="str">
            <v xml:space="preserve">UN    </v>
          </cell>
          <cell r="D1303" t="str">
            <v>AS</v>
          </cell>
          <cell r="E1303" t="str">
            <v>7.245,65</v>
          </cell>
        </row>
        <row r="1304">
          <cell r="A1304">
            <v>40700</v>
          </cell>
          <cell r="B1304" t="str">
            <v>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v>
          </cell>
          <cell r="C1304" t="str">
            <v xml:space="preserve">UN    </v>
          </cell>
          <cell r="D1304" t="str">
            <v>AS</v>
          </cell>
          <cell r="E1304" t="str">
            <v>13.038,77</v>
          </cell>
        </row>
        <row r="1305">
          <cell r="A1305">
            <v>13458</v>
          </cell>
          <cell r="B1305" t="str">
            <v>COMPACTADOR DE SOLOS DE PERCURSAO (SOQUETE) COM MOTOR A GASOLINA 4 TEMPOS DE 4 HP (4 CV)</v>
          </cell>
          <cell r="C1305" t="str">
            <v xml:space="preserve">UN    </v>
          </cell>
          <cell r="D1305" t="str">
            <v>AS</v>
          </cell>
          <cell r="E1305" t="str">
            <v>12.390,06</v>
          </cell>
        </row>
        <row r="1306">
          <cell r="A1306">
            <v>36524</v>
          </cell>
          <cell r="B1306" t="str">
            <v>COMPRESSOR DE AR ESTACIONARIO, VAZAO 620 PCM, PRESSAO EFETIVA DE TRABALHO 109 PSI, MOTOR ELETRICO, POTENCIA 127 CV</v>
          </cell>
          <cell r="C1306" t="str">
            <v xml:space="preserve">UN    </v>
          </cell>
          <cell r="D1306" t="str">
            <v>AS</v>
          </cell>
          <cell r="E1306" t="str">
            <v>71.727,46</v>
          </cell>
        </row>
        <row r="1307">
          <cell r="A1307">
            <v>36526</v>
          </cell>
          <cell r="B1307" t="str">
            <v>COMPRESSOR DE AR REBOCAVEL VAZAO 400 PCM, PRESSAO EFETIVA DE TRABALHO 102 PSI, MOTOR DIESEL, POTENCIA 110 CV</v>
          </cell>
          <cell r="C1307" t="str">
            <v xml:space="preserve">UN    </v>
          </cell>
          <cell r="D1307" t="str">
            <v>AS</v>
          </cell>
          <cell r="E1307" t="str">
            <v>57.800,91</v>
          </cell>
        </row>
        <row r="1308">
          <cell r="A1308">
            <v>36523</v>
          </cell>
          <cell r="B1308" t="str">
            <v>COMPRESSOR DE AR REBOCAVEL VAZAO 748 PCM, PRESSAO EFETIVA DE TRABALHO 102 PSI, MOTOR DIESEL, POTENCIA 210 CV</v>
          </cell>
          <cell r="C1308" t="str">
            <v xml:space="preserve">UN    </v>
          </cell>
          <cell r="D1308" t="str">
            <v>AS</v>
          </cell>
          <cell r="E1308" t="str">
            <v>123.743,95</v>
          </cell>
        </row>
        <row r="1309">
          <cell r="A1309">
            <v>36527</v>
          </cell>
          <cell r="B1309" t="str">
            <v>COMPRESSOR DE AR REBOCAVEL VAZAO 860 PCM, PRESSAO EFETIVA DE TRABALHO 102 PSI, MOTOR DIESEL, POTENCIA 250 CV</v>
          </cell>
          <cell r="C1309" t="str">
            <v xml:space="preserve">UN    </v>
          </cell>
          <cell r="D1309" t="str">
            <v>AS</v>
          </cell>
          <cell r="E1309" t="str">
            <v>134.411,42</v>
          </cell>
        </row>
        <row r="1310">
          <cell r="A1310">
            <v>13803</v>
          </cell>
          <cell r="B1310" t="str">
            <v>COMPRESSOR DE AR REBOCAVEL, VAZAO *89* PCM, PRESSAO EFETIVA DE TRABALHO *102* PSI, MOTOR DIESEL, POTENCIA *20* CV</v>
          </cell>
          <cell r="C1310" t="str">
            <v xml:space="preserve">UN    </v>
          </cell>
          <cell r="D1310" t="str">
            <v>AS</v>
          </cell>
          <cell r="E1310" t="str">
            <v>48.602,00</v>
          </cell>
        </row>
        <row r="1311">
          <cell r="A1311">
            <v>38642</v>
          </cell>
          <cell r="B1311" t="str">
            <v>COMPRESSOR DE AR REBOCAVEL, VAZAO 152 PCM, PRESSAO EFETIVA DE TRABALHO 102 PSI, MOTOR DIESEL, POTENCIA 31,5 KW</v>
          </cell>
          <cell r="C1311" t="str">
            <v xml:space="preserve">UN    </v>
          </cell>
          <cell r="D1311" t="str">
            <v>AS</v>
          </cell>
          <cell r="E1311" t="str">
            <v>31.294,42</v>
          </cell>
        </row>
        <row r="1312">
          <cell r="A1312">
            <v>36522</v>
          </cell>
          <cell r="B1312" t="str">
            <v>COMPRESSOR DE AR REBOCAVEL, VAZAO 189 PCM, PRESSAO EFETIVA DE TRABALHO 102 PSI, MOTOR DIESEL, POTENCIA 63 CV</v>
          </cell>
          <cell r="C1312" t="str">
            <v xml:space="preserve">UN    </v>
          </cell>
          <cell r="D1312" t="str">
            <v>AS</v>
          </cell>
          <cell r="E1312" t="str">
            <v>36.395,04</v>
          </cell>
        </row>
        <row r="1313">
          <cell r="A1313">
            <v>36525</v>
          </cell>
          <cell r="B1313" t="str">
            <v>COMPRESSOR DE AR REBOCAVEL, VAZAO 250 PCM, PRESSAO EFETIVA DE TRABALHO 102 PSI, MOTOR DIESEL, POTENCIA 81 CV</v>
          </cell>
          <cell r="C1313" t="str">
            <v xml:space="preserve">UN    </v>
          </cell>
          <cell r="D1313" t="str">
            <v>AS</v>
          </cell>
          <cell r="E1313" t="str">
            <v>48.741,46</v>
          </cell>
        </row>
        <row r="1314">
          <cell r="A1314">
            <v>41991</v>
          </cell>
          <cell r="B1314" t="str">
            <v>COMPRESSOR DE AR, VAZAO DE 10 PCM, RESERVATORIO 100 L, PRESSAO DE TRABALHO ENTRE 6,9 E 9,7 BAR,  POTENCIA 2 HP, TENSAO 110/220 V (COLETADO CAIXA)</v>
          </cell>
          <cell r="C1314" t="str">
            <v xml:space="preserve">UN    </v>
          </cell>
          <cell r="D1314" t="str">
            <v>AS</v>
          </cell>
          <cell r="E1314" t="str">
            <v>1.801,06</v>
          </cell>
        </row>
        <row r="1315">
          <cell r="A1315">
            <v>34348</v>
          </cell>
          <cell r="B1315" t="str">
            <v>CONCERTINA CLIPADA (DUPLA) EM ACO GALVANIZADO DE ALTA RESISTENCIA, COM ESPIRAL DE 300 MM, D = 2,76 MM</v>
          </cell>
          <cell r="C1315" t="str">
            <v xml:space="preserve">M     </v>
          </cell>
          <cell r="D1315" t="str">
            <v>CR</v>
          </cell>
          <cell r="E1315" t="str">
            <v>22,52</v>
          </cell>
        </row>
        <row r="1316">
          <cell r="A1316">
            <v>34347</v>
          </cell>
          <cell r="B1316" t="str">
            <v>CONCERTINA SIMPLES EM ACO GALVANIZADO DE ALTA RESISTENCIA, COM ESPIRAL DE 300 MM, D = 2,76 MM</v>
          </cell>
          <cell r="C1316" t="str">
            <v xml:space="preserve">M     </v>
          </cell>
          <cell r="D1316" t="str">
            <v>CR</v>
          </cell>
          <cell r="E1316" t="str">
            <v>11,63</v>
          </cell>
        </row>
        <row r="1317">
          <cell r="A1317">
            <v>11146</v>
          </cell>
          <cell r="B1317" t="str">
            <v>CONCRETO AUTOADENSAVEL (CAA) CLASSE DE RESISTENCIA C15, ESPALHAMENTO SF2, INCLUI SERVICO DE BOMBEAMENTO (NBR 15823)</v>
          </cell>
          <cell r="C1317" t="str">
            <v xml:space="preserve">M3    </v>
          </cell>
          <cell r="D1317" t="str">
            <v>CR</v>
          </cell>
          <cell r="E1317" t="str">
            <v>269,99</v>
          </cell>
        </row>
        <row r="1318">
          <cell r="A1318">
            <v>11147</v>
          </cell>
          <cell r="B1318" t="str">
            <v>CONCRETO AUTOADENSAVEL (CAA) CLASSE DE RESISTENCIA C20, ESPALHAMENTO SF2, INCLUI SERVICO DE BOMBEAMENTO (NBR 15823)</v>
          </cell>
          <cell r="C1318" t="str">
            <v xml:space="preserve">M3    </v>
          </cell>
          <cell r="D1318" t="str">
            <v>CR</v>
          </cell>
          <cell r="E1318" t="str">
            <v>279,99</v>
          </cell>
        </row>
        <row r="1319">
          <cell r="A1319">
            <v>34872</v>
          </cell>
          <cell r="B1319" t="str">
            <v>CONCRETO AUTOADENSAVEL (CAA) CLASSE DE RESISTENCIA C25, ESPALHAMENTO SF2, INCLUI SERVICO DE BOMBEAMENTO (NBR 15823)</v>
          </cell>
          <cell r="C1319" t="str">
            <v xml:space="preserve">M3    </v>
          </cell>
          <cell r="D1319" t="str">
            <v>CR</v>
          </cell>
          <cell r="E1319" t="str">
            <v>289,99</v>
          </cell>
        </row>
        <row r="1320">
          <cell r="A1320">
            <v>34491</v>
          </cell>
          <cell r="B1320" t="str">
            <v>CONCRETO AUTOADENSAVEL (CAA) CLASSE DE RESISTENCIA C30, ESPALHAMENTO SF2, INCLUI SERVICO DE BOMBEAMENTO (NBR 15823)</v>
          </cell>
          <cell r="C1320" t="str">
            <v xml:space="preserve">M3    </v>
          </cell>
          <cell r="D1320" t="str">
            <v>CR</v>
          </cell>
          <cell r="E1320" t="str">
            <v>295,86</v>
          </cell>
        </row>
        <row r="1321">
          <cell r="A1321">
            <v>34770</v>
          </cell>
          <cell r="B1321" t="str">
            <v>CONCRETO BETUMINOSO USINADO A QUENTE (CBUQ) PARA PAVIMENTACAO ASFALTICA, PADRAO DNIT, FAIXA C, COM CAP 30/45 - AQUISICAO POSTO USINA</v>
          </cell>
          <cell r="C1321" t="str">
            <v xml:space="preserve">T     </v>
          </cell>
          <cell r="D1321" t="str">
            <v>AS</v>
          </cell>
          <cell r="E1321" t="str">
            <v>283,54</v>
          </cell>
        </row>
        <row r="1322">
          <cell r="A1322">
            <v>1518</v>
          </cell>
          <cell r="B1322" t="str">
            <v>CONCRETO BETUMINOSO USINADO A QUENTE (CBUQ) PARA PAVIMENTACAO ASFALTICA, PADRAO DNIT, FAIXA C, COM CAP 50/70 - AQUISICAO POSTO USINA</v>
          </cell>
          <cell r="C1322" t="str">
            <v xml:space="preserve">T     </v>
          </cell>
          <cell r="D1322" t="str">
            <v>AS</v>
          </cell>
          <cell r="E1322" t="str">
            <v>306,00</v>
          </cell>
        </row>
        <row r="1323">
          <cell r="A1323">
            <v>41965</v>
          </cell>
          <cell r="B1323" t="str">
            <v>CONCRETO BETUMINOSO USINADO A QUENTE (CBUQ) PARA PAVIMENTACAO ASFALTICA, PADRAO DNIT, PARA BINDER, COM CAP 50/70 - AQUISICAO POSTO USINA</v>
          </cell>
          <cell r="C1323" t="str">
            <v xml:space="preserve">T     </v>
          </cell>
          <cell r="D1323" t="str">
            <v>AS</v>
          </cell>
          <cell r="E1323" t="str">
            <v>296,45</v>
          </cell>
        </row>
        <row r="1324">
          <cell r="A1324">
            <v>34492</v>
          </cell>
          <cell r="B1324" t="str">
            <v>CONCRETO USINADO BOMBEAVEL, CLASSE DE RESISTENCIA C20, COM BRITA 0 E 1, SLUMP = 100 +/- 20 MM, EXCLUI SERVICO DE BOMBEAMENTO (NBR 8953)</v>
          </cell>
          <cell r="C1324" t="str">
            <v xml:space="preserve">M3    </v>
          </cell>
          <cell r="D1324" t="str">
            <v>CR</v>
          </cell>
          <cell r="E1324" t="str">
            <v>244,99</v>
          </cell>
        </row>
        <row r="1325">
          <cell r="A1325">
            <v>1524</v>
          </cell>
          <cell r="B1325" t="str">
            <v>CONCRETO USINADO BOMBEAVEL, CLASSE DE RESISTENCIA C20, COM BRITA 0 E 1, SLUMP = 100 +/- 20 MM, INCLUI SERVICO DE BOMBEAMENTO (NBR 8953)</v>
          </cell>
          <cell r="C1325" t="str">
            <v xml:space="preserve">M3    </v>
          </cell>
          <cell r="D1325" t="str">
            <v xml:space="preserve">C </v>
          </cell>
          <cell r="E1325" t="str">
            <v>285,00</v>
          </cell>
        </row>
        <row r="1326">
          <cell r="A1326">
            <v>38404</v>
          </cell>
          <cell r="B1326" t="str">
            <v>CONCRETO USINADO BOMBEAVEL, CLASSE DE RESISTENCIA C20, COM BRITA 0 E 1, SLUMP = 130 +/- 20 MM, EXCLUI SERVICO DE BOMBEAMENTO (NBR 8953)</v>
          </cell>
          <cell r="C1326" t="str">
            <v xml:space="preserve">M3    </v>
          </cell>
          <cell r="D1326" t="str">
            <v>CR</v>
          </cell>
          <cell r="E1326" t="str">
            <v>300,81</v>
          </cell>
        </row>
        <row r="1327">
          <cell r="A1327">
            <v>39849</v>
          </cell>
          <cell r="B1327" t="str">
            <v>CONCRETO USINADO BOMBEAVEL, CLASSE DE RESISTENCIA C20, COM BRITA 0 E 1, SLUMP = 190 +/- 20 MM, INCLUI SERVICO DE BOMBEAMENTO (NBR 8953)</v>
          </cell>
          <cell r="C1327" t="str">
            <v xml:space="preserve">M3    </v>
          </cell>
          <cell r="D1327" t="str">
            <v>CR</v>
          </cell>
          <cell r="E1327" t="str">
            <v>300,16</v>
          </cell>
        </row>
        <row r="1328">
          <cell r="A1328">
            <v>38464</v>
          </cell>
          <cell r="B1328" t="str">
            <v>CONCRETO USINADO BOMBEAVEL, CLASSE DE RESISTENCIA C20, COM BRITA 0, SLUMP = 220 +/- 20 MM, INCLUI SERVICO DE BOMBEAMENTO (NBR 8953)</v>
          </cell>
          <cell r="C1328" t="str">
            <v xml:space="preserve">M3    </v>
          </cell>
          <cell r="D1328" t="str">
            <v>CR</v>
          </cell>
          <cell r="E1328" t="str">
            <v>363,37</v>
          </cell>
        </row>
        <row r="1329">
          <cell r="A1329">
            <v>34493</v>
          </cell>
          <cell r="B1329" t="str">
            <v>CONCRETO USINADO BOMBEAVEL, CLASSE DE RESISTENCIA C25, COM BRITA 0 E 1, SLUMP = 100 +/- 20 MM, EXCLUI SERVICO DE BOMBEAMENTO (NBR 8953)</v>
          </cell>
          <cell r="C1329" t="str">
            <v xml:space="preserve">M3    </v>
          </cell>
          <cell r="D1329" t="str">
            <v>CR</v>
          </cell>
          <cell r="E1329" t="str">
            <v>254,49</v>
          </cell>
        </row>
        <row r="1330">
          <cell r="A1330">
            <v>1527</v>
          </cell>
          <cell r="B1330" t="str">
            <v>CONCRETO USINADO BOMBEAVEL, CLASSE DE RESISTENCIA C25, COM BRITA 0 E 1, SLUMP = 100 +/- 20 MM, INCLUI SERVICO DE BOMBEAMENTO (NBR 8953)</v>
          </cell>
          <cell r="C1330" t="str">
            <v xml:space="preserve">M3    </v>
          </cell>
          <cell r="D1330" t="str">
            <v>CR</v>
          </cell>
          <cell r="E1330" t="str">
            <v>296,99</v>
          </cell>
        </row>
        <row r="1331">
          <cell r="A1331">
            <v>38405</v>
          </cell>
          <cell r="B1331" t="str">
            <v>CONCRETO USINADO BOMBEAVEL, CLASSE DE RESISTENCIA C25, COM BRITA 0 E 1, SLUMP = 130 +/- 20 MM, EXCLUI SERVICO DE BOMBEAMENTO (NBR 8953)</v>
          </cell>
          <cell r="C1331" t="str">
            <v xml:space="preserve">M3    </v>
          </cell>
          <cell r="D1331" t="str">
            <v>CR</v>
          </cell>
          <cell r="E1331" t="str">
            <v>318,85</v>
          </cell>
        </row>
        <row r="1332">
          <cell r="A1332">
            <v>38408</v>
          </cell>
          <cell r="B1332" t="str">
            <v>CONCRETO USINADO BOMBEAVEL, CLASSE DE RESISTENCIA C25, COM BRITA 0 E 1, SLUMP = 190 +/- 20 MM, EXCLUI SERVICO DE BOMBEAMENTO (NBR 8953)</v>
          </cell>
          <cell r="C1332" t="str">
            <v xml:space="preserve">M3    </v>
          </cell>
          <cell r="D1332" t="str">
            <v>CR</v>
          </cell>
          <cell r="E1332" t="str">
            <v>331,56</v>
          </cell>
        </row>
        <row r="1333">
          <cell r="A1333">
            <v>34494</v>
          </cell>
          <cell r="B1333" t="str">
            <v>CONCRETO USINADO BOMBEAVEL, CLASSE DE RESISTENCIA C30, COM BRITA 0 E 1, SLUMP = 100 +/- 20 MM, EXCLUI SERVICO DE BOMBEAMENTO (NBR 8953)</v>
          </cell>
          <cell r="C1333" t="str">
            <v xml:space="preserve">M3    </v>
          </cell>
          <cell r="D1333" t="str">
            <v>CR</v>
          </cell>
          <cell r="E1333" t="str">
            <v>265,79</v>
          </cell>
        </row>
        <row r="1334">
          <cell r="A1334">
            <v>1525</v>
          </cell>
          <cell r="B1334" t="str">
            <v>CONCRETO USINADO BOMBEAVEL, CLASSE DE RESISTENCIA C30, COM BRITA 0 E 1, SLUMP = 100 +/- 20 MM, INCLUI SERVICO DE BOMBEAMENTO (NBR 8953)</v>
          </cell>
          <cell r="C1334" t="str">
            <v xml:space="preserve">M3    </v>
          </cell>
          <cell r="D1334" t="str">
            <v>CR</v>
          </cell>
          <cell r="E1334" t="str">
            <v>306,99</v>
          </cell>
        </row>
        <row r="1335">
          <cell r="A1335">
            <v>38406</v>
          </cell>
          <cell r="B1335" t="str">
            <v>CONCRETO USINADO BOMBEAVEL, CLASSE DE RESISTENCIA C30, COM BRITA 0 E 1, SLUMP = 130 +/- 20 MM, EXCLUI SERVICO DE BOMBEAMENTO (NBR 8953)</v>
          </cell>
          <cell r="C1335" t="str">
            <v xml:space="preserve">M3    </v>
          </cell>
          <cell r="D1335" t="str">
            <v>CR</v>
          </cell>
          <cell r="E1335" t="str">
            <v>335,01</v>
          </cell>
        </row>
        <row r="1336">
          <cell r="A1336">
            <v>38409</v>
          </cell>
          <cell r="B1336" t="str">
            <v>CONCRETO USINADO BOMBEAVEL, CLASSE DE RESISTENCIA C30, COM BRITA 0 E 1, SLUMP = 190 +/- 20 MM, EXCLUI SERVICO DE BOMBEAMENTO (NBR 8953)</v>
          </cell>
          <cell r="C1336" t="str">
            <v xml:space="preserve">M3    </v>
          </cell>
          <cell r="D1336" t="str">
            <v>CR</v>
          </cell>
          <cell r="E1336" t="str">
            <v>357,39</v>
          </cell>
        </row>
        <row r="1337">
          <cell r="A1337">
            <v>34495</v>
          </cell>
          <cell r="B1337" t="str">
            <v>CONCRETO USINADO BOMBEAVEL, CLASSE DE RESISTENCIA C35, COM BRITA 0 E 1, SLUMP = 100 +/- 20 MM, EXCLUI SERVICO DE BOMBEAMENTO (NBR 8953)</v>
          </cell>
          <cell r="C1337" t="str">
            <v xml:space="preserve">M3    </v>
          </cell>
          <cell r="D1337" t="str">
            <v>CR</v>
          </cell>
          <cell r="E1337" t="str">
            <v>277,14</v>
          </cell>
        </row>
        <row r="1338">
          <cell r="A1338">
            <v>11145</v>
          </cell>
          <cell r="B1338" t="str">
            <v>CONCRETO USINADO BOMBEAVEL, CLASSE DE RESISTENCIA C35, COM BRITA 0 E 1, SLUMP = 100 +/- 20 MM, INCLUI SERVICO DE BOMBEAMENTO (NBR 8953)</v>
          </cell>
          <cell r="C1338" t="str">
            <v xml:space="preserve">M3    </v>
          </cell>
          <cell r="D1338" t="str">
            <v>CR</v>
          </cell>
          <cell r="E1338" t="str">
            <v>317,99</v>
          </cell>
        </row>
        <row r="1339">
          <cell r="A1339">
            <v>34496</v>
          </cell>
          <cell r="B1339" t="str">
            <v>CONCRETO USINADO BOMBEAVEL, CLASSE DE RESISTENCIA C40, COM BRITA 0 E 1, SLUMP = 100 +/- 20 MM, EXCLUI SERVICO DE BOMBEAMENTO (NBR 8953)</v>
          </cell>
          <cell r="C1339" t="str">
            <v xml:space="preserve">M3    </v>
          </cell>
          <cell r="D1339" t="str">
            <v>CR</v>
          </cell>
          <cell r="E1339" t="str">
            <v>289,49</v>
          </cell>
        </row>
        <row r="1340">
          <cell r="A1340">
            <v>34479</v>
          </cell>
          <cell r="B1340" t="str">
            <v>CONCRETO USINADO BOMBEAVEL, CLASSE DE RESISTENCIA C40, COM BRITA 0 E 1, SLUMP = 100 +/- 20 MM, INCLUI SERVICO DE BOMBEAMENTO (NBR 8953)</v>
          </cell>
          <cell r="C1340" t="str">
            <v xml:space="preserve">M3    </v>
          </cell>
          <cell r="D1340" t="str">
            <v>CR</v>
          </cell>
          <cell r="E1340" t="str">
            <v>329,99</v>
          </cell>
        </row>
        <row r="1341">
          <cell r="A1341">
            <v>34481</v>
          </cell>
          <cell r="B1341" t="str">
            <v>CONCRETO USINADO BOMBEAVEL, CLASSE DE RESISTENCIA C45, COM BRITA 0 E 1, SLUMP = 100 +/- 20 MM, INCLUI SERVICO DE BOMBEAMENTO (NBR 8953)</v>
          </cell>
          <cell r="C1341" t="str">
            <v xml:space="preserve">M3    </v>
          </cell>
          <cell r="D1341" t="str">
            <v>CR</v>
          </cell>
          <cell r="E1341" t="str">
            <v>370,99</v>
          </cell>
        </row>
        <row r="1342">
          <cell r="A1342">
            <v>34483</v>
          </cell>
          <cell r="B1342" t="str">
            <v>CONCRETO USINADO BOMBEAVEL, CLASSE DE RESISTENCIA C50, COM BRITA 0 E 1, SLUMP = 100 +/- 20 MM, INCLUI SERVICO DE BOMBEAMENTO (NBR 8953)</v>
          </cell>
          <cell r="C1342" t="str">
            <v xml:space="preserve">M3    </v>
          </cell>
          <cell r="D1342" t="str">
            <v>CR</v>
          </cell>
          <cell r="E1342" t="str">
            <v>439,99</v>
          </cell>
        </row>
        <row r="1343">
          <cell r="A1343">
            <v>34485</v>
          </cell>
          <cell r="B1343" t="str">
            <v>CONCRETO USINADO BOMBEAVEL, CLASSE DE RESISTENCIA C60, COM BRITA 0 E 1, SLUMP = 100 +/- 20 MM, INCLUI SERVICO DE BOMBEAMENTO (NBR 8953)</v>
          </cell>
          <cell r="C1343" t="str">
            <v xml:space="preserve">M3    </v>
          </cell>
          <cell r="D1343" t="str">
            <v>CR</v>
          </cell>
          <cell r="E1343" t="str">
            <v>564,99</v>
          </cell>
        </row>
        <row r="1344">
          <cell r="A1344">
            <v>34497</v>
          </cell>
          <cell r="B1344" t="str">
            <v>CONCRETO USINADO BOMBEAVEL, CLASSE DE RESISTENCIA C80, COM BRITA 0 E 1, SLUMP = 100 +/- 20 MM, EXCLUI SERVICO DE BOMBEAMENTO (NBR 8953)</v>
          </cell>
          <cell r="C1344" t="str">
            <v xml:space="preserve">M3    </v>
          </cell>
          <cell r="D1344" t="str">
            <v>CR</v>
          </cell>
          <cell r="E1344" t="str">
            <v>779,99</v>
          </cell>
        </row>
        <row r="1345">
          <cell r="A1345">
            <v>14041</v>
          </cell>
          <cell r="B1345" t="str">
            <v>CONCRETO USINADO CONVENCIONAL (NAO BOMBEAVEL) CLASSE DE RESISTENCIA C10, COM BRITA 1 E 2, SLUMP = 80 MM +/- 10 MM (NBR 8953)</v>
          </cell>
          <cell r="C1345" t="str">
            <v xml:space="preserve">M3    </v>
          </cell>
          <cell r="D1345" t="str">
            <v>CR</v>
          </cell>
          <cell r="E1345" t="str">
            <v>244,45</v>
          </cell>
        </row>
        <row r="1346">
          <cell r="A1346">
            <v>1523</v>
          </cell>
          <cell r="B1346" t="str">
            <v>CONCRETO USINADO CONVENCIONAL (NAO BOMBEAVEL) CLASSE DE RESISTENCIA C15, COM BRITA 1 E 2, SLUMP = 80 MM +/- 10 MM (NBR 8953)</v>
          </cell>
          <cell r="C1346" t="str">
            <v xml:space="preserve">M3    </v>
          </cell>
          <cell r="D1346" t="str">
            <v>CR</v>
          </cell>
          <cell r="E1346" t="str">
            <v>246,79</v>
          </cell>
        </row>
        <row r="1347">
          <cell r="A1347">
            <v>14052</v>
          </cell>
          <cell r="B1347" t="str">
            <v>CONDULETE DE ALUMINIO TIPO B, PARA ELETRODUTO ROSCAVEL DE 1/2", COM TAMPA CEGA</v>
          </cell>
          <cell r="C1347" t="str">
            <v xml:space="preserve">UN    </v>
          </cell>
          <cell r="D1347" t="str">
            <v>CR</v>
          </cell>
          <cell r="E1347" t="str">
            <v>8,36</v>
          </cell>
        </row>
        <row r="1348">
          <cell r="A1348">
            <v>14054</v>
          </cell>
          <cell r="B1348" t="str">
            <v>CONDULETE DE ALUMINIO TIPO B, PARA ELETRODUTO ROSCAVEL DE 1", COM TAMPA CEGA</v>
          </cell>
          <cell r="C1348" t="str">
            <v xml:space="preserve">UN    </v>
          </cell>
          <cell r="D1348" t="str">
            <v>CR</v>
          </cell>
          <cell r="E1348" t="str">
            <v>10,87</v>
          </cell>
        </row>
        <row r="1349">
          <cell r="A1349">
            <v>14053</v>
          </cell>
          <cell r="B1349" t="str">
            <v>CONDULETE DE ALUMINIO TIPO B, PARA ELETRODUTO ROSCAVEL DE 3/4", COM TAMPA CEGA</v>
          </cell>
          <cell r="C1349" t="str">
            <v xml:space="preserve">UN    </v>
          </cell>
          <cell r="D1349" t="str">
            <v>CR</v>
          </cell>
          <cell r="E1349" t="str">
            <v>8,49</v>
          </cell>
        </row>
        <row r="1350">
          <cell r="A1350">
            <v>2558</v>
          </cell>
          <cell r="B1350" t="str">
            <v>CONDULETE DE ALUMINIO TIPO C, PARA ELETRODUTO ROSCAVEL DE 1/2", COM TAMPA CEGA</v>
          </cell>
          <cell r="C1350" t="str">
            <v xml:space="preserve">UN    </v>
          </cell>
          <cell r="D1350" t="str">
            <v>CR</v>
          </cell>
          <cell r="E1350" t="str">
            <v>6,39</v>
          </cell>
        </row>
        <row r="1351">
          <cell r="A1351">
            <v>2560</v>
          </cell>
          <cell r="B1351" t="str">
            <v>CONDULETE DE ALUMINIO TIPO C, PARA ELETRODUTO ROSCAVEL DE 1", COM TAMPA CEGA</v>
          </cell>
          <cell r="C1351" t="str">
            <v xml:space="preserve">UN    </v>
          </cell>
          <cell r="D1351" t="str">
            <v>CR</v>
          </cell>
          <cell r="E1351" t="str">
            <v>11,25</v>
          </cell>
        </row>
        <row r="1352">
          <cell r="A1352">
            <v>2559</v>
          </cell>
          <cell r="B1352" t="str">
            <v>CONDULETE DE ALUMINIO TIPO C, PARA ELETRODUTO ROSCAVEL DE 3/4", COM TAMPA CEGA</v>
          </cell>
          <cell r="C1352" t="str">
            <v xml:space="preserve">UN    </v>
          </cell>
          <cell r="D1352" t="str">
            <v xml:space="preserve">C </v>
          </cell>
          <cell r="E1352" t="str">
            <v>9,00</v>
          </cell>
        </row>
        <row r="1353">
          <cell r="A1353">
            <v>2592</v>
          </cell>
          <cell r="B1353" t="str">
            <v>CONDULETE DE ALUMINIO TIPO C, PARA ELETRODUTO ROSCAVEL DE 4", COM TAMPA CEGA</v>
          </cell>
          <cell r="C1353" t="str">
            <v xml:space="preserve">UN    </v>
          </cell>
          <cell r="D1353" t="str">
            <v>CR</v>
          </cell>
          <cell r="E1353" t="str">
            <v>149,20</v>
          </cell>
        </row>
        <row r="1354">
          <cell r="A1354">
            <v>2566</v>
          </cell>
          <cell r="B1354" t="str">
            <v>CONDULETE DE ALUMINIO TIPO E, PARA ELETRODUTO ROSCAVEL DE 1  1/4", COM TAMPA CEGA</v>
          </cell>
          <cell r="C1354" t="str">
            <v xml:space="preserve">UN    </v>
          </cell>
          <cell r="D1354" t="str">
            <v>CR</v>
          </cell>
          <cell r="E1354" t="str">
            <v>15,01</v>
          </cell>
        </row>
        <row r="1355">
          <cell r="A1355">
            <v>2589</v>
          </cell>
          <cell r="B1355" t="str">
            <v>CONDULETE DE ALUMINIO TIPO E, PARA ELETRODUTO ROSCAVEL DE 1 1/2", COM TAMPA CEGA</v>
          </cell>
          <cell r="C1355" t="str">
            <v xml:space="preserve">UN    </v>
          </cell>
          <cell r="D1355" t="str">
            <v>CR</v>
          </cell>
          <cell r="E1355" t="str">
            <v>19,95</v>
          </cell>
        </row>
        <row r="1356">
          <cell r="A1356">
            <v>2591</v>
          </cell>
          <cell r="B1356" t="str">
            <v>CONDULETE DE ALUMINIO TIPO E, PARA ELETRODUTO ROSCAVEL DE 1/2", COM TAMPA CEGA</v>
          </cell>
          <cell r="C1356" t="str">
            <v xml:space="preserve">UN    </v>
          </cell>
          <cell r="D1356" t="str">
            <v>CR</v>
          </cell>
          <cell r="E1356" t="str">
            <v>7,28</v>
          </cell>
        </row>
        <row r="1357">
          <cell r="A1357">
            <v>2590</v>
          </cell>
          <cell r="B1357" t="str">
            <v>CONDULETE DE ALUMINIO TIPO E, PARA ELETRODUTO ROSCAVEL DE 1", COM TAMPA CEGA</v>
          </cell>
          <cell r="C1357" t="str">
            <v xml:space="preserve">UN    </v>
          </cell>
          <cell r="D1357" t="str">
            <v>CR</v>
          </cell>
          <cell r="E1357" t="str">
            <v>12,24</v>
          </cell>
        </row>
        <row r="1358">
          <cell r="A1358">
            <v>2567</v>
          </cell>
          <cell r="B1358" t="str">
            <v>CONDULETE DE ALUMINIO TIPO E, PARA ELETRODUTO ROSCAVEL DE 2", COM TAMPA CEGA</v>
          </cell>
          <cell r="C1358" t="str">
            <v xml:space="preserve">UN    </v>
          </cell>
          <cell r="D1358" t="str">
            <v>CR</v>
          </cell>
          <cell r="E1358" t="str">
            <v>29,27</v>
          </cell>
        </row>
        <row r="1359">
          <cell r="A1359">
            <v>2565</v>
          </cell>
          <cell r="B1359" t="str">
            <v>CONDULETE DE ALUMINIO TIPO E, PARA ELETRODUTO ROSCAVEL DE 3/4", COM TAMPA CEGA</v>
          </cell>
          <cell r="C1359" t="str">
            <v xml:space="preserve">UN    </v>
          </cell>
          <cell r="D1359" t="str">
            <v>CR</v>
          </cell>
          <cell r="E1359" t="str">
            <v>7,29</v>
          </cell>
        </row>
        <row r="1360">
          <cell r="A1360">
            <v>2568</v>
          </cell>
          <cell r="B1360" t="str">
            <v>CONDULETE DE ALUMINIO TIPO E, PARA ELETRODUTO ROSCAVEL DE 3", COM TAMPA CEGA</v>
          </cell>
          <cell r="C1360" t="str">
            <v xml:space="preserve">UN    </v>
          </cell>
          <cell r="D1360" t="str">
            <v>CR</v>
          </cell>
          <cell r="E1360" t="str">
            <v>81,29</v>
          </cell>
        </row>
        <row r="1361">
          <cell r="A1361">
            <v>2594</v>
          </cell>
          <cell r="B1361" t="str">
            <v>CONDULETE DE ALUMINIO TIPO E, PARA ELETRODUTO ROSCAVEL DE 4", COM TAMPA CEGA</v>
          </cell>
          <cell r="C1361" t="str">
            <v xml:space="preserve">UN    </v>
          </cell>
          <cell r="D1361" t="str">
            <v>CR</v>
          </cell>
          <cell r="E1361" t="str">
            <v>135,42</v>
          </cell>
        </row>
        <row r="1362">
          <cell r="A1362">
            <v>2587</v>
          </cell>
          <cell r="B1362" t="str">
            <v>CONDULETE DE ALUMINIO TIPO LR, PARA ELETRODUTO ROSCAVEL DE 1 1/2", COM TAMPA CEGA</v>
          </cell>
          <cell r="C1362" t="str">
            <v xml:space="preserve">UN    </v>
          </cell>
          <cell r="D1362" t="str">
            <v>CR</v>
          </cell>
          <cell r="E1362" t="str">
            <v>23,08</v>
          </cell>
        </row>
        <row r="1363">
          <cell r="A1363">
            <v>2588</v>
          </cell>
          <cell r="B1363" t="str">
            <v>CONDULETE DE ALUMINIO TIPO LR, PARA ELETRODUTO ROSCAVEL DE 1 1/4", COM TAMPA CEGA</v>
          </cell>
          <cell r="C1363" t="str">
            <v xml:space="preserve">UN    </v>
          </cell>
          <cell r="D1363" t="str">
            <v>CR</v>
          </cell>
          <cell r="E1363" t="str">
            <v>18,33</v>
          </cell>
        </row>
        <row r="1364">
          <cell r="A1364">
            <v>2569</v>
          </cell>
          <cell r="B1364" t="str">
            <v>CONDULETE DE ALUMINIO TIPO LR, PARA ELETRODUTO ROSCAVEL DE 1/2", COM TAMPA CEGA</v>
          </cell>
          <cell r="C1364" t="str">
            <v xml:space="preserve">UN    </v>
          </cell>
          <cell r="D1364" t="str">
            <v>CR</v>
          </cell>
          <cell r="E1364" t="str">
            <v>7,06</v>
          </cell>
        </row>
        <row r="1365">
          <cell r="A1365">
            <v>2570</v>
          </cell>
          <cell r="B1365" t="str">
            <v>CONDULETE DE ALUMINIO TIPO LR, PARA ELETRODUTO ROSCAVEL DE 1", COM TAMPA CEGA</v>
          </cell>
          <cell r="C1365" t="str">
            <v xml:space="preserve">UN    </v>
          </cell>
          <cell r="D1365" t="str">
            <v>CR</v>
          </cell>
          <cell r="E1365" t="str">
            <v>11,84</v>
          </cell>
        </row>
        <row r="1366">
          <cell r="A1366">
            <v>2571</v>
          </cell>
          <cell r="B1366" t="str">
            <v>CONDULETE DE ALUMINIO TIPO LR, PARA ELETRODUTO ROSCAVEL DE 2", COM TAMPA CEGA</v>
          </cell>
          <cell r="C1366" t="str">
            <v xml:space="preserve">UN    </v>
          </cell>
          <cell r="D1366" t="str">
            <v>CR</v>
          </cell>
          <cell r="E1366" t="str">
            <v>35,15</v>
          </cell>
        </row>
        <row r="1367">
          <cell r="A1367">
            <v>2593</v>
          </cell>
          <cell r="B1367" t="str">
            <v>CONDULETE DE ALUMINIO TIPO LR, PARA ELETRODUTO ROSCAVEL DE 3/4", COM TAMPA CEGA</v>
          </cell>
          <cell r="C1367" t="str">
            <v xml:space="preserve">UN    </v>
          </cell>
          <cell r="D1367" t="str">
            <v>CR</v>
          </cell>
          <cell r="E1367" t="str">
            <v>7,53</v>
          </cell>
        </row>
        <row r="1368">
          <cell r="A1368">
            <v>2572</v>
          </cell>
          <cell r="B1368" t="str">
            <v>CONDULETE DE ALUMINIO TIPO LR, PARA ELETRODUTO ROSCAVEL DE 3", COM TAMPA CEGA</v>
          </cell>
          <cell r="C1368" t="str">
            <v xml:space="preserve">UN    </v>
          </cell>
          <cell r="D1368" t="str">
            <v>CR</v>
          </cell>
          <cell r="E1368" t="str">
            <v>103,95</v>
          </cell>
        </row>
        <row r="1369">
          <cell r="A1369">
            <v>2595</v>
          </cell>
          <cell r="B1369" t="str">
            <v>CONDULETE DE ALUMINIO TIPO LR, PARA ELETRODUTO ROSCAVEL DE 4", COM TAMPA CEGA</v>
          </cell>
          <cell r="C1369" t="str">
            <v xml:space="preserve">UN    </v>
          </cell>
          <cell r="D1369" t="str">
            <v>CR</v>
          </cell>
          <cell r="E1369" t="str">
            <v>162,18</v>
          </cell>
        </row>
        <row r="1370">
          <cell r="A1370">
            <v>2576</v>
          </cell>
          <cell r="B1370" t="str">
            <v>CONDULETE DE ALUMINIO TIPO T, PARA ELETRODUTO ROSCAVEL DE 1 1/2", COM TAMPA CEGA</v>
          </cell>
          <cell r="C1370" t="str">
            <v xml:space="preserve">UN    </v>
          </cell>
          <cell r="D1370" t="str">
            <v>CR</v>
          </cell>
          <cell r="E1370" t="str">
            <v>27,65</v>
          </cell>
        </row>
        <row r="1371">
          <cell r="A1371">
            <v>2575</v>
          </cell>
          <cell r="B1371" t="str">
            <v>CONDULETE DE ALUMINIO TIPO T, PARA ELETRODUTO ROSCAVEL DE 1 1/4", COM TAMPA CEGA</v>
          </cell>
          <cell r="C1371" t="str">
            <v xml:space="preserve">UN    </v>
          </cell>
          <cell r="D1371" t="str">
            <v>CR</v>
          </cell>
          <cell r="E1371" t="str">
            <v>20,78</v>
          </cell>
        </row>
        <row r="1372">
          <cell r="A1372">
            <v>2573</v>
          </cell>
          <cell r="B1372" t="str">
            <v>CONDULETE DE ALUMINIO TIPO T, PARA ELETRODUTO ROSCAVEL DE 1/2", COM TAMPA CEGA</v>
          </cell>
          <cell r="C1372" t="str">
            <v xml:space="preserve">UN    </v>
          </cell>
          <cell r="D1372" t="str">
            <v>CR</v>
          </cell>
          <cell r="E1372" t="str">
            <v>8,63</v>
          </cell>
        </row>
        <row r="1373">
          <cell r="A1373">
            <v>2586</v>
          </cell>
          <cell r="B1373" t="str">
            <v>CONDULETE DE ALUMINIO TIPO T, PARA ELETRODUTO ROSCAVEL DE 1", COM TAMPA CEGA</v>
          </cell>
          <cell r="C1373" t="str">
            <v xml:space="preserve">UN    </v>
          </cell>
          <cell r="D1373" t="str">
            <v>CR</v>
          </cell>
          <cell r="E1373" t="str">
            <v>13,99</v>
          </cell>
        </row>
        <row r="1374">
          <cell r="A1374">
            <v>2577</v>
          </cell>
          <cell r="B1374" t="str">
            <v>CONDULETE DE ALUMINIO TIPO T, PARA ELETRODUTO ROSCAVEL DE 2", COM TAMPA CEGA</v>
          </cell>
          <cell r="C1374" t="str">
            <v xml:space="preserve">UN    </v>
          </cell>
          <cell r="D1374" t="str">
            <v>CR</v>
          </cell>
          <cell r="E1374" t="str">
            <v>37,46</v>
          </cell>
        </row>
        <row r="1375">
          <cell r="A1375">
            <v>2574</v>
          </cell>
          <cell r="B1375" t="str">
            <v>CONDULETE DE ALUMINIO TIPO T, PARA ELETRODUTO ROSCAVEL DE 3/4", COM TAMPA CEGA</v>
          </cell>
          <cell r="C1375" t="str">
            <v xml:space="preserve">UN    </v>
          </cell>
          <cell r="D1375" t="str">
            <v>CR</v>
          </cell>
          <cell r="E1375" t="str">
            <v>8,69</v>
          </cell>
        </row>
        <row r="1376">
          <cell r="A1376">
            <v>2578</v>
          </cell>
          <cell r="B1376" t="str">
            <v>CONDULETE DE ALUMINIO TIPO T, PARA ELETRODUTO ROSCAVEL DE 3", COM TAMPA CEGA</v>
          </cell>
          <cell r="C1376" t="str">
            <v xml:space="preserve">UN    </v>
          </cell>
          <cell r="D1376" t="str">
            <v>CR</v>
          </cell>
          <cell r="E1376" t="str">
            <v>116,96</v>
          </cell>
        </row>
        <row r="1377">
          <cell r="A1377">
            <v>2585</v>
          </cell>
          <cell r="B1377" t="str">
            <v>CONDULETE DE ALUMINIO TIPO T, PARA ELETRODUTO ROSCAVEL DE 4", COM TAMPA CEGA</v>
          </cell>
          <cell r="C1377" t="str">
            <v xml:space="preserve">UN    </v>
          </cell>
          <cell r="D1377" t="str">
            <v>CR</v>
          </cell>
          <cell r="E1377" t="str">
            <v>160,50</v>
          </cell>
        </row>
        <row r="1378">
          <cell r="A1378">
            <v>12008</v>
          </cell>
          <cell r="B1378" t="str">
            <v>CONDULETE DE ALUMINIO TIPO TB, PARA ELETRODUTO ROSCAVEL DE 3", COM TAMPA CEGA</v>
          </cell>
          <cell r="C1378" t="str">
            <v xml:space="preserve">UN    </v>
          </cell>
          <cell r="D1378" t="str">
            <v>CR</v>
          </cell>
          <cell r="E1378" t="str">
            <v>86,11</v>
          </cell>
        </row>
        <row r="1379">
          <cell r="A1379">
            <v>2582</v>
          </cell>
          <cell r="B1379" t="str">
            <v>CONDULETE DE ALUMINIO TIPO X, PARA ELETRODUTO ROSCAVEL DE 1 1/2", COM TAMPA CEGA</v>
          </cell>
          <cell r="C1379" t="str">
            <v xml:space="preserve">UN    </v>
          </cell>
          <cell r="D1379" t="str">
            <v>CR</v>
          </cell>
          <cell r="E1379" t="str">
            <v>25,64</v>
          </cell>
        </row>
        <row r="1380">
          <cell r="A1380">
            <v>2597</v>
          </cell>
          <cell r="B1380" t="str">
            <v>CONDULETE DE ALUMINIO TIPO X, PARA ELETRODUTO ROSCAVEL DE 1 1/4", COM TAMPA CEGA</v>
          </cell>
          <cell r="C1380" t="str">
            <v xml:space="preserve">UN    </v>
          </cell>
          <cell r="D1380" t="str">
            <v>CR</v>
          </cell>
          <cell r="E1380" t="str">
            <v>21,98</v>
          </cell>
        </row>
        <row r="1381">
          <cell r="A1381">
            <v>2579</v>
          </cell>
          <cell r="B1381" t="str">
            <v>CONDULETE DE ALUMINIO TIPO X, PARA ELETRODUTO ROSCAVEL DE 1/2", COM TAMPA CEGA</v>
          </cell>
          <cell r="C1381" t="str">
            <v xml:space="preserve">UN    </v>
          </cell>
          <cell r="D1381" t="str">
            <v>CR</v>
          </cell>
          <cell r="E1381" t="str">
            <v>10,46</v>
          </cell>
        </row>
        <row r="1382">
          <cell r="A1382">
            <v>2581</v>
          </cell>
          <cell r="B1382" t="str">
            <v>CONDULETE DE ALUMINIO TIPO X, PARA ELETRODUTO ROSCAVEL DE 1", COM TAMPA CEGA</v>
          </cell>
          <cell r="C1382" t="str">
            <v xml:space="preserve">UN    </v>
          </cell>
          <cell r="D1382" t="str">
            <v>CR</v>
          </cell>
          <cell r="E1382" t="str">
            <v>13,39</v>
          </cell>
        </row>
        <row r="1383">
          <cell r="A1383">
            <v>2596</v>
          </cell>
          <cell r="B1383" t="str">
            <v>CONDULETE DE ALUMINIO TIPO X, PARA ELETRODUTO ROSCAVEL DE 2", COM TAMPA CEGA</v>
          </cell>
          <cell r="C1383" t="str">
            <v xml:space="preserve">UN    </v>
          </cell>
          <cell r="D1383" t="str">
            <v>CR</v>
          </cell>
          <cell r="E1383" t="str">
            <v>39,60</v>
          </cell>
        </row>
        <row r="1384">
          <cell r="A1384">
            <v>2580</v>
          </cell>
          <cell r="B1384" t="str">
            <v>CONDULETE DE ALUMINIO TIPO X, PARA ELETRODUTO ROSCAVEL DE 3/4", COM TAMPA CEGA</v>
          </cell>
          <cell r="C1384" t="str">
            <v xml:space="preserve">UN    </v>
          </cell>
          <cell r="D1384" t="str">
            <v>CR</v>
          </cell>
          <cell r="E1384" t="str">
            <v>11,47</v>
          </cell>
        </row>
        <row r="1385">
          <cell r="A1385">
            <v>2583</v>
          </cell>
          <cell r="B1385" t="str">
            <v>CONDULETE DE ALUMINIO TIPO X, PARA ELETRODUTO ROSCAVEL DE 3", COM TAMPA CEGA</v>
          </cell>
          <cell r="C1385" t="str">
            <v xml:space="preserve">UN    </v>
          </cell>
          <cell r="D1385" t="str">
            <v>CR</v>
          </cell>
          <cell r="E1385" t="str">
            <v>96,32</v>
          </cell>
        </row>
        <row r="1386">
          <cell r="A1386">
            <v>2584</v>
          </cell>
          <cell r="B1386" t="str">
            <v>CONDULETE DE ALUMINIO TIPO X, PARA ELETRODUTO ROSCAVEL DE 4", COM TAMPA CEGA</v>
          </cell>
          <cell r="C1386" t="str">
            <v xml:space="preserve">UN    </v>
          </cell>
          <cell r="D1386" t="str">
            <v>CR</v>
          </cell>
          <cell r="E1386" t="str">
            <v>160,34</v>
          </cell>
        </row>
        <row r="1387">
          <cell r="A1387">
            <v>12010</v>
          </cell>
          <cell r="B1387" t="str">
            <v>CONDULETE EM PVC, TIPO "B", SEM TAMPA, DE 1/2" OU 3/4"</v>
          </cell>
          <cell r="C1387" t="str">
            <v xml:space="preserve">UN    </v>
          </cell>
          <cell r="D1387" t="str">
            <v>CR</v>
          </cell>
          <cell r="E1387" t="str">
            <v>6,13</v>
          </cell>
        </row>
        <row r="1388">
          <cell r="A1388">
            <v>39329</v>
          </cell>
          <cell r="B1388" t="str">
            <v>CONDULETE EM PVC, TIPO "B", SEM TAMPA, DE 1"</v>
          </cell>
          <cell r="C1388" t="str">
            <v xml:space="preserve">UN    </v>
          </cell>
          <cell r="D1388" t="str">
            <v>CR</v>
          </cell>
          <cell r="E1388" t="str">
            <v>6,41</v>
          </cell>
        </row>
        <row r="1389">
          <cell r="A1389">
            <v>39330</v>
          </cell>
          <cell r="B1389" t="str">
            <v>CONDULETE EM PVC, TIPO "C", SEM TAMPA, DE 1/2"</v>
          </cell>
          <cell r="C1389" t="str">
            <v xml:space="preserve">UN    </v>
          </cell>
          <cell r="D1389" t="str">
            <v>CR</v>
          </cell>
          <cell r="E1389" t="str">
            <v>6,75</v>
          </cell>
        </row>
        <row r="1390">
          <cell r="A1390">
            <v>39332</v>
          </cell>
          <cell r="B1390" t="str">
            <v>CONDULETE EM PVC, TIPO "C", SEM TAMPA, DE 1"</v>
          </cell>
          <cell r="C1390" t="str">
            <v xml:space="preserve">UN    </v>
          </cell>
          <cell r="D1390" t="str">
            <v>CR</v>
          </cell>
          <cell r="E1390" t="str">
            <v>7,54</v>
          </cell>
        </row>
        <row r="1391">
          <cell r="A1391">
            <v>39331</v>
          </cell>
          <cell r="B1391" t="str">
            <v>CONDULETE EM PVC, TIPO "C", SEM TAMPA, DE 3/4"</v>
          </cell>
          <cell r="C1391" t="str">
            <v xml:space="preserve">UN    </v>
          </cell>
          <cell r="D1391" t="str">
            <v>CR</v>
          </cell>
          <cell r="E1391" t="str">
            <v>6,00</v>
          </cell>
        </row>
        <row r="1392">
          <cell r="A1392">
            <v>39333</v>
          </cell>
          <cell r="B1392" t="str">
            <v>CONDULETE EM PVC, TIPO "E", SEM TAMPA, DE 1/2"</v>
          </cell>
          <cell r="C1392" t="str">
            <v xml:space="preserve">UN    </v>
          </cell>
          <cell r="D1392" t="str">
            <v>CR</v>
          </cell>
          <cell r="E1392" t="str">
            <v>5,85</v>
          </cell>
        </row>
        <row r="1393">
          <cell r="A1393">
            <v>39335</v>
          </cell>
          <cell r="B1393" t="str">
            <v>CONDULETE EM PVC, TIPO "E", SEM TAMPA, DE 1"</v>
          </cell>
          <cell r="C1393" t="str">
            <v xml:space="preserve">UN    </v>
          </cell>
          <cell r="D1393" t="str">
            <v>CR</v>
          </cell>
          <cell r="E1393" t="str">
            <v>6,77</v>
          </cell>
        </row>
        <row r="1394">
          <cell r="A1394">
            <v>39334</v>
          </cell>
          <cell r="B1394" t="str">
            <v>CONDULETE EM PVC, TIPO "E", SEM TAMPA, DE 3/4"</v>
          </cell>
          <cell r="C1394" t="str">
            <v xml:space="preserve">UN    </v>
          </cell>
          <cell r="D1394" t="str">
            <v>CR</v>
          </cell>
          <cell r="E1394" t="str">
            <v>5,38</v>
          </cell>
        </row>
        <row r="1395">
          <cell r="A1395">
            <v>12016</v>
          </cell>
          <cell r="B1395" t="str">
            <v>CONDULETE EM PVC, TIPO "LB", SEM TAMPA, DE 1/2" OU 3/4"</v>
          </cell>
          <cell r="C1395" t="str">
            <v xml:space="preserve">UN    </v>
          </cell>
          <cell r="D1395" t="str">
            <v>CR</v>
          </cell>
          <cell r="E1395" t="str">
            <v>6,76</v>
          </cell>
        </row>
        <row r="1396">
          <cell r="A1396">
            <v>12015</v>
          </cell>
          <cell r="B1396" t="str">
            <v>CONDULETE EM PVC, TIPO "LB", SEM TAMPA, DE 1"</v>
          </cell>
          <cell r="C1396" t="str">
            <v xml:space="preserve">UN    </v>
          </cell>
          <cell r="D1396" t="str">
            <v>CR</v>
          </cell>
          <cell r="E1396" t="str">
            <v>7,87</v>
          </cell>
        </row>
        <row r="1397">
          <cell r="A1397">
            <v>12020</v>
          </cell>
          <cell r="B1397" t="str">
            <v>CONDULETE EM PVC, TIPO "LL", SEM TAMPA, DE 1/2" OU 3/4"</v>
          </cell>
          <cell r="C1397" t="str">
            <v xml:space="preserve">UN    </v>
          </cell>
          <cell r="D1397" t="str">
            <v>CR</v>
          </cell>
          <cell r="E1397" t="str">
            <v>6,76</v>
          </cell>
        </row>
        <row r="1398">
          <cell r="A1398">
            <v>12019</v>
          </cell>
          <cell r="B1398" t="str">
            <v>CONDULETE EM PVC, TIPO "LL", SEM TAMPA, DE 1"</v>
          </cell>
          <cell r="C1398" t="str">
            <v xml:space="preserve">UN    </v>
          </cell>
          <cell r="D1398" t="str">
            <v>CR</v>
          </cell>
          <cell r="E1398" t="str">
            <v>7,87</v>
          </cell>
        </row>
        <row r="1399">
          <cell r="A1399">
            <v>39336</v>
          </cell>
          <cell r="B1399" t="str">
            <v>CONDULETE EM PVC, TIPO "LR", SEM TAMPA, DE 1/2"</v>
          </cell>
          <cell r="C1399" t="str">
            <v xml:space="preserve">UN    </v>
          </cell>
          <cell r="D1399" t="str">
            <v>CR</v>
          </cell>
          <cell r="E1399" t="str">
            <v>6,75</v>
          </cell>
        </row>
        <row r="1400">
          <cell r="A1400">
            <v>39338</v>
          </cell>
          <cell r="B1400" t="str">
            <v>CONDULETE EM PVC, TIPO "LR", SEM TAMPA, DE 1"</v>
          </cell>
          <cell r="C1400" t="str">
            <v xml:space="preserve">UN    </v>
          </cell>
          <cell r="D1400" t="str">
            <v>CR</v>
          </cell>
          <cell r="E1400" t="str">
            <v>7,54</v>
          </cell>
        </row>
        <row r="1401">
          <cell r="A1401">
            <v>39337</v>
          </cell>
          <cell r="B1401" t="str">
            <v>CONDULETE EM PVC, TIPO "LR", SEM TAMPA, DE 3/4"</v>
          </cell>
          <cell r="C1401" t="str">
            <v xml:space="preserve">UN    </v>
          </cell>
          <cell r="D1401" t="str">
            <v>CR</v>
          </cell>
          <cell r="E1401" t="str">
            <v>6,00</v>
          </cell>
        </row>
        <row r="1402">
          <cell r="A1402">
            <v>39341</v>
          </cell>
          <cell r="B1402" t="str">
            <v>CONDULETE EM PVC, TIPO "T", SEM TAMPA, DE 1"</v>
          </cell>
          <cell r="C1402" t="str">
            <v xml:space="preserve">UN    </v>
          </cell>
          <cell r="D1402" t="str">
            <v>CR</v>
          </cell>
          <cell r="E1402" t="str">
            <v>9,83</v>
          </cell>
        </row>
        <row r="1403">
          <cell r="A1403">
            <v>39340</v>
          </cell>
          <cell r="B1403" t="str">
            <v>CONDULETE EM PVC, TIPO "T", SEM TAMPA, DE 3/4"</v>
          </cell>
          <cell r="C1403" t="str">
            <v xml:space="preserve">UN    </v>
          </cell>
          <cell r="D1403" t="str">
            <v>CR</v>
          </cell>
          <cell r="E1403" t="str">
            <v>7,22</v>
          </cell>
        </row>
        <row r="1404">
          <cell r="A1404">
            <v>12025</v>
          </cell>
          <cell r="B1404" t="str">
            <v>CONDULETE EM PVC, TIPO "TB", SEM TAMPA, DE 1/2" OU 3/4"</v>
          </cell>
          <cell r="C1404" t="str">
            <v xml:space="preserve">UN    </v>
          </cell>
          <cell r="D1404" t="str">
            <v>CR</v>
          </cell>
          <cell r="E1404" t="str">
            <v>7,45</v>
          </cell>
        </row>
        <row r="1405">
          <cell r="A1405">
            <v>39342</v>
          </cell>
          <cell r="B1405" t="str">
            <v>CONDULETE EM PVC, TIPO "TB", SEM TAMPA, DE 1"</v>
          </cell>
          <cell r="C1405" t="str">
            <v xml:space="preserve">UN    </v>
          </cell>
          <cell r="D1405" t="str">
            <v>CR</v>
          </cell>
          <cell r="E1405" t="str">
            <v>9,83</v>
          </cell>
        </row>
        <row r="1406">
          <cell r="A1406">
            <v>39343</v>
          </cell>
          <cell r="B1406" t="str">
            <v>CONDULETE EM PVC, TIPO "X", SEM TAMPA, DE 1/2"</v>
          </cell>
          <cell r="C1406" t="str">
            <v xml:space="preserve">UN    </v>
          </cell>
          <cell r="D1406" t="str">
            <v>CR</v>
          </cell>
          <cell r="E1406" t="str">
            <v>8,30</v>
          </cell>
        </row>
        <row r="1407">
          <cell r="A1407">
            <v>39345</v>
          </cell>
          <cell r="B1407" t="str">
            <v>CONDULETE EM PVC, TIPO "X", SEM TAMPA, DE 1"</v>
          </cell>
          <cell r="C1407" t="str">
            <v xml:space="preserve">UN    </v>
          </cell>
          <cell r="D1407" t="str">
            <v>CR</v>
          </cell>
          <cell r="E1407" t="str">
            <v>11,23</v>
          </cell>
        </row>
        <row r="1408">
          <cell r="A1408">
            <v>39344</v>
          </cell>
          <cell r="B1408" t="str">
            <v>CONDULETE EM PVC, TIPO "X", SEM TAMPA, DE 3/4"</v>
          </cell>
          <cell r="C1408" t="str">
            <v xml:space="preserve">UN    </v>
          </cell>
          <cell r="D1408" t="str">
            <v>CR</v>
          </cell>
          <cell r="E1408" t="str">
            <v>8,03</v>
          </cell>
        </row>
        <row r="1409">
          <cell r="A1409">
            <v>12623</v>
          </cell>
          <cell r="B1409" t="str">
            <v>CONDUTOR PLUVIAL, PVC, CIRCULAR, DIAMETRO ENTRE 80 E 100 MM, PARA DRENAGEM PREDIAL</v>
          </cell>
          <cell r="C1409" t="str">
            <v xml:space="preserve">M     </v>
          </cell>
          <cell r="D1409" t="str">
            <v>AS</v>
          </cell>
          <cell r="E1409" t="str">
            <v>11,43</v>
          </cell>
        </row>
        <row r="1410">
          <cell r="A1410">
            <v>34498</v>
          </cell>
          <cell r="B1410" t="str">
            <v>CONE DE SINALIZACAO EM PVC FLEXIVEL, H = 70 / 76 CM (NBR 15071)</v>
          </cell>
          <cell r="C1410" t="str">
            <v xml:space="preserve">UN    </v>
          </cell>
          <cell r="D1410" t="str">
            <v>CR</v>
          </cell>
          <cell r="E1410" t="str">
            <v>78,16</v>
          </cell>
        </row>
        <row r="1411">
          <cell r="A1411">
            <v>13244</v>
          </cell>
          <cell r="B1411" t="str">
            <v>CONE DE SINALIZACAO EM PVC RIGIDO COM FAIXA REFLETIVA, H = 70 / 76 CM</v>
          </cell>
          <cell r="C1411" t="str">
            <v xml:space="preserve">UN    </v>
          </cell>
          <cell r="D1411" t="str">
            <v xml:space="preserve">C </v>
          </cell>
          <cell r="E1411" t="str">
            <v>32,90</v>
          </cell>
        </row>
        <row r="1412">
          <cell r="A1412">
            <v>38998</v>
          </cell>
          <cell r="B1412" t="str">
            <v>CONECTOR / ADAPTADOR FEMEA, COM INSERTO METALICO, PPR, DN 25 MM X 1/2", PARA AGUA QUENTE E FRIA PREDIAL</v>
          </cell>
          <cell r="C1412" t="str">
            <v xml:space="preserve">UN    </v>
          </cell>
          <cell r="D1412" t="str">
            <v>CR</v>
          </cell>
          <cell r="E1412" t="str">
            <v>10,30</v>
          </cell>
        </row>
        <row r="1413">
          <cell r="A1413">
            <v>38999</v>
          </cell>
          <cell r="B1413" t="str">
            <v>CONECTOR / ADAPTADOR FEMEA, COM INSERTO METALICO, PPR, DN 32 MM X 3/4", PARA AGUA QUENTE E FRIA PREDIAL</v>
          </cell>
          <cell r="C1413" t="str">
            <v xml:space="preserve">UN    </v>
          </cell>
          <cell r="D1413" t="str">
            <v>CR</v>
          </cell>
          <cell r="E1413" t="str">
            <v>17,03</v>
          </cell>
        </row>
        <row r="1414">
          <cell r="A1414">
            <v>38996</v>
          </cell>
          <cell r="B1414" t="str">
            <v>CONECTOR / ADAPTADOR MACHO, COM INSERTO METALICO, PPR, DN 25 MM X 1/2", PARA AGUA QUENTE E FRIA PREDIAL</v>
          </cell>
          <cell r="C1414" t="str">
            <v xml:space="preserve">UN    </v>
          </cell>
          <cell r="D1414" t="str">
            <v>CR</v>
          </cell>
          <cell r="E1414" t="str">
            <v>14,87</v>
          </cell>
        </row>
        <row r="1415">
          <cell r="A1415">
            <v>38997</v>
          </cell>
          <cell r="B1415" t="str">
            <v>CONECTOR / ADAPTADOR MACHO, COM INSERTO METALICO, PPR, DN 32 MM X 3/4", PARA AGUA QUENTE E FRIA PREDIAL</v>
          </cell>
          <cell r="C1415" t="str">
            <v xml:space="preserve">UN    </v>
          </cell>
          <cell r="D1415" t="str">
            <v>CR</v>
          </cell>
          <cell r="E1415" t="str">
            <v>24,08</v>
          </cell>
        </row>
        <row r="1416">
          <cell r="A1416">
            <v>39862</v>
          </cell>
          <cell r="B1416" t="str">
            <v>CONECTOR BRONZE/LATAO (REF 603) SEM ANEL DE SOLDA, BOLSA X ROSCA F, 15 MM X 1/2"</v>
          </cell>
          <cell r="C1416" t="str">
            <v xml:space="preserve">UN    </v>
          </cell>
          <cell r="D1416" t="str">
            <v>AS</v>
          </cell>
          <cell r="E1416" t="str">
            <v>7,50</v>
          </cell>
        </row>
        <row r="1417">
          <cell r="A1417">
            <v>39863</v>
          </cell>
          <cell r="B1417" t="str">
            <v>CONECTOR BRONZE/LATAO (REF 603) SEM ANEL DE SOLDA, BOLSA X ROSCA F, 22 MM X 1/2"</v>
          </cell>
          <cell r="C1417" t="str">
            <v xml:space="preserve">UN    </v>
          </cell>
          <cell r="D1417" t="str">
            <v>AS</v>
          </cell>
          <cell r="E1417" t="str">
            <v>7,60</v>
          </cell>
        </row>
        <row r="1418">
          <cell r="A1418">
            <v>39864</v>
          </cell>
          <cell r="B1418" t="str">
            <v>CONECTOR BRONZE/LATAO (REF 603) SEM ANEL DE SOLDA, BOLSA X ROSCA F, 22 MM X 3/4"</v>
          </cell>
          <cell r="C1418" t="str">
            <v xml:space="preserve">UN    </v>
          </cell>
          <cell r="D1418" t="str">
            <v>AS</v>
          </cell>
          <cell r="E1418" t="str">
            <v>9,44</v>
          </cell>
        </row>
        <row r="1419">
          <cell r="A1419">
            <v>39865</v>
          </cell>
          <cell r="B1419" t="str">
            <v>CONECTOR BRONZE/LATAO (REF 603) SEM ANEL DE SOLDA, BOLSA X ROSCA F, 28 MM X 1/2"</v>
          </cell>
          <cell r="C1419" t="str">
            <v xml:space="preserve">UN    </v>
          </cell>
          <cell r="D1419" t="str">
            <v>AS</v>
          </cell>
          <cell r="E1419" t="str">
            <v>13,30</v>
          </cell>
        </row>
        <row r="1420">
          <cell r="A1420">
            <v>2517</v>
          </cell>
          <cell r="B1420" t="str">
            <v>CONECTOR CURVO 90 GRAUS DE ALUMINIO, BITOLA 1 1/2", PARA ADAPTAR ENTRADA DE ELETRODUTO METALICO FLEXIVEL EM QUADROS</v>
          </cell>
          <cell r="C1420" t="str">
            <v xml:space="preserve">UN    </v>
          </cell>
          <cell r="D1420" t="str">
            <v>CR</v>
          </cell>
          <cell r="E1420" t="str">
            <v>15,97</v>
          </cell>
        </row>
        <row r="1421">
          <cell r="A1421">
            <v>2522</v>
          </cell>
          <cell r="B1421" t="str">
            <v>CONECTOR CURVO 90 GRAUS DE ALUMINIO, BITOLA 1 1/4", PARA ADAPTAR ENTRADA DE ELETRODUTO METALICO FLEXIVEL EM QUADROS</v>
          </cell>
          <cell r="C1421" t="str">
            <v xml:space="preserve">UN    </v>
          </cell>
          <cell r="D1421" t="str">
            <v>CR</v>
          </cell>
          <cell r="E1421" t="str">
            <v>10,32</v>
          </cell>
        </row>
        <row r="1422">
          <cell r="A1422">
            <v>2548</v>
          </cell>
          <cell r="B1422" t="str">
            <v>CONECTOR CURVO 90 GRAUS DE ALUMINIO, BITOLA 1/2", PARA ADAPTAR ENTRADA DE ELETRODUTO METALICO FLEXIVEL EM QUADROS</v>
          </cell>
          <cell r="C1422" t="str">
            <v xml:space="preserve">UN    </v>
          </cell>
          <cell r="D1422" t="str">
            <v>CR</v>
          </cell>
          <cell r="E1422" t="str">
            <v>6,35</v>
          </cell>
        </row>
        <row r="1423">
          <cell r="A1423">
            <v>2516</v>
          </cell>
          <cell r="B1423" t="str">
            <v>CONECTOR CURVO 90 GRAUS DE ALUMINIO, BITOLA 1", PARA ADAPTAR ENTRADA DE ELETRODUTO METALICO FLEXIVEL EM QUADROS</v>
          </cell>
          <cell r="C1423" t="str">
            <v xml:space="preserve">UN    </v>
          </cell>
          <cell r="D1423" t="str">
            <v>CR</v>
          </cell>
          <cell r="E1423" t="str">
            <v>8,29</v>
          </cell>
        </row>
        <row r="1424">
          <cell r="A1424">
            <v>2518</v>
          </cell>
          <cell r="B1424" t="str">
            <v>CONECTOR CURVO 90 GRAUS DE ALUMINIO, BITOLA 2 1/2", PARA ADAPTAR ENTRADA DE ELETRODUTO METALICO FLEXIVEL EM QUADROS</v>
          </cell>
          <cell r="C1424" t="str">
            <v xml:space="preserve">UN    </v>
          </cell>
          <cell r="D1424" t="str">
            <v>CR</v>
          </cell>
          <cell r="E1424" t="str">
            <v>76,04</v>
          </cell>
        </row>
        <row r="1425">
          <cell r="A1425">
            <v>2521</v>
          </cell>
          <cell r="B1425" t="str">
            <v>CONECTOR CURVO 90 GRAUS DE ALUMINIO, BITOLA 2", PARA ADAPTAR ENTRADA DE ELETRODUTO METALICO FLEXIVEL EM QUADROS</v>
          </cell>
          <cell r="C1425" t="str">
            <v xml:space="preserve">UN    </v>
          </cell>
          <cell r="D1425" t="str">
            <v>CR</v>
          </cell>
          <cell r="E1425" t="str">
            <v>32,37</v>
          </cell>
        </row>
        <row r="1426">
          <cell r="A1426">
            <v>2515</v>
          </cell>
          <cell r="B1426" t="str">
            <v>CONECTOR CURVO 90 GRAUS DE ALUMINIO, BITOLA 3/4", PARA ADAPTAR ENTRADA DE ELETRODUTO METALICO FLEXIVEL EM QUADROS</v>
          </cell>
          <cell r="C1426" t="str">
            <v xml:space="preserve">UN    </v>
          </cell>
          <cell r="D1426" t="str">
            <v>CR</v>
          </cell>
          <cell r="E1426" t="str">
            <v>6,90</v>
          </cell>
        </row>
        <row r="1427">
          <cell r="A1427">
            <v>2519</v>
          </cell>
          <cell r="B1427" t="str">
            <v>CONECTOR CURVO 90 GRAUS DE ALUMINIO, BITOLA 3", PARA ADAPTAR ENTRADA DE ELETRODUTO METALICO FLEXIVEL EM QUADROS</v>
          </cell>
          <cell r="C1427" t="str">
            <v xml:space="preserve">UN    </v>
          </cell>
          <cell r="D1427" t="str">
            <v>CR</v>
          </cell>
          <cell r="E1427" t="str">
            <v>91,69</v>
          </cell>
        </row>
        <row r="1428">
          <cell r="A1428">
            <v>2520</v>
          </cell>
          <cell r="B1428" t="str">
            <v>CONECTOR CURVO 90 GRAUS DE ALUMINIO, BITOLA 4", PARA ADAPTAR ENTRADA DE ELETRODUTO METALICO FLEXIVEL EM QUADROS</v>
          </cell>
          <cell r="C1428" t="str">
            <v xml:space="preserve">UN    </v>
          </cell>
          <cell r="D1428" t="str">
            <v>CR</v>
          </cell>
          <cell r="E1428" t="str">
            <v>168,76</v>
          </cell>
        </row>
        <row r="1429">
          <cell r="A1429">
            <v>1602</v>
          </cell>
          <cell r="B1429" t="str">
            <v>CONECTOR DE ALUMINIO TIPO PRENSA CABO, BITOLA 1 1/2", PARA CABOS DE DIAMETRO DE 37 A 40 MM</v>
          </cell>
          <cell r="C1429" t="str">
            <v xml:space="preserve">UN    </v>
          </cell>
          <cell r="D1429" t="str">
            <v>CR</v>
          </cell>
          <cell r="E1429" t="str">
            <v>26,22</v>
          </cell>
        </row>
        <row r="1430">
          <cell r="A1430">
            <v>1601</v>
          </cell>
          <cell r="B1430" t="str">
            <v>CONECTOR DE ALUMINIO TIPO PRENSA CABO, BITOLA 1 1/4", PARA CABOS DE DIAMETRO DE 31 A 34 MM</v>
          </cell>
          <cell r="C1430" t="str">
            <v xml:space="preserve">UN    </v>
          </cell>
          <cell r="D1430" t="str">
            <v>CR</v>
          </cell>
          <cell r="E1430" t="str">
            <v>23,37</v>
          </cell>
        </row>
        <row r="1431">
          <cell r="A1431">
            <v>1598</v>
          </cell>
          <cell r="B1431" t="str">
            <v>CONECTOR DE ALUMINIO TIPO PRENSA CABO, BITOLA 1/2", PARA CABOS DE DIAMETRO DE 12,5 A 15 MM</v>
          </cell>
          <cell r="C1431" t="str">
            <v xml:space="preserve">UN    </v>
          </cell>
          <cell r="D1431" t="str">
            <v>CR</v>
          </cell>
          <cell r="E1431" t="str">
            <v>6,91</v>
          </cell>
        </row>
        <row r="1432">
          <cell r="A1432">
            <v>1600</v>
          </cell>
          <cell r="B1432" t="str">
            <v>CONECTOR DE ALUMINIO TIPO PRENSA CABO, BITOLA 1", PARA CABOS DE DIAMETRO DE 22,5 A 25 MM</v>
          </cell>
          <cell r="C1432" t="str">
            <v xml:space="preserve">UN    </v>
          </cell>
          <cell r="D1432" t="str">
            <v>CR</v>
          </cell>
          <cell r="E1432" t="str">
            <v>10,21</v>
          </cell>
        </row>
        <row r="1433">
          <cell r="A1433">
            <v>1603</v>
          </cell>
          <cell r="B1433" t="str">
            <v>CONECTOR DE ALUMINIO TIPO PRENSA CABO, BITOLA 2", PARA CABOS DE DIAMETRO DE 47,5 A 50 MM</v>
          </cell>
          <cell r="C1433" t="str">
            <v xml:space="preserve">UN    </v>
          </cell>
          <cell r="D1433" t="str">
            <v>CR</v>
          </cell>
          <cell r="E1433" t="str">
            <v>39,60</v>
          </cell>
        </row>
        <row r="1434">
          <cell r="A1434">
            <v>1599</v>
          </cell>
          <cell r="B1434" t="str">
            <v>CONECTOR DE ALUMINIO TIPO PRENSA CABO, BITOLA 3/4", PARA CABOS DE DIAMETRO DE 17,5 A 20 MM</v>
          </cell>
          <cell r="C1434" t="str">
            <v xml:space="preserve">UN    </v>
          </cell>
          <cell r="D1434" t="str">
            <v>CR</v>
          </cell>
          <cell r="E1434" t="str">
            <v>8,02</v>
          </cell>
        </row>
        <row r="1435">
          <cell r="A1435">
            <v>1597</v>
          </cell>
          <cell r="B1435" t="str">
            <v>CONECTOR DE ALUMINIO TIPO PRENSA CABO, BITOLA 3/8", PARA CABOS DE DIAMETRO DE 9 A 10 MM</v>
          </cell>
          <cell r="C1435" t="str">
            <v xml:space="preserve">UN    </v>
          </cell>
          <cell r="D1435" t="str">
            <v>CR</v>
          </cell>
          <cell r="E1435" t="str">
            <v>6,50</v>
          </cell>
        </row>
        <row r="1436">
          <cell r="A1436">
            <v>39600</v>
          </cell>
          <cell r="B1436" t="str">
            <v>CONECTOR FEMEA RJ - 45, CATEGORIA 5 E</v>
          </cell>
          <cell r="C1436" t="str">
            <v xml:space="preserve">UN    </v>
          </cell>
          <cell r="D1436" t="str">
            <v>AS</v>
          </cell>
          <cell r="E1436" t="str">
            <v>12,08</v>
          </cell>
        </row>
        <row r="1437">
          <cell r="A1437">
            <v>39601</v>
          </cell>
          <cell r="B1437" t="str">
            <v>CONECTOR FEMEA RJ - 45, CATEGORIA 6</v>
          </cell>
          <cell r="C1437" t="str">
            <v xml:space="preserve">UN    </v>
          </cell>
          <cell r="D1437" t="str">
            <v>AS</v>
          </cell>
          <cell r="E1437" t="str">
            <v>21,01</v>
          </cell>
        </row>
        <row r="1438">
          <cell r="A1438">
            <v>39602</v>
          </cell>
          <cell r="B1438" t="str">
            <v>CONECTOR MACHO RJ - 45, CATEGORIA 5 E</v>
          </cell>
          <cell r="C1438" t="str">
            <v xml:space="preserve">UN    </v>
          </cell>
          <cell r="D1438" t="str">
            <v>AS</v>
          </cell>
          <cell r="E1438" t="str">
            <v>1,38</v>
          </cell>
        </row>
        <row r="1439">
          <cell r="A1439">
            <v>39603</v>
          </cell>
          <cell r="B1439" t="str">
            <v>CONECTOR MACHO RJ - 45, CATEGORIA 6</v>
          </cell>
          <cell r="C1439" t="str">
            <v xml:space="preserve">UN    </v>
          </cell>
          <cell r="D1439" t="str">
            <v>AS</v>
          </cell>
          <cell r="E1439" t="str">
            <v>2,37</v>
          </cell>
        </row>
        <row r="1440">
          <cell r="A1440">
            <v>11821</v>
          </cell>
          <cell r="B1440" t="str">
            <v>CONECTOR METALICO TIPO PARAFUSO FENDIDO (SPLIT BOLT), COM SEPARADOR DE CABOS BIMETALICOS, PARA CABOS ATE 25 MM2</v>
          </cell>
          <cell r="C1440" t="str">
            <v xml:space="preserve">UN    </v>
          </cell>
          <cell r="D1440" t="str">
            <v>CR</v>
          </cell>
          <cell r="E1440" t="str">
            <v>5,34</v>
          </cell>
        </row>
        <row r="1441">
          <cell r="A1441">
            <v>1562</v>
          </cell>
          <cell r="B1441" t="str">
            <v>CONECTOR METALICO TIPO PARAFUSO FENDIDO (SPLIT BOLT), COM SEPARADOR DE CABOS BIMETALICOS, PARA CABOS ATE 50 MM2</v>
          </cell>
          <cell r="C1441" t="str">
            <v xml:space="preserve">UN    </v>
          </cell>
          <cell r="D1441" t="str">
            <v>CR</v>
          </cell>
          <cell r="E1441" t="str">
            <v>8,75</v>
          </cell>
        </row>
        <row r="1442">
          <cell r="A1442">
            <v>1563</v>
          </cell>
          <cell r="B1442" t="str">
            <v>CONECTOR METALICO TIPO PARAFUSO FENDIDO (SPLIT BOLT), COM SEPARADOR DE CABOS BIMETALICOS, PARA CABOS ATE 70 MM2</v>
          </cell>
          <cell r="C1442" t="str">
            <v xml:space="preserve">UN    </v>
          </cell>
          <cell r="D1442" t="str">
            <v>CR</v>
          </cell>
          <cell r="E1442" t="str">
            <v>11,74</v>
          </cell>
        </row>
        <row r="1443">
          <cell r="A1443">
            <v>11856</v>
          </cell>
          <cell r="B1443" t="str">
            <v>CONECTOR METALICO TIPO PARAFUSO FENDIDO (SPLIT BOLT), PARA CABOS ATE 10 MM2</v>
          </cell>
          <cell r="C1443" t="str">
            <v xml:space="preserve">UN    </v>
          </cell>
          <cell r="D1443" t="str">
            <v xml:space="preserve">C </v>
          </cell>
          <cell r="E1443" t="str">
            <v>3,50</v>
          </cell>
        </row>
        <row r="1444">
          <cell r="A1444">
            <v>11857</v>
          </cell>
          <cell r="B1444" t="str">
            <v>CONECTOR METALICO TIPO PARAFUSO FENDIDO (SPLIT BOLT), PARA CABOS ATE 120 MM2</v>
          </cell>
          <cell r="C1444" t="str">
            <v xml:space="preserve">UN    </v>
          </cell>
          <cell r="D1444" t="str">
            <v>CR</v>
          </cell>
          <cell r="E1444" t="str">
            <v>18,42</v>
          </cell>
        </row>
        <row r="1445">
          <cell r="A1445">
            <v>11858</v>
          </cell>
          <cell r="B1445" t="str">
            <v>CONECTOR METALICO TIPO PARAFUSO FENDIDO (SPLIT BOLT), PARA CABOS ATE 150 MM2</v>
          </cell>
          <cell r="C1445" t="str">
            <v xml:space="preserve">UN    </v>
          </cell>
          <cell r="D1445" t="str">
            <v>CR</v>
          </cell>
          <cell r="E1445" t="str">
            <v>22,86</v>
          </cell>
        </row>
        <row r="1446">
          <cell r="A1446">
            <v>1539</v>
          </cell>
          <cell r="B1446" t="str">
            <v>CONECTOR METALICO TIPO PARAFUSO FENDIDO (SPLIT BOLT), PARA CABOS ATE 16 MM2</v>
          </cell>
          <cell r="C1446" t="str">
            <v xml:space="preserve">UN    </v>
          </cell>
          <cell r="D1446" t="str">
            <v>CR</v>
          </cell>
          <cell r="E1446" t="str">
            <v>4,11</v>
          </cell>
        </row>
        <row r="1447">
          <cell r="A1447">
            <v>11859</v>
          </cell>
          <cell r="B1447" t="str">
            <v>CONECTOR METALICO TIPO PARAFUSO FENDIDO (SPLIT BOLT), PARA CABOS ATE 185 MM2</v>
          </cell>
          <cell r="C1447" t="str">
            <v xml:space="preserve">UN    </v>
          </cell>
          <cell r="D1447" t="str">
            <v>CR</v>
          </cell>
          <cell r="E1447" t="str">
            <v>31,10</v>
          </cell>
        </row>
        <row r="1448">
          <cell r="A1448">
            <v>1550</v>
          </cell>
          <cell r="B1448" t="str">
            <v>CONECTOR METALICO TIPO PARAFUSO FENDIDO (SPLIT BOLT), PARA CABOS ATE 25 MM2</v>
          </cell>
          <cell r="C1448" t="str">
            <v xml:space="preserve">UN    </v>
          </cell>
          <cell r="D1448" t="str">
            <v>CR</v>
          </cell>
          <cell r="E1448" t="str">
            <v>4,34</v>
          </cell>
        </row>
        <row r="1449">
          <cell r="A1449">
            <v>11854</v>
          </cell>
          <cell r="B1449" t="str">
            <v>CONECTOR METALICO TIPO PARAFUSO FENDIDO (SPLIT BOLT), PARA CABOS ATE 35 MM2</v>
          </cell>
          <cell r="C1449" t="str">
            <v xml:space="preserve">UN    </v>
          </cell>
          <cell r="D1449" t="str">
            <v>CR</v>
          </cell>
          <cell r="E1449" t="str">
            <v>5,42</v>
          </cell>
        </row>
        <row r="1450">
          <cell r="A1450">
            <v>11862</v>
          </cell>
          <cell r="B1450" t="str">
            <v>CONECTOR METALICO TIPO PARAFUSO FENDIDO (SPLIT BOLT), PARA CABOS ATE 50 MM2</v>
          </cell>
          <cell r="C1450" t="str">
            <v xml:space="preserve">UN    </v>
          </cell>
          <cell r="D1450" t="str">
            <v>CR</v>
          </cell>
          <cell r="E1450" t="str">
            <v>7,60</v>
          </cell>
        </row>
        <row r="1451">
          <cell r="A1451">
            <v>11863</v>
          </cell>
          <cell r="B1451" t="str">
            <v>CONECTOR METALICO TIPO PARAFUSO FENDIDO (SPLIT BOLT), PARA CABOS ATE 6 MM2</v>
          </cell>
          <cell r="C1451" t="str">
            <v xml:space="preserve">UN    </v>
          </cell>
          <cell r="D1451" t="str">
            <v>CR</v>
          </cell>
          <cell r="E1451" t="str">
            <v>3,07</v>
          </cell>
        </row>
        <row r="1452">
          <cell r="A1452">
            <v>11855</v>
          </cell>
          <cell r="B1452" t="str">
            <v>CONECTOR METALICO TIPO PARAFUSO FENDIDO (SPLIT BOLT), PARA CABOS ATE 70 MM2</v>
          </cell>
          <cell r="C1452" t="str">
            <v xml:space="preserve">UN    </v>
          </cell>
          <cell r="D1452" t="str">
            <v>CR</v>
          </cell>
          <cell r="E1452" t="str">
            <v>11,35</v>
          </cell>
        </row>
        <row r="1453">
          <cell r="A1453">
            <v>11864</v>
          </cell>
          <cell r="B1453" t="str">
            <v>CONECTOR METALICO TIPO PARAFUSO FENDIDO (SPLIT BOLT), PARA CABOS ATE 95 MM2</v>
          </cell>
          <cell r="C1453" t="str">
            <v xml:space="preserve">UN    </v>
          </cell>
          <cell r="D1453" t="str">
            <v>CR</v>
          </cell>
          <cell r="E1453" t="str">
            <v>17,16</v>
          </cell>
        </row>
        <row r="1454">
          <cell r="A1454">
            <v>2527</v>
          </cell>
          <cell r="B1454" t="str">
            <v>CONECTOR RETO DE ALUMINIO PARA ELETRODUTO DE 1 1/2", PARA ADAPTAR ENTRADA DE ELETRODUTO METALICO FLEXIVEL EM QUADROS</v>
          </cell>
          <cell r="C1454" t="str">
            <v xml:space="preserve">UN    </v>
          </cell>
          <cell r="D1454" t="str">
            <v>CR</v>
          </cell>
          <cell r="E1454" t="str">
            <v>5,71</v>
          </cell>
        </row>
        <row r="1455">
          <cell r="A1455">
            <v>2526</v>
          </cell>
          <cell r="B1455" t="str">
            <v>CONECTOR RETO DE ALUMINIO PARA ELETRODUTO DE 1 1/4", PARA ADAPTAR ENTRADA DE ELETRODUTO METALICO FLEXIVEL EM QUADROS</v>
          </cell>
          <cell r="C1455" t="str">
            <v xml:space="preserve">UN    </v>
          </cell>
          <cell r="D1455" t="str">
            <v>CR</v>
          </cell>
          <cell r="E1455" t="str">
            <v>3,66</v>
          </cell>
        </row>
        <row r="1456">
          <cell r="A1456">
            <v>2487</v>
          </cell>
          <cell r="B1456" t="str">
            <v>CONECTOR RETO DE ALUMINIO PARA ELETRODUTO DE 1/2", PARA ADAPTAR ENTRADA DE ELETRODUTO METALICO FLEXIVEL EM QUADROS</v>
          </cell>
          <cell r="C1456" t="str">
            <v xml:space="preserve">UN    </v>
          </cell>
          <cell r="D1456" t="str">
            <v>CR</v>
          </cell>
          <cell r="E1456" t="str">
            <v>1,25</v>
          </cell>
        </row>
        <row r="1457">
          <cell r="A1457">
            <v>2483</v>
          </cell>
          <cell r="B1457" t="str">
            <v>CONECTOR RETO DE ALUMINIO PARA ELETRODUTO DE 1", PARA ADAPTAR ENTRADA DE ELETRODUTO METALICO FLEXIVEL EM QUADROS</v>
          </cell>
          <cell r="C1457" t="str">
            <v xml:space="preserve">UN    </v>
          </cell>
          <cell r="D1457" t="str">
            <v>CR</v>
          </cell>
          <cell r="E1457" t="str">
            <v>2,61</v>
          </cell>
        </row>
        <row r="1458">
          <cell r="A1458">
            <v>2528</v>
          </cell>
          <cell r="B1458" t="str">
            <v>CONECTOR RETO DE ALUMINIO PARA ELETRODUTO DE 2 1/2", PARA ADAPTAR ENTRADA DE ELETRODUTO METALICO FLEXIVEL EM QUADROS</v>
          </cell>
          <cell r="C1458" t="str">
            <v xml:space="preserve">UN    </v>
          </cell>
          <cell r="D1458" t="str">
            <v>CR</v>
          </cell>
          <cell r="E1458" t="str">
            <v>14,39</v>
          </cell>
        </row>
        <row r="1459">
          <cell r="A1459">
            <v>2489</v>
          </cell>
          <cell r="B1459" t="str">
            <v>CONECTOR RETO DE ALUMINIO PARA ELETRODUTO DE 2", PARA ADAPTAR ENTRADA DE ELETRODUTO METALICO FLEXIVEL EM QUADROS</v>
          </cell>
          <cell r="C1459" t="str">
            <v xml:space="preserve">UN    </v>
          </cell>
          <cell r="D1459" t="str">
            <v>CR</v>
          </cell>
          <cell r="E1459" t="str">
            <v>6,33</v>
          </cell>
        </row>
        <row r="1460">
          <cell r="A1460">
            <v>2488</v>
          </cell>
          <cell r="B1460" t="str">
            <v>CONECTOR RETO DE ALUMINIO PARA ELETRODUTO DE 3/4", PARA ADAPTAR ENTRADA DE ELETRODUTO METALICO FLEXIVEL EM QUADROS</v>
          </cell>
          <cell r="C1460" t="str">
            <v xml:space="preserve">UN    </v>
          </cell>
          <cell r="D1460" t="str">
            <v>CR</v>
          </cell>
          <cell r="E1460" t="str">
            <v>1,46</v>
          </cell>
        </row>
        <row r="1461">
          <cell r="A1461">
            <v>2484</v>
          </cell>
          <cell r="B1461" t="str">
            <v>CONECTOR RETO DE ALUMINIO PARA ELETRODUTO DE 3", PARA ADAPTAR ENTRADA DE ELETRODUTO METALICO FLEXIVEL EM QUADROS</v>
          </cell>
          <cell r="C1461" t="str">
            <v xml:space="preserve">UN    </v>
          </cell>
          <cell r="D1461" t="str">
            <v>CR</v>
          </cell>
          <cell r="E1461" t="str">
            <v>20,90</v>
          </cell>
        </row>
        <row r="1462">
          <cell r="A1462">
            <v>2485</v>
          </cell>
          <cell r="B1462" t="str">
            <v>CONECTOR RETO DE ALUMINIO PARA ELETRODUTO DE 4", PARA ADAPTAR ENTRADA DE ELETRODUTO METALICO FLEXIVEL EM QUADROS</v>
          </cell>
          <cell r="C1462" t="str">
            <v xml:space="preserve">UN    </v>
          </cell>
          <cell r="D1462" t="str">
            <v>CR</v>
          </cell>
          <cell r="E1462" t="str">
            <v>32,75</v>
          </cell>
        </row>
        <row r="1463">
          <cell r="A1463">
            <v>38005</v>
          </cell>
          <cell r="B1463" t="str">
            <v>CONECTOR, CPVC, SOLDAVEL, 15 MM X 1/2", PARA AGUA QUENTE</v>
          </cell>
          <cell r="C1463" t="str">
            <v xml:space="preserve">UN    </v>
          </cell>
          <cell r="D1463" t="str">
            <v>AS</v>
          </cell>
          <cell r="E1463" t="str">
            <v>11,79</v>
          </cell>
        </row>
        <row r="1464">
          <cell r="A1464">
            <v>38006</v>
          </cell>
          <cell r="B1464" t="str">
            <v>CONECTOR, CPVC, SOLDAVEL, 22 MM X 1/2", PARA AGUA QUENTE</v>
          </cell>
          <cell r="C1464" t="str">
            <v xml:space="preserve">UN    </v>
          </cell>
          <cell r="D1464" t="str">
            <v>AS</v>
          </cell>
          <cell r="E1464" t="str">
            <v>14,47</v>
          </cell>
        </row>
        <row r="1465">
          <cell r="A1465">
            <v>38428</v>
          </cell>
          <cell r="B1465" t="str">
            <v>CONECTOR, CPVC, SOLDAVEL, 22 MM X 3/4", PARA AGUA QUENTE</v>
          </cell>
          <cell r="C1465" t="str">
            <v xml:space="preserve">UN    </v>
          </cell>
          <cell r="D1465" t="str">
            <v>AS</v>
          </cell>
          <cell r="E1465" t="str">
            <v>13,55</v>
          </cell>
        </row>
        <row r="1466">
          <cell r="A1466">
            <v>38007</v>
          </cell>
          <cell r="B1466" t="str">
            <v>CONECTOR, CPVC, SOLDAVEL, 28 MM X 1", PARA AGUA QUENTE</v>
          </cell>
          <cell r="C1466" t="str">
            <v xml:space="preserve">UN    </v>
          </cell>
          <cell r="D1466" t="str">
            <v>AS</v>
          </cell>
          <cell r="E1466" t="str">
            <v>22,15</v>
          </cell>
        </row>
        <row r="1467">
          <cell r="A1467">
            <v>38008</v>
          </cell>
          <cell r="B1467" t="str">
            <v>CONECTOR, CPVC, SOLDAVEL, 35 MM X 1 1/4", PARA AGUA QUENTE</v>
          </cell>
          <cell r="C1467" t="str">
            <v xml:space="preserve">UN    </v>
          </cell>
          <cell r="D1467" t="str">
            <v>AS</v>
          </cell>
          <cell r="E1467" t="str">
            <v>89,20</v>
          </cell>
        </row>
        <row r="1468">
          <cell r="A1468">
            <v>38009</v>
          </cell>
          <cell r="B1468" t="str">
            <v>CONECTOR, CPVC, SOLDAVEL, 42 MM X 1 1/2", PARA AGUA QUENTE</v>
          </cell>
          <cell r="C1468" t="str">
            <v xml:space="preserve">UN    </v>
          </cell>
          <cell r="D1468" t="str">
            <v>AS</v>
          </cell>
          <cell r="E1468" t="str">
            <v>109,02</v>
          </cell>
        </row>
        <row r="1469">
          <cell r="A1469">
            <v>39279</v>
          </cell>
          <cell r="B1469" t="str">
            <v>CONEXAO FIXA, ROSCA FEMEA, EM PLASTICO, DN 16 MM X 1/2", PARA CONEXAO COM CRIMPAGEM EM TUBO PEX</v>
          </cell>
          <cell r="C1469" t="str">
            <v xml:space="preserve">UN    </v>
          </cell>
          <cell r="D1469" t="str">
            <v>AS</v>
          </cell>
          <cell r="E1469" t="str">
            <v>8,48</v>
          </cell>
        </row>
        <row r="1470">
          <cell r="A1470">
            <v>38845</v>
          </cell>
          <cell r="B1470" t="str">
            <v>CONEXAO FIXA, ROSCA FEMEA, EM PLASTICO, DN 16 MM X 3/4", PARA CONEXAO COM CRIMPAGEM EM TUBO PEX</v>
          </cell>
          <cell r="C1470" t="str">
            <v xml:space="preserve">UN    </v>
          </cell>
          <cell r="D1470" t="str">
            <v>AS</v>
          </cell>
          <cell r="E1470" t="str">
            <v>12,28</v>
          </cell>
        </row>
        <row r="1471">
          <cell r="A1471">
            <v>39280</v>
          </cell>
          <cell r="B1471" t="str">
            <v>CONEXAO FIXA, ROSCA FEMEA, EM PLASTICO, DN 20 MM X 1/2", PARA CONEXAO COM CRIMPAGEM EM TUBO PEX</v>
          </cell>
          <cell r="C1471" t="str">
            <v xml:space="preserve">UN    </v>
          </cell>
          <cell r="D1471" t="str">
            <v>AS</v>
          </cell>
          <cell r="E1471" t="str">
            <v>11,00</v>
          </cell>
        </row>
        <row r="1472">
          <cell r="A1472">
            <v>39281</v>
          </cell>
          <cell r="B1472" t="str">
            <v>CONEXAO FIXA, ROSCA FEMEA, EM PLASTICO, DN 20 MM X 3/4", PARA CONEXAO COM CRIMPAGEM EM TUBO PEX</v>
          </cell>
          <cell r="C1472" t="str">
            <v xml:space="preserve">UN    </v>
          </cell>
          <cell r="D1472" t="str">
            <v>AS</v>
          </cell>
          <cell r="E1472" t="str">
            <v>14,48</v>
          </cell>
        </row>
        <row r="1473">
          <cell r="A1473">
            <v>38849</v>
          </cell>
          <cell r="B1473" t="str">
            <v>CONEXAO FIXA, ROSCA FEMEA, EM PLASTICO, DN 25 MM X 1/2", PARA CONEXAO COM CRIMPAGEM EM TUBO PEX</v>
          </cell>
          <cell r="C1473" t="str">
            <v xml:space="preserve">UN    </v>
          </cell>
          <cell r="D1473" t="str">
            <v>AS</v>
          </cell>
          <cell r="E1473" t="str">
            <v>12,41</v>
          </cell>
        </row>
        <row r="1474">
          <cell r="A1474">
            <v>39282</v>
          </cell>
          <cell r="B1474" t="str">
            <v>CONEXAO FIXA, ROSCA FEMEA, EM PLASTICO, DN 25 MM X 3/4", PARA CONEXAO COM CRIMPAGEM EM TUBO PEX</v>
          </cell>
          <cell r="C1474" t="str">
            <v xml:space="preserve">UN    </v>
          </cell>
          <cell r="D1474" t="str">
            <v>AS</v>
          </cell>
          <cell r="E1474" t="str">
            <v>14,83</v>
          </cell>
        </row>
        <row r="1475">
          <cell r="A1475">
            <v>38852</v>
          </cell>
          <cell r="B1475" t="str">
            <v>CONEXAO FIXA, ROSCA FEMEA, EM PLASTICO, DN 32 MM X 3/4", PARA CONEXAO COM CRIMPAGEM EM TUBO PEX</v>
          </cell>
          <cell r="C1475" t="str">
            <v xml:space="preserve">UN    </v>
          </cell>
          <cell r="D1475" t="str">
            <v>AS</v>
          </cell>
          <cell r="E1475" t="str">
            <v>20,17</v>
          </cell>
        </row>
        <row r="1476">
          <cell r="A1476">
            <v>38844</v>
          </cell>
          <cell r="B1476" t="str">
            <v>CONEXAO FIXA, ROSCA FEMEA, METALICA, COM ANEL DESLIZANTE, DN 16 MM X 1/2", PARA TUBO PEX</v>
          </cell>
          <cell r="C1476" t="str">
            <v xml:space="preserve">UN    </v>
          </cell>
          <cell r="D1476" t="str">
            <v>AS</v>
          </cell>
          <cell r="E1476" t="str">
            <v>6,20</v>
          </cell>
        </row>
        <row r="1477">
          <cell r="A1477">
            <v>38846</v>
          </cell>
          <cell r="B1477" t="str">
            <v>CONEXAO FIXA, ROSCA FEMEA, METALICA, COM ANEL DESLIZANTE, DN 20 MM X 1/2", PARA TUBO PEX</v>
          </cell>
          <cell r="C1477" t="str">
            <v xml:space="preserve">UN    </v>
          </cell>
          <cell r="D1477" t="str">
            <v>AS</v>
          </cell>
          <cell r="E1477" t="str">
            <v>6,78</v>
          </cell>
        </row>
        <row r="1478">
          <cell r="A1478">
            <v>38847</v>
          </cell>
          <cell r="B1478" t="str">
            <v>CONEXAO FIXA, ROSCA FEMEA, METALICA, COM ANEL DESLIZANTE, DN 20 MM X 3/4", PARA TUBO PEX</v>
          </cell>
          <cell r="C1478" t="str">
            <v xml:space="preserve">UN    </v>
          </cell>
          <cell r="D1478" t="str">
            <v>AS</v>
          </cell>
          <cell r="E1478" t="str">
            <v>8,34</v>
          </cell>
        </row>
        <row r="1479">
          <cell r="A1479">
            <v>38850</v>
          </cell>
          <cell r="B1479" t="str">
            <v>CONEXAO FIXA, ROSCA FEMEA, METALICA, COM ANEL DESLIZANTE, DN 25 MM X 1", PARA TUBO PEX</v>
          </cell>
          <cell r="C1479" t="str">
            <v xml:space="preserve">UN    </v>
          </cell>
          <cell r="D1479" t="str">
            <v>AS</v>
          </cell>
          <cell r="E1479" t="str">
            <v>11,59</v>
          </cell>
        </row>
        <row r="1480">
          <cell r="A1480">
            <v>38848</v>
          </cell>
          <cell r="B1480" t="str">
            <v>CONEXAO FIXA, ROSCA FEMEA, METALICA, COM ANEL DESLIZANTE, DN 25 MM X 3/4", PARA TUBO PEX</v>
          </cell>
          <cell r="C1480" t="str">
            <v xml:space="preserve">UN    </v>
          </cell>
          <cell r="D1480" t="str">
            <v>AS</v>
          </cell>
          <cell r="E1480" t="str">
            <v>9,70</v>
          </cell>
        </row>
        <row r="1481">
          <cell r="A1481">
            <v>38851</v>
          </cell>
          <cell r="B1481" t="str">
            <v>CONEXAO FIXA, ROSCA FEMEA, METALICA, COM ANEL DESLIZANTE, DN 32 MM X 1", PARA TUBO PEX</v>
          </cell>
          <cell r="C1481" t="str">
            <v xml:space="preserve">UN    </v>
          </cell>
          <cell r="D1481" t="str">
            <v>AS</v>
          </cell>
          <cell r="E1481" t="str">
            <v>17,63</v>
          </cell>
        </row>
        <row r="1482">
          <cell r="A1482">
            <v>38860</v>
          </cell>
          <cell r="B1482" t="str">
            <v>CONEXAO FIXA, ROSCA MACHO, METALICA, PARA TUBO PEX, DN 16 MM X 1/2"</v>
          </cell>
          <cell r="C1482" t="str">
            <v xml:space="preserve">UN    </v>
          </cell>
          <cell r="D1482" t="str">
            <v>AS</v>
          </cell>
          <cell r="E1482" t="str">
            <v>4,98</v>
          </cell>
        </row>
        <row r="1483">
          <cell r="A1483">
            <v>38861</v>
          </cell>
          <cell r="B1483" t="str">
            <v>CONEXAO FIXA, ROSCA MACHO, METALICA, PARA TUBO PEX, DN 16 MM X 3/4"</v>
          </cell>
          <cell r="C1483" t="str">
            <v xml:space="preserve">UN    </v>
          </cell>
          <cell r="D1483" t="str">
            <v>AS</v>
          </cell>
          <cell r="E1483" t="str">
            <v>6,70</v>
          </cell>
        </row>
        <row r="1484">
          <cell r="A1484">
            <v>38862</v>
          </cell>
          <cell r="B1484" t="str">
            <v>CONEXAO FIXA, ROSCA MACHO, METALICA, PARA TUBO PEX, DN 20 MM X 1/2"</v>
          </cell>
          <cell r="C1484" t="str">
            <v xml:space="preserve">UN    </v>
          </cell>
          <cell r="D1484" t="str">
            <v>AS</v>
          </cell>
          <cell r="E1484" t="str">
            <v>5,65</v>
          </cell>
        </row>
        <row r="1485">
          <cell r="A1485">
            <v>38863</v>
          </cell>
          <cell r="B1485" t="str">
            <v>CONEXAO FIXA, ROSCA MACHO, METALICA, PARA TUBO PEX, DN 20 MM X 3/4"</v>
          </cell>
          <cell r="C1485" t="str">
            <v xml:space="preserve">UN    </v>
          </cell>
          <cell r="D1485" t="str">
            <v>AS</v>
          </cell>
          <cell r="E1485" t="str">
            <v>6,49</v>
          </cell>
        </row>
        <row r="1486">
          <cell r="A1486">
            <v>38865</v>
          </cell>
          <cell r="B1486" t="str">
            <v>CONEXAO FIXA, ROSCA MACHO, METALICA, PARA TUBO PEX, DN 25 MM X 1/2"</v>
          </cell>
          <cell r="C1486" t="str">
            <v xml:space="preserve">UN    </v>
          </cell>
          <cell r="D1486" t="str">
            <v>AS</v>
          </cell>
          <cell r="E1486" t="str">
            <v>8,82</v>
          </cell>
        </row>
        <row r="1487">
          <cell r="A1487">
            <v>38864</v>
          </cell>
          <cell r="B1487" t="str">
            <v>CONEXAO FIXA, ROSCA MACHO, METALICA, PARA TUBO PEX, DN 25 MM X 1"</v>
          </cell>
          <cell r="C1487" t="str">
            <v xml:space="preserve">UN    </v>
          </cell>
          <cell r="D1487" t="str">
            <v>AS</v>
          </cell>
          <cell r="E1487" t="str">
            <v>13,48</v>
          </cell>
        </row>
        <row r="1488">
          <cell r="A1488">
            <v>38866</v>
          </cell>
          <cell r="B1488" t="str">
            <v>CONEXAO FIXA, ROSCA MACHO, METALICA, PARA TUBO PEX, DN 25 MM X 3/4"</v>
          </cell>
          <cell r="C1488" t="str">
            <v xml:space="preserve">UN    </v>
          </cell>
          <cell r="D1488" t="str">
            <v>AS</v>
          </cell>
          <cell r="E1488" t="str">
            <v>9,49</v>
          </cell>
        </row>
        <row r="1489">
          <cell r="A1489">
            <v>38868</v>
          </cell>
          <cell r="B1489" t="str">
            <v>CONEXAO FIXA, ROSCA MACHO, METALICA, PARA TUBO PEX, DN 32 MM X 1"</v>
          </cell>
          <cell r="C1489" t="str">
            <v xml:space="preserve">UN    </v>
          </cell>
          <cell r="D1489" t="str">
            <v>AS</v>
          </cell>
          <cell r="E1489" t="str">
            <v>15,82</v>
          </cell>
        </row>
        <row r="1490">
          <cell r="A1490">
            <v>38853</v>
          </cell>
          <cell r="B1490" t="str">
            <v>CONEXAO MOVEL, ROSCA FEMEA, METALICA, COM ANEL DESLIZANTE, PARA TUBO PEX, DN 16 MM X 1/2"</v>
          </cell>
          <cell r="C1490" t="str">
            <v xml:space="preserve">UN    </v>
          </cell>
          <cell r="D1490" t="str">
            <v>AS</v>
          </cell>
          <cell r="E1490" t="str">
            <v>5,11</v>
          </cell>
        </row>
        <row r="1491">
          <cell r="A1491">
            <v>38854</v>
          </cell>
          <cell r="B1491" t="str">
            <v>CONEXAO MOVEL, ROSCA FEMEA, METALICA, COM ANEL DESLIZANTE, PARA TUBO PEX, DN 16 MM X 3/4"</v>
          </cell>
          <cell r="C1491" t="str">
            <v xml:space="preserve">UN    </v>
          </cell>
          <cell r="D1491" t="str">
            <v>AS</v>
          </cell>
          <cell r="E1491" t="str">
            <v>6,98</v>
          </cell>
        </row>
        <row r="1492">
          <cell r="A1492">
            <v>38855</v>
          </cell>
          <cell r="B1492" t="str">
            <v>CONEXAO MOVEL, ROSCA FEMEA, METALICA, COM ANEL DESLIZANTE, PARA TUBO PEX, DN 20 MM X 1/2"</v>
          </cell>
          <cell r="C1492" t="str">
            <v xml:space="preserve">UN    </v>
          </cell>
          <cell r="D1492" t="str">
            <v>AS</v>
          </cell>
          <cell r="E1492" t="str">
            <v>5,18</v>
          </cell>
        </row>
        <row r="1493">
          <cell r="A1493">
            <v>38856</v>
          </cell>
          <cell r="B1493" t="str">
            <v>CONEXAO MOVEL, ROSCA FEMEA, METALICA, COM ANEL DESLIZANTE, PARA TUBO PEX, DN 20 MM X 3/4"</v>
          </cell>
          <cell r="C1493" t="str">
            <v xml:space="preserve">UN    </v>
          </cell>
          <cell r="D1493" t="str">
            <v>AS</v>
          </cell>
          <cell r="E1493" t="str">
            <v>8,32</v>
          </cell>
        </row>
        <row r="1494">
          <cell r="A1494">
            <v>38857</v>
          </cell>
          <cell r="B1494" t="str">
            <v>CONEXAO MOVEL, ROSCA FEMEA, METALICA, COM ANEL DESLIZANTE, PARA TUBO PEX, DN 25 MM X 1"</v>
          </cell>
          <cell r="C1494" t="str">
            <v xml:space="preserve">UN    </v>
          </cell>
          <cell r="D1494" t="str">
            <v>AS</v>
          </cell>
          <cell r="E1494" t="str">
            <v>11,01</v>
          </cell>
        </row>
        <row r="1495">
          <cell r="A1495">
            <v>38858</v>
          </cell>
          <cell r="B1495" t="str">
            <v>CONEXAO MOVEL, ROSCA FEMEA, METALICA, COM ANEL DESLIZANTE, PARA TUBO PEX, DN 25 MM X 3/4"</v>
          </cell>
          <cell r="C1495" t="str">
            <v xml:space="preserve">UN    </v>
          </cell>
          <cell r="D1495" t="str">
            <v>AS</v>
          </cell>
          <cell r="E1495" t="str">
            <v>10,01</v>
          </cell>
        </row>
        <row r="1496">
          <cell r="A1496">
            <v>38859</v>
          </cell>
          <cell r="B1496" t="str">
            <v>CONEXAO MOVEL, ROSCA FEMEA, METALICA, COM ANEL DESLIZANTE, PARA TUBO PEX, DN 32 MM X 1"</v>
          </cell>
          <cell r="C1496" t="str">
            <v xml:space="preserve">UN    </v>
          </cell>
          <cell r="D1496" t="str">
            <v>AS</v>
          </cell>
          <cell r="E1496" t="str">
            <v>16,21</v>
          </cell>
        </row>
        <row r="1497">
          <cell r="A1497">
            <v>1607</v>
          </cell>
          <cell r="B1497" t="str">
            <v>CONJUNTO ARRUELAS DE VEDACAO 5/16" PARA TELHA FIBROCIMENTO (UMA ARRUELA METALICA E UMA ARRUELA PVC - CONICAS)</v>
          </cell>
          <cell r="C1497" t="str">
            <v xml:space="preserve">CJ    </v>
          </cell>
          <cell r="D1497" t="str">
            <v>CR</v>
          </cell>
          <cell r="E1497" t="str">
            <v>0,19</v>
          </cell>
        </row>
        <row r="1498">
          <cell r="A1498">
            <v>11467</v>
          </cell>
          <cell r="B1498" t="str">
            <v>CONJUNTO DE FECHADURA DE SOBREPOR EM FERRO PINTADO, SEM MACANETA, COM CHAVE GRANDE (SEM CILINDRO) - TIPO CAIXAO - COMPLETA</v>
          </cell>
          <cell r="C1498" t="str">
            <v xml:space="preserve">UN    </v>
          </cell>
          <cell r="D1498" t="str">
            <v>CR</v>
          </cell>
          <cell r="E1498" t="str">
            <v>15,00</v>
          </cell>
        </row>
        <row r="1499">
          <cell r="A1499">
            <v>38169</v>
          </cell>
          <cell r="B1499" t="str">
            <v>CONJUNTO DE FERRAGENS PIVO, PARA PORTA PIVOTANTE DE ATE 100 KG, REGULAVEL COM ESFERA , CROMADO - SUPERIOR E INFERIOR - COMPLETO</v>
          </cell>
          <cell r="C1499" t="str">
            <v xml:space="preserve">CJ    </v>
          </cell>
          <cell r="D1499" t="str">
            <v>CR</v>
          </cell>
          <cell r="E1499" t="str">
            <v>58,88</v>
          </cell>
        </row>
        <row r="1500">
          <cell r="A1500">
            <v>6142</v>
          </cell>
          <cell r="B1500" t="str">
            <v>CONJUNTO DE LIGACAO PARA BACIA SANITARIA AJUSTAVEL, EM PLASTICO BRANCO, COM TUBO, CANOPLA E ESPUDE</v>
          </cell>
          <cell r="C1500" t="str">
            <v xml:space="preserve">UN    </v>
          </cell>
          <cell r="D1500" t="str">
            <v>CR</v>
          </cell>
          <cell r="E1500" t="str">
            <v>5,46</v>
          </cell>
        </row>
        <row r="1501">
          <cell r="A1501">
            <v>11686</v>
          </cell>
          <cell r="B1501" t="str">
            <v>CONJUNTO DE LIGACAO PARA BACIA SANITARIA EM PLASTICO BRANCO COM TUBO, CANOPLA E ANEL DE EXPANSAO (TUBO 1.1/2 '' X 20 CM)</v>
          </cell>
          <cell r="C1501" t="str">
            <v xml:space="preserve">UN    </v>
          </cell>
          <cell r="D1501" t="str">
            <v>CR</v>
          </cell>
          <cell r="E1501" t="str">
            <v>7,59</v>
          </cell>
        </row>
        <row r="1502">
          <cell r="A1502">
            <v>37598</v>
          </cell>
          <cell r="B1502" t="str">
            <v>CONJUNTO MONTADO ESTOPIM COM ESPOLETA COMUM NUMERO 8, COM CABECA ACENDEDORA, 1,5 M</v>
          </cell>
          <cell r="C1502" t="str">
            <v xml:space="preserve">UN    </v>
          </cell>
          <cell r="D1502" t="str">
            <v>AS</v>
          </cell>
          <cell r="E1502" t="str">
            <v>17,36</v>
          </cell>
        </row>
        <row r="1503">
          <cell r="A1503">
            <v>25398</v>
          </cell>
          <cell r="B1503" t="str">
            <v>CONJUNTO PARA FUTSAL COM TRAVES OFICIAIS DE 3,00 X 2,00 M EM TUBO DE ACO GALVANIZADO 3" COM REQUADRO EM TUBO DE 1", PINTURA EM PRIMER COM TINTA ESMALTE SINTETICO E REDES DE POLIETILENO FIO 4 MM</v>
          </cell>
          <cell r="C1503" t="str">
            <v xml:space="preserve">UN    </v>
          </cell>
          <cell r="D1503" t="str">
            <v>AS</v>
          </cell>
          <cell r="E1503" t="str">
            <v>2.310,16</v>
          </cell>
        </row>
        <row r="1504">
          <cell r="A1504">
            <v>25399</v>
          </cell>
          <cell r="B1504" t="str">
            <v>CONJUNTO PARA QUADRA DE  VOLEI COM POSTES EM TUBO DE ACO GALVANIZADO 3", H = *255* CM, PINTURA EM TINTA ESMALTE SINTETICO, REDE DE NYLON COM 2 MM, MALHA 10 X 10 CM E ANTENAS OFICIAIS EM FIBRA DE VIDRO</v>
          </cell>
          <cell r="C1504" t="str">
            <v xml:space="preserve">UN    </v>
          </cell>
          <cell r="D1504" t="str">
            <v>AS</v>
          </cell>
          <cell r="E1504" t="str">
            <v>1.402,47</v>
          </cell>
        </row>
        <row r="1505">
          <cell r="A1505">
            <v>10667</v>
          </cell>
          <cell r="B1505" t="str">
            <v>CONTAINER ALMOXARIFADO, DE *2,40* X *6,00* M, PADRAO SIMPLES, SEM REVESTIMENTO E SEM DIVISORIAS INTERNOS E SEM SANITARIO, PARA USO EM CANTEIRO DE OBRAS</v>
          </cell>
          <cell r="C1505" t="str">
            <v xml:space="preserve">UN    </v>
          </cell>
          <cell r="D1505" t="str">
            <v>AS</v>
          </cell>
          <cell r="E1505" t="str">
            <v>10.343,50</v>
          </cell>
        </row>
        <row r="1506">
          <cell r="A1506">
            <v>1613</v>
          </cell>
          <cell r="B1506" t="str">
            <v>CONTATOR TRIPOLAR, CORRENTE DE *110* A, TENSAO NOMINAL DE *500* V, CATEGORIA AC-2 E AC-3</v>
          </cell>
          <cell r="C1506" t="str">
            <v xml:space="preserve">UN    </v>
          </cell>
          <cell r="D1506" t="str">
            <v>AS</v>
          </cell>
          <cell r="E1506" t="str">
            <v>1.268,24</v>
          </cell>
        </row>
        <row r="1507">
          <cell r="A1507">
            <v>1626</v>
          </cell>
          <cell r="B1507" t="str">
            <v>CONTATOR TRIPOLAR, CORRENTE DE *185* A, TENSAO NOMINAL DE *500* V, CATEGORIA AC-2 E AC-3</v>
          </cell>
          <cell r="C1507" t="str">
            <v xml:space="preserve">UN    </v>
          </cell>
          <cell r="D1507" t="str">
            <v>AS</v>
          </cell>
          <cell r="E1507" t="str">
            <v>1.896,80</v>
          </cell>
        </row>
        <row r="1508">
          <cell r="A1508">
            <v>1625</v>
          </cell>
          <cell r="B1508" t="str">
            <v>CONTATOR TRIPOLAR, CORRENTE DE *22* A, TENSAO NOMINAL DE *500* V, CATEGORIA AC-2 E AC-3</v>
          </cell>
          <cell r="C1508" t="str">
            <v xml:space="preserve">UN    </v>
          </cell>
          <cell r="D1508" t="str">
            <v>AS</v>
          </cell>
          <cell r="E1508" t="str">
            <v>132,48</v>
          </cell>
        </row>
        <row r="1509">
          <cell r="A1509">
            <v>1622</v>
          </cell>
          <cell r="B1509" t="str">
            <v>CONTATOR TRIPOLAR, CORRENTE DE *265* A, TENSAO NOMINAL DE *500* V, CATEGORIA AC-2 E AC-3</v>
          </cell>
          <cell r="C1509" t="str">
            <v xml:space="preserve">UN    </v>
          </cell>
          <cell r="D1509" t="str">
            <v>AS</v>
          </cell>
          <cell r="E1509" t="str">
            <v>4.280,31</v>
          </cell>
        </row>
        <row r="1510">
          <cell r="A1510">
            <v>1620</v>
          </cell>
          <cell r="B1510" t="str">
            <v>CONTATOR TRIPOLAR, CORRENTE DE *38* A, TENSAO NOMINAL DE *500* V, CATEGORIA AC-2 E AC-3</v>
          </cell>
          <cell r="C1510" t="str">
            <v xml:space="preserve">UN    </v>
          </cell>
          <cell r="D1510" t="str">
            <v>AS</v>
          </cell>
          <cell r="E1510" t="str">
            <v>279,08</v>
          </cell>
        </row>
        <row r="1511">
          <cell r="A1511">
            <v>1629</v>
          </cell>
          <cell r="B1511" t="str">
            <v>CONTATOR TRIPOLAR, CORRENTE DE *500* A, TENSAO NOMINAL DE *500* V, CATEGORIA AC-2 E AC-3</v>
          </cell>
          <cell r="C1511" t="str">
            <v xml:space="preserve">UN    </v>
          </cell>
          <cell r="D1511" t="str">
            <v>AS</v>
          </cell>
          <cell r="E1511" t="str">
            <v>10.417,26</v>
          </cell>
        </row>
        <row r="1512">
          <cell r="A1512">
            <v>1627</v>
          </cell>
          <cell r="B1512" t="str">
            <v>CONTATOR TRIPOLAR, CORRENTE DE *65* A, TENSAO NOMINAL DE *500* V, CATEGORIA AC-2 E AC-3</v>
          </cell>
          <cell r="C1512" t="str">
            <v xml:space="preserve">UN    </v>
          </cell>
          <cell r="D1512" t="str">
            <v>AS</v>
          </cell>
          <cell r="E1512" t="str">
            <v>533,46</v>
          </cell>
        </row>
        <row r="1513">
          <cell r="A1513">
            <v>1623</v>
          </cell>
          <cell r="B1513" t="str">
            <v>CONTATOR TRIPOLAR, CORRENTE DE 12 A, TENSAO NOMINAL DE *500* V, CATEGORIA AC-2 E AC-3</v>
          </cell>
          <cell r="C1513" t="str">
            <v xml:space="preserve">UN    </v>
          </cell>
          <cell r="D1513" t="str">
            <v>AS</v>
          </cell>
          <cell r="E1513" t="str">
            <v>108,04</v>
          </cell>
        </row>
        <row r="1514">
          <cell r="A1514">
            <v>1619</v>
          </cell>
          <cell r="B1514" t="str">
            <v>CONTATOR TRIPOLAR, CORRENTE DE 25 A, TENSAO NOMINAL DE *500* V, CATEGORIA AC-2 E AC-3</v>
          </cell>
          <cell r="C1514" t="str">
            <v xml:space="preserve">UN    </v>
          </cell>
          <cell r="D1514" t="str">
            <v>AS</v>
          </cell>
          <cell r="E1514" t="str">
            <v>148,62</v>
          </cell>
        </row>
        <row r="1515">
          <cell r="A1515">
            <v>1630</v>
          </cell>
          <cell r="B1515" t="str">
            <v>CONTATOR TRIPOLAR, CORRENTE DE 250 A, TENSAO NOMINAL DE *500* V, PARA ACIONAMENTO DE CAPACITORES</v>
          </cell>
          <cell r="C1515" t="str">
            <v xml:space="preserve">UN    </v>
          </cell>
          <cell r="D1515" t="str">
            <v>AS</v>
          </cell>
          <cell r="E1515" t="str">
            <v>3.272,38</v>
          </cell>
        </row>
        <row r="1516">
          <cell r="A1516">
            <v>1616</v>
          </cell>
          <cell r="B1516" t="str">
            <v>CONTATOR TRIPOLAR, CORRENTE DE 300 A, TENSAO NOMINAL DE *500* V, CATEGORIA AC-2 E AC-3</v>
          </cell>
          <cell r="C1516" t="str">
            <v xml:space="preserve">UN    </v>
          </cell>
          <cell r="D1516" t="str">
            <v>AS</v>
          </cell>
          <cell r="E1516" t="str">
            <v>5.032,99</v>
          </cell>
        </row>
        <row r="1517">
          <cell r="A1517">
            <v>1614</v>
          </cell>
          <cell r="B1517" t="str">
            <v>CONTATOR TRIPOLAR, CORRENTE DE 32 A, TENSAO NOMINAL DE *500* V, CATEGORIA AC-2 E AC-3</v>
          </cell>
          <cell r="C1517" t="str">
            <v xml:space="preserve">UN    </v>
          </cell>
          <cell r="D1517" t="str">
            <v>AS</v>
          </cell>
          <cell r="E1517" t="str">
            <v>230,02</v>
          </cell>
        </row>
        <row r="1518">
          <cell r="A1518">
            <v>1617</v>
          </cell>
          <cell r="B1518" t="str">
            <v>CONTATOR TRIPOLAR, CORRENTE DE 400 A, TENSAO NOMINAL DE *500* V, CATEGORIA AC-2 E AC-3</v>
          </cell>
          <cell r="C1518" t="str">
            <v xml:space="preserve">UN    </v>
          </cell>
          <cell r="D1518" t="str">
            <v>AS</v>
          </cell>
          <cell r="E1518" t="str">
            <v>6.008,30</v>
          </cell>
        </row>
        <row r="1519">
          <cell r="A1519">
            <v>1621</v>
          </cell>
          <cell r="B1519" t="str">
            <v>CONTATOR TRIPOLAR, CORRENTE DE 45 A, TENSAO NOMINAL DE *500* V, CATEGORIA AC-2 E AC-3</v>
          </cell>
          <cell r="C1519" t="str">
            <v xml:space="preserve">UN    </v>
          </cell>
          <cell r="D1519" t="str">
            <v>AS</v>
          </cell>
          <cell r="E1519" t="str">
            <v>411,39</v>
          </cell>
        </row>
        <row r="1520">
          <cell r="A1520">
            <v>1624</v>
          </cell>
          <cell r="B1520" t="str">
            <v>CONTATOR TRIPOLAR, CORRENTE DE 630 A, TENSAO NOMINAL DE *500* V, CATEGORIA AC-2 E AC-3</v>
          </cell>
          <cell r="C1520" t="str">
            <v xml:space="preserve">UN    </v>
          </cell>
          <cell r="D1520" t="str">
            <v>AS</v>
          </cell>
          <cell r="E1520" t="str">
            <v>14.768,69</v>
          </cell>
        </row>
        <row r="1521">
          <cell r="A1521">
            <v>1615</v>
          </cell>
          <cell r="B1521" t="str">
            <v>CONTATOR TRIPOLAR, CORRENTE DE 75 A, TENSAO NOMINAL DE *500* V, CATEGORIA AC-2 E AC-3</v>
          </cell>
          <cell r="C1521" t="str">
            <v xml:space="preserve">UN    </v>
          </cell>
          <cell r="D1521" t="str">
            <v>AS</v>
          </cell>
          <cell r="E1521" t="str">
            <v>772,53</v>
          </cell>
        </row>
        <row r="1522">
          <cell r="A1522">
            <v>1612</v>
          </cell>
          <cell r="B1522" t="str">
            <v>CONTATOR TRIPOLAR, CORRENTE DE 9 A, TENSAO NOMINAL DE *500* V, CATEGORIA AC-2 E AC-3</v>
          </cell>
          <cell r="C1522" t="str">
            <v xml:space="preserve">UN    </v>
          </cell>
          <cell r="D1522" t="str">
            <v>AS</v>
          </cell>
          <cell r="E1522" t="str">
            <v>101,75</v>
          </cell>
        </row>
        <row r="1523">
          <cell r="A1523">
            <v>1618</v>
          </cell>
          <cell r="B1523" t="str">
            <v>CONTATOR TRIPOLAR, CORRENTE DE 95 A, TENSAO NOMINAL DE *500* V, CATEGORIA AC-2 E AC-3</v>
          </cell>
          <cell r="C1523" t="str">
            <v xml:space="preserve">UN    </v>
          </cell>
          <cell r="D1523" t="str">
            <v>AS</v>
          </cell>
          <cell r="E1523" t="str">
            <v>1.061,57</v>
          </cell>
        </row>
        <row r="1524">
          <cell r="A1524">
            <v>14211</v>
          </cell>
          <cell r="B1524" t="str">
            <v>CONTRA-PORCA SEXTAVADA, DIAMETRO NOMINAL 1 3/8", ALTURA 35 MM</v>
          </cell>
          <cell r="C1524" t="str">
            <v xml:space="preserve">UN    </v>
          </cell>
          <cell r="D1524" t="str">
            <v>AS</v>
          </cell>
          <cell r="E1524" t="str">
            <v>32,49</v>
          </cell>
        </row>
        <row r="1525">
          <cell r="A1525">
            <v>34500</v>
          </cell>
          <cell r="B1525" t="str">
            <v>COORDENADOR / GERENTE DE OBRA</v>
          </cell>
          <cell r="C1525" t="str">
            <v xml:space="preserve">H     </v>
          </cell>
          <cell r="D1525" t="str">
            <v>CR</v>
          </cell>
          <cell r="E1525" t="str">
            <v>104,67</v>
          </cell>
        </row>
        <row r="1526">
          <cell r="A1526">
            <v>40934</v>
          </cell>
          <cell r="B1526" t="str">
            <v>COORDENADOR / GERENTE DE OBRA (MENSALISTA)</v>
          </cell>
          <cell r="C1526" t="str">
            <v xml:space="preserve">MES   </v>
          </cell>
          <cell r="D1526" t="str">
            <v>CR</v>
          </cell>
          <cell r="E1526" t="str">
            <v>18.490,49</v>
          </cell>
        </row>
        <row r="1527">
          <cell r="A1527">
            <v>5328</v>
          </cell>
          <cell r="B1527" t="str">
            <v>CORANTE LIQUIDO PARA TINTA PVA, BISNAGA 50 ML</v>
          </cell>
          <cell r="C1527" t="str">
            <v xml:space="preserve">UN    </v>
          </cell>
          <cell r="D1527" t="str">
            <v>CR</v>
          </cell>
          <cell r="E1527" t="str">
            <v>4,29</v>
          </cell>
        </row>
        <row r="1528">
          <cell r="A1528">
            <v>38200</v>
          </cell>
          <cell r="B1528" t="str">
            <v>CORDA DE POLIAMIDA 12 MM TIPO BOMBEIRO, PARA TRABALHO EM ALTURA</v>
          </cell>
          <cell r="C1528" t="str">
            <v xml:space="preserve">100M  </v>
          </cell>
          <cell r="D1528" t="str">
            <v>CR</v>
          </cell>
          <cell r="E1528" t="str">
            <v>498,96</v>
          </cell>
        </row>
        <row r="1529">
          <cell r="A1529">
            <v>39269</v>
          </cell>
          <cell r="B1529" t="str">
            <v>CORDAO DE COBRE, FLEXIVEL, TORCIDO, CLASSE 4 OU 5, ISOLACAO EM PVC/D, 300 V, 2 CONDUTORES DE 0,5 MM2</v>
          </cell>
          <cell r="C1529" t="str">
            <v xml:space="preserve">M     </v>
          </cell>
          <cell r="D1529" t="str">
            <v>CR</v>
          </cell>
          <cell r="E1529" t="str">
            <v>0,76</v>
          </cell>
        </row>
        <row r="1530">
          <cell r="A1530">
            <v>11889</v>
          </cell>
          <cell r="B1530" t="str">
            <v>CORDAO DE COBRE, FLEXIVEL, TORCIDO, CLASSE 4 OU 5, ISOLACAO EM PVC/D, 300 V, 2 CONDUTORES DE 0,75 MM2</v>
          </cell>
          <cell r="C1530" t="str">
            <v xml:space="preserve">M     </v>
          </cell>
          <cell r="D1530" t="str">
            <v>CR</v>
          </cell>
          <cell r="E1530" t="str">
            <v>1,06</v>
          </cell>
        </row>
        <row r="1531">
          <cell r="A1531">
            <v>39270</v>
          </cell>
          <cell r="B1531" t="str">
            <v>CORDAO DE COBRE, FLEXIVEL, TORCIDO, CLASSE 4 OU 5, ISOLACAO EM PVC/D, 300 V, 2 CONDUTORES DE 1,0 MM2</v>
          </cell>
          <cell r="C1531" t="str">
            <v xml:space="preserve">M     </v>
          </cell>
          <cell r="D1531" t="str">
            <v>CR</v>
          </cell>
          <cell r="E1531" t="str">
            <v>1,27</v>
          </cell>
        </row>
        <row r="1532">
          <cell r="A1532">
            <v>11890</v>
          </cell>
          <cell r="B1532" t="str">
            <v>CORDAO DE COBRE, FLEXIVEL, TORCIDO, CLASSE 4 OU 5, ISOLACAO EM PVC/D, 300 V, 2 CONDUTORES DE 1,5 MM2</v>
          </cell>
          <cell r="C1532" t="str">
            <v xml:space="preserve">M     </v>
          </cell>
          <cell r="D1532" t="str">
            <v>CR</v>
          </cell>
          <cell r="E1532" t="str">
            <v>1,65</v>
          </cell>
        </row>
        <row r="1533">
          <cell r="A1533">
            <v>11891</v>
          </cell>
          <cell r="B1533" t="str">
            <v>CORDAO DE COBRE, FLEXIVEL, TORCIDO, CLASSE 4 OU 5, ISOLACAO EM PVC/D, 300 V, 2 CONDUTORES DE 2,5 MM2</v>
          </cell>
          <cell r="C1533" t="str">
            <v xml:space="preserve">M     </v>
          </cell>
          <cell r="D1533" t="str">
            <v>CR</v>
          </cell>
          <cell r="E1533" t="str">
            <v>2,72</v>
          </cell>
        </row>
        <row r="1534">
          <cell r="A1534">
            <v>11892</v>
          </cell>
          <cell r="B1534" t="str">
            <v>CORDAO DE COBRE, FLEXIVEL, TORCIDO, CLASSE 4 OU 5, ISOLACAO EM PVC/D, 300 V, 2 CONDUTORES DE 4 MM2</v>
          </cell>
          <cell r="C1534" t="str">
            <v xml:space="preserve">M     </v>
          </cell>
          <cell r="D1534" t="str">
            <v>CR</v>
          </cell>
          <cell r="E1534" t="str">
            <v>4,20</v>
          </cell>
        </row>
        <row r="1535">
          <cell r="A1535">
            <v>37601</v>
          </cell>
          <cell r="B1535" t="str">
            <v>CORDEL DETONANTE, NP 05 G/M</v>
          </cell>
          <cell r="C1535" t="str">
            <v xml:space="preserve">M     </v>
          </cell>
          <cell r="D1535" t="str">
            <v>AS</v>
          </cell>
          <cell r="E1535" t="str">
            <v>3,85</v>
          </cell>
        </row>
        <row r="1536">
          <cell r="A1536">
            <v>1634</v>
          </cell>
          <cell r="B1536" t="str">
            <v>CORDEL DETONANTE, NP 10 G/M</v>
          </cell>
          <cell r="C1536" t="str">
            <v xml:space="preserve">M     </v>
          </cell>
          <cell r="D1536" t="str">
            <v>AS</v>
          </cell>
          <cell r="E1536" t="str">
            <v>3,98</v>
          </cell>
        </row>
        <row r="1537">
          <cell r="A1537">
            <v>5086</v>
          </cell>
          <cell r="B1537" t="str">
            <v>CORRENTE DE ELO CURTO COMUM, SOLDADA, GALVANIZADA, ESPESSURA DO ELO = 1/2" (12,5 MM)</v>
          </cell>
          <cell r="C1537" t="str">
            <v xml:space="preserve">KG    </v>
          </cell>
          <cell r="D1537" t="str">
            <v>CR</v>
          </cell>
          <cell r="E1537" t="str">
            <v>24,38</v>
          </cell>
        </row>
        <row r="1538">
          <cell r="A1538">
            <v>11280</v>
          </cell>
          <cell r="B1538" t="str">
            <v>CORTADEIRA DE PISO DE CONCRETO E ASFALTO, PARA DISCO PADRAO DE DIAMETRO 350 MM (14") OU 450 MM (18") , MOTOR A GASOLINA, POTENCIA 13 HP, SEM DISCO</v>
          </cell>
          <cell r="C1538" t="str">
            <v xml:space="preserve">UN    </v>
          </cell>
          <cell r="D1538" t="str">
            <v>CR</v>
          </cell>
          <cell r="E1538" t="str">
            <v>9.898,29</v>
          </cell>
        </row>
        <row r="1539">
          <cell r="A1539">
            <v>40519</v>
          </cell>
          <cell r="B1539" t="str">
            <v>CORTADEIRA HIDRAULICA DE VERGALHAO, PARA ACO DE DIAMETRO ATE 50 MM, MOTOR ELETRICO TRIFASICO, POTENCIA DE 5,5 HP A 7,5 HP</v>
          </cell>
          <cell r="C1539" t="str">
            <v xml:space="preserve">UN    </v>
          </cell>
          <cell r="D1539" t="str">
            <v>CR</v>
          </cell>
          <cell r="E1539" t="str">
            <v>81.598,17</v>
          </cell>
        </row>
        <row r="1540">
          <cell r="A1540">
            <v>39869</v>
          </cell>
          <cell r="B1540" t="str">
            <v>COTOVELO BRONZE/LATAO (REF 707-3) SEM ANEL DE SOLDA, BOLSA X ROSCA F, 15MM X 1/2"</v>
          </cell>
          <cell r="C1540" t="str">
            <v xml:space="preserve">UN    </v>
          </cell>
          <cell r="D1540" t="str">
            <v>AS</v>
          </cell>
          <cell r="E1540" t="str">
            <v>7,45</v>
          </cell>
        </row>
        <row r="1541">
          <cell r="A1541">
            <v>39870</v>
          </cell>
          <cell r="B1541" t="str">
            <v>COTOVELO BRONZE/LATAO (REF 707-3) SEM ANEL DE SOLDA, BOLSA X ROSCA F, 22MM X 1/2"</v>
          </cell>
          <cell r="C1541" t="str">
            <v xml:space="preserve">UN    </v>
          </cell>
          <cell r="D1541" t="str">
            <v>AS</v>
          </cell>
          <cell r="E1541" t="str">
            <v>11,39</v>
          </cell>
        </row>
        <row r="1542">
          <cell r="A1542">
            <v>39871</v>
          </cell>
          <cell r="B1542" t="str">
            <v>COTOVELO BRONZE/LATAO (REF 707-3) SEM ANEL DE SOLDA, BOLSA X ROSCA F, 22MM X 3/4"</v>
          </cell>
          <cell r="C1542" t="str">
            <v xml:space="preserve">UN    </v>
          </cell>
          <cell r="D1542" t="str">
            <v>AS</v>
          </cell>
          <cell r="E1542" t="str">
            <v>12,77</v>
          </cell>
        </row>
        <row r="1543">
          <cell r="A1543">
            <v>12722</v>
          </cell>
          <cell r="B1543" t="str">
            <v>COTOVELO DE COBRE 90 GRAUS (REF 607) SEM ANEL DE SOLDA, BOLSA X BOLSA, 104 MM</v>
          </cell>
          <cell r="C1543" t="str">
            <v xml:space="preserve">UN    </v>
          </cell>
          <cell r="D1543" t="str">
            <v>AS</v>
          </cell>
          <cell r="E1543" t="str">
            <v>427,35</v>
          </cell>
        </row>
        <row r="1544">
          <cell r="A1544">
            <v>12714</v>
          </cell>
          <cell r="B1544" t="str">
            <v>COTOVELO DE COBRE 90 GRAUS (REF 607) SEM ANEL DE SOLDA, BOLSA X BOLSA, 15 MM</v>
          </cell>
          <cell r="C1544" t="str">
            <v xml:space="preserve">UN    </v>
          </cell>
          <cell r="D1544" t="str">
            <v>AS</v>
          </cell>
          <cell r="E1544" t="str">
            <v>2,79</v>
          </cell>
        </row>
        <row r="1545">
          <cell r="A1545">
            <v>12715</v>
          </cell>
          <cell r="B1545" t="str">
            <v>COTOVELO DE COBRE 90 GRAUS (REF 607) SEM ANEL DE SOLDA, BOLSA X BOLSA, 22 MM</v>
          </cell>
          <cell r="C1545" t="str">
            <v xml:space="preserve">UN    </v>
          </cell>
          <cell r="D1545" t="str">
            <v>AS</v>
          </cell>
          <cell r="E1545" t="str">
            <v>6,29</v>
          </cell>
        </row>
        <row r="1546">
          <cell r="A1546">
            <v>12716</v>
          </cell>
          <cell r="B1546" t="str">
            <v>COTOVELO DE COBRE 90 GRAUS (REF 607) SEM ANEL DE SOLDA, BOLSA X BOLSA, 28 MM</v>
          </cell>
          <cell r="C1546" t="str">
            <v xml:space="preserve">UN    </v>
          </cell>
          <cell r="D1546" t="str">
            <v>AS</v>
          </cell>
          <cell r="E1546" t="str">
            <v>10,81</v>
          </cell>
        </row>
        <row r="1547">
          <cell r="A1547">
            <v>12717</v>
          </cell>
          <cell r="B1547" t="str">
            <v>COTOVELO DE COBRE 90 GRAUS (REF 607) SEM ANEL DE SOLDA, BOLSA X BOLSA, 35 MM</v>
          </cell>
          <cell r="C1547" t="str">
            <v xml:space="preserve">UN    </v>
          </cell>
          <cell r="D1547" t="str">
            <v>AS</v>
          </cell>
          <cell r="E1547" t="str">
            <v>21,26</v>
          </cell>
        </row>
        <row r="1548">
          <cell r="A1548">
            <v>12718</v>
          </cell>
          <cell r="B1548" t="str">
            <v>COTOVELO DE COBRE 90 GRAUS (REF 607) SEM ANEL DE SOLDA, BOLSA X BOLSA, 42 MM</v>
          </cell>
          <cell r="C1548" t="str">
            <v xml:space="preserve">UN    </v>
          </cell>
          <cell r="D1548" t="str">
            <v>AS</v>
          </cell>
          <cell r="E1548" t="str">
            <v>32,63</v>
          </cell>
        </row>
        <row r="1549">
          <cell r="A1549">
            <v>12719</v>
          </cell>
          <cell r="B1549" t="str">
            <v>COTOVELO DE COBRE 90 GRAUS (REF 607) SEM ANEL DE SOLDA, BOLSA X BOLSA, 54 MM</v>
          </cell>
          <cell r="C1549" t="str">
            <v xml:space="preserve">UN    </v>
          </cell>
          <cell r="D1549" t="str">
            <v>AS</v>
          </cell>
          <cell r="E1549" t="str">
            <v>51,79</v>
          </cell>
        </row>
        <row r="1550">
          <cell r="A1550">
            <v>12720</v>
          </cell>
          <cell r="B1550" t="str">
            <v>COTOVELO DE COBRE 90 GRAUS (REF 607) SEM ANEL DE SOLDA, BOLSA X BOLSA, 66 MM</v>
          </cell>
          <cell r="C1550" t="str">
            <v xml:space="preserve">UN    </v>
          </cell>
          <cell r="D1550" t="str">
            <v>AS</v>
          </cell>
          <cell r="E1550" t="str">
            <v>180,35</v>
          </cell>
        </row>
        <row r="1551">
          <cell r="A1551">
            <v>12721</v>
          </cell>
          <cell r="B1551" t="str">
            <v>COTOVELO DE COBRE 90 GRAUS (REF 607) SEM ANEL DE SOLDA, BOLSA X BOLSA, 79 MM</v>
          </cell>
          <cell r="C1551" t="str">
            <v xml:space="preserve">UN    </v>
          </cell>
          <cell r="D1551" t="str">
            <v>AS</v>
          </cell>
          <cell r="E1551" t="str">
            <v>172,94</v>
          </cell>
        </row>
        <row r="1552">
          <cell r="A1552">
            <v>3468</v>
          </cell>
          <cell r="B1552" t="str">
            <v>COTOVELO DE REDUCAO 90 GRAUS DE FERRO GALVANIZADO, COM ROSCA BSP, DE 1 1/2" X 1"</v>
          </cell>
          <cell r="C1552" t="str">
            <v xml:space="preserve">UN    </v>
          </cell>
          <cell r="D1552" t="str">
            <v>AS</v>
          </cell>
          <cell r="E1552" t="str">
            <v>19,30</v>
          </cell>
        </row>
        <row r="1553">
          <cell r="A1553">
            <v>3465</v>
          </cell>
          <cell r="B1553" t="str">
            <v>COTOVELO DE REDUCAO 90 GRAUS DE FERRO GALVANIZADO, COM ROSCA BSP, DE 1 1/2" X 3/4"</v>
          </cell>
          <cell r="C1553" t="str">
            <v xml:space="preserve">UN    </v>
          </cell>
          <cell r="D1553" t="str">
            <v>AS</v>
          </cell>
          <cell r="E1553" t="str">
            <v>19,29</v>
          </cell>
        </row>
        <row r="1554">
          <cell r="A1554">
            <v>12403</v>
          </cell>
          <cell r="B1554" t="str">
            <v>COTOVELO DE REDUCAO 90 GRAUS DE FERRO GALVANIZADO, COM ROSCA BSP, DE 1 1/4" X 1"</v>
          </cell>
          <cell r="C1554" t="str">
            <v xml:space="preserve">UN    </v>
          </cell>
          <cell r="D1554" t="str">
            <v>AS</v>
          </cell>
          <cell r="E1554" t="str">
            <v>13,75</v>
          </cell>
        </row>
        <row r="1555">
          <cell r="A1555">
            <v>3463</v>
          </cell>
          <cell r="B1555" t="str">
            <v>COTOVELO DE REDUCAO 90 GRAUS DE FERRO GALVANIZADO, COM ROSCA BSP, DE 1" X 1/2"</v>
          </cell>
          <cell r="C1555" t="str">
            <v xml:space="preserve">UN    </v>
          </cell>
          <cell r="D1555" t="str">
            <v>AS</v>
          </cell>
          <cell r="E1555" t="str">
            <v>8,03</v>
          </cell>
        </row>
        <row r="1556">
          <cell r="A1556">
            <v>3464</v>
          </cell>
          <cell r="B1556" t="str">
            <v>COTOVELO DE REDUCAO 90 GRAUS DE FERRO GALVANIZADO, COM ROSCA BSP, DE 1" X 3/4"</v>
          </cell>
          <cell r="C1556" t="str">
            <v xml:space="preserve">UN    </v>
          </cell>
          <cell r="D1556" t="str">
            <v>AS</v>
          </cell>
          <cell r="E1556" t="str">
            <v>8,03</v>
          </cell>
        </row>
        <row r="1557">
          <cell r="A1557">
            <v>3466</v>
          </cell>
          <cell r="B1557" t="str">
            <v>COTOVELO DE REDUCAO 90 GRAUS DE FERRO GALVANIZADO, COM ROSCA BSP, DE 2 1/2" X 2"</v>
          </cell>
          <cell r="C1557" t="str">
            <v xml:space="preserve">UN    </v>
          </cell>
          <cell r="D1557" t="str">
            <v>AS</v>
          </cell>
          <cell r="E1557" t="str">
            <v>49,01</v>
          </cell>
        </row>
        <row r="1558">
          <cell r="A1558">
            <v>3467</v>
          </cell>
          <cell r="B1558" t="str">
            <v>COTOVELO DE REDUCAO 90 GRAUS DE FERRO GALVANIZADO, COM ROSCA BSP, DE 2" X 1 1/2"</v>
          </cell>
          <cell r="C1558" t="str">
            <v xml:space="preserve">UN    </v>
          </cell>
          <cell r="D1558" t="str">
            <v>AS</v>
          </cell>
          <cell r="E1558" t="str">
            <v>27,67</v>
          </cell>
        </row>
        <row r="1559">
          <cell r="A1559">
            <v>3462</v>
          </cell>
          <cell r="B1559" t="str">
            <v>COTOVELO DE REDUCAO 90 GRAUS DE FERRO GALVANIZADO, COM ROSCA BSP, DE 3/4" X 1/2"</v>
          </cell>
          <cell r="C1559" t="str">
            <v xml:space="preserve">UN    </v>
          </cell>
          <cell r="D1559" t="str">
            <v>AS</v>
          </cell>
          <cell r="E1559" t="str">
            <v>5,30</v>
          </cell>
        </row>
        <row r="1560">
          <cell r="A1560">
            <v>3446</v>
          </cell>
          <cell r="B1560" t="str">
            <v>COTOVELO 45 GRAUS DE FERRO GALVANIZADO, COM ROSCA BSP, DE 1 1/2"</v>
          </cell>
          <cell r="C1560" t="str">
            <v xml:space="preserve">UN    </v>
          </cell>
          <cell r="D1560" t="str">
            <v>AS</v>
          </cell>
          <cell r="E1560" t="str">
            <v>16,31</v>
          </cell>
        </row>
        <row r="1561">
          <cell r="A1561">
            <v>3445</v>
          </cell>
          <cell r="B1561" t="str">
            <v>COTOVELO 45 GRAUS DE FERRO GALVANIZADO, COM ROSCA BSP, DE 1 1/4"</v>
          </cell>
          <cell r="C1561" t="str">
            <v xml:space="preserve">UN    </v>
          </cell>
          <cell r="D1561" t="str">
            <v>AS</v>
          </cell>
          <cell r="E1561" t="str">
            <v>13,32</v>
          </cell>
        </row>
        <row r="1562">
          <cell r="A1562">
            <v>3441</v>
          </cell>
          <cell r="B1562" t="str">
            <v>COTOVELO 45 GRAUS DE FERRO GALVANIZADO, COM ROSCA BSP, DE 1/2"</v>
          </cell>
          <cell r="C1562" t="str">
            <v xml:space="preserve">UN    </v>
          </cell>
          <cell r="D1562" t="str">
            <v>AS</v>
          </cell>
          <cell r="E1562" t="str">
            <v>3,76</v>
          </cell>
        </row>
        <row r="1563">
          <cell r="A1563">
            <v>3444</v>
          </cell>
          <cell r="B1563" t="str">
            <v>COTOVELO 45 GRAUS DE FERRO GALVANIZADO, COM ROSCA BSP, DE 1"</v>
          </cell>
          <cell r="C1563" t="str">
            <v xml:space="preserve">UN    </v>
          </cell>
          <cell r="D1563" t="str">
            <v>AS</v>
          </cell>
          <cell r="E1563" t="str">
            <v>8,20</v>
          </cell>
        </row>
        <row r="1564">
          <cell r="A1564">
            <v>12402</v>
          </cell>
          <cell r="B1564" t="str">
            <v>COTOVELO 45 GRAUS DE FERRO GALVANIZADO, COM ROSCA BSP, DE 2 1/2"</v>
          </cell>
          <cell r="C1564" t="str">
            <v xml:space="preserve">UN    </v>
          </cell>
          <cell r="D1564" t="str">
            <v>AS</v>
          </cell>
          <cell r="E1564" t="str">
            <v>45,86</v>
          </cell>
        </row>
        <row r="1565">
          <cell r="A1565">
            <v>3447</v>
          </cell>
          <cell r="B1565" t="str">
            <v>COTOVELO 45 GRAUS DE FERRO GALVANIZADO, COM ROSCA BSP, DE 2"</v>
          </cell>
          <cell r="C1565" t="str">
            <v xml:space="preserve">UN    </v>
          </cell>
          <cell r="D1565" t="str">
            <v>AS</v>
          </cell>
          <cell r="E1565" t="str">
            <v>23,73</v>
          </cell>
        </row>
        <row r="1566">
          <cell r="A1566">
            <v>3442</v>
          </cell>
          <cell r="B1566" t="str">
            <v>COTOVELO 45 GRAUS DE FERRO GALVANIZADO, COM ROSCA BSP, DE 3/4"</v>
          </cell>
          <cell r="C1566" t="str">
            <v xml:space="preserve">UN    </v>
          </cell>
          <cell r="D1566" t="str">
            <v>AS</v>
          </cell>
          <cell r="E1566" t="str">
            <v>5,62</v>
          </cell>
        </row>
        <row r="1567">
          <cell r="A1567">
            <v>3448</v>
          </cell>
          <cell r="B1567" t="str">
            <v>COTOVELO 45 GRAUS DE FERRO GALVANIZADO, COM ROSCA BSP, DE 3"</v>
          </cell>
          <cell r="C1567" t="str">
            <v xml:space="preserve">UN    </v>
          </cell>
          <cell r="D1567" t="str">
            <v>AS</v>
          </cell>
          <cell r="E1567" t="str">
            <v>67,05</v>
          </cell>
        </row>
        <row r="1568">
          <cell r="A1568">
            <v>3449</v>
          </cell>
          <cell r="B1568" t="str">
            <v>COTOVELO 45 GRAUS DE FERRO GALVANIZADO, COM ROSCA BSP, DE 4"</v>
          </cell>
          <cell r="C1568" t="str">
            <v xml:space="preserve">UN    </v>
          </cell>
          <cell r="D1568" t="str">
            <v>AS</v>
          </cell>
          <cell r="E1568" t="str">
            <v>117,49</v>
          </cell>
        </row>
        <row r="1569">
          <cell r="A1569">
            <v>37438</v>
          </cell>
          <cell r="B1569" t="str">
            <v>COTOVELO 45 GRAUS, PEAD PE 100, DE 125 MM, PARA ELETROFUSAO</v>
          </cell>
          <cell r="C1569" t="str">
            <v xml:space="preserve">UN    </v>
          </cell>
          <cell r="D1569" t="str">
            <v>AS</v>
          </cell>
          <cell r="E1569" t="str">
            <v>157,20</v>
          </cell>
        </row>
        <row r="1570">
          <cell r="A1570">
            <v>37439</v>
          </cell>
          <cell r="B1570" t="str">
            <v>COTOVELO 45 GRAUS, PEAD PE 100, DE 200 MM, PARA ELETROFUSAO</v>
          </cell>
          <cell r="C1570" t="str">
            <v xml:space="preserve">UN    </v>
          </cell>
          <cell r="D1570" t="str">
            <v>AS</v>
          </cell>
          <cell r="E1570" t="str">
            <v>1.027,79</v>
          </cell>
        </row>
        <row r="1571">
          <cell r="A1571">
            <v>37435</v>
          </cell>
          <cell r="B1571" t="str">
            <v>COTOVELO 45 GRAUS, PEAD PE 100, DE 32 MM, PARA ELETROFUSAO</v>
          </cell>
          <cell r="C1571" t="str">
            <v xml:space="preserve">UN    </v>
          </cell>
          <cell r="D1571" t="str">
            <v>AS</v>
          </cell>
          <cell r="E1571" t="str">
            <v>18,47</v>
          </cell>
        </row>
        <row r="1572">
          <cell r="A1572">
            <v>37436</v>
          </cell>
          <cell r="B1572" t="str">
            <v>COTOVELO 45 GRAUS, PEAD PE 100, DE 40 MM, PARA ELETROFUSAO</v>
          </cell>
          <cell r="C1572" t="str">
            <v xml:space="preserve">UN    </v>
          </cell>
          <cell r="D1572" t="str">
            <v>AS</v>
          </cell>
          <cell r="E1572" t="str">
            <v>21,80</v>
          </cell>
        </row>
        <row r="1573">
          <cell r="A1573">
            <v>37437</v>
          </cell>
          <cell r="B1573" t="str">
            <v>COTOVELO 45 GRAUS, PEAD PE 100, DE 63 MM, PARA ELETROFUSAO</v>
          </cell>
          <cell r="C1573" t="str">
            <v xml:space="preserve">UN    </v>
          </cell>
          <cell r="D1573" t="str">
            <v>AS</v>
          </cell>
          <cell r="E1573" t="str">
            <v>31,53</v>
          </cell>
        </row>
        <row r="1574">
          <cell r="A1574">
            <v>3473</v>
          </cell>
          <cell r="B1574" t="str">
            <v>COTOVELO 90 GRAUS DE FERRO GALVANIZADO, COM ROSCA BSP MACHO/FEMEA, DE 1 1/2"</v>
          </cell>
          <cell r="C1574" t="str">
            <v xml:space="preserve">UN    </v>
          </cell>
          <cell r="D1574" t="str">
            <v>AS</v>
          </cell>
          <cell r="E1574" t="str">
            <v>18,45</v>
          </cell>
        </row>
        <row r="1575">
          <cell r="A1575">
            <v>3474</v>
          </cell>
          <cell r="B1575" t="str">
            <v>COTOVELO 90 GRAUS DE FERRO GALVANIZADO, COM ROSCA BSP MACHO/FEMEA, DE 1 1/4"</v>
          </cell>
          <cell r="C1575" t="str">
            <v xml:space="preserve">UN    </v>
          </cell>
          <cell r="D1575" t="str">
            <v>AS</v>
          </cell>
          <cell r="E1575" t="str">
            <v>15,20</v>
          </cell>
        </row>
        <row r="1576">
          <cell r="A1576">
            <v>3450</v>
          </cell>
          <cell r="B1576" t="str">
            <v>COTOVELO 90 GRAUS DE FERRO GALVANIZADO, COM ROSCA BSP MACHO/FEMEA, DE 1/2"</v>
          </cell>
          <cell r="C1576" t="str">
            <v xml:space="preserve">UN    </v>
          </cell>
          <cell r="D1576" t="str">
            <v>AS</v>
          </cell>
          <cell r="E1576" t="str">
            <v>4,40</v>
          </cell>
        </row>
        <row r="1577">
          <cell r="A1577">
            <v>3443</v>
          </cell>
          <cell r="B1577" t="str">
            <v>COTOVELO 90 GRAUS DE FERRO GALVANIZADO, COM ROSCA BSP MACHO/FEMEA, DE 1"</v>
          </cell>
          <cell r="C1577" t="str">
            <v xml:space="preserve">UN    </v>
          </cell>
          <cell r="D1577" t="str">
            <v>AS</v>
          </cell>
          <cell r="E1577" t="str">
            <v>9,46</v>
          </cell>
        </row>
        <row r="1578">
          <cell r="A1578">
            <v>3453</v>
          </cell>
          <cell r="B1578" t="str">
            <v>COTOVELO 90 GRAUS DE FERRO GALVANIZADO, COM ROSCA BSP MACHO/FEMEA, DE 2 1/2"</v>
          </cell>
          <cell r="C1578" t="str">
            <v xml:space="preserve">UN    </v>
          </cell>
          <cell r="D1578" t="str">
            <v>AS</v>
          </cell>
          <cell r="E1578" t="str">
            <v>53,85</v>
          </cell>
        </row>
        <row r="1579">
          <cell r="A1579">
            <v>3452</v>
          </cell>
          <cell r="B1579" t="str">
            <v>COTOVELO 90 GRAUS DE FERRO GALVANIZADO, COM ROSCA BSP MACHO/FEMEA, DE 2"</v>
          </cell>
          <cell r="C1579" t="str">
            <v xml:space="preserve">UN    </v>
          </cell>
          <cell r="D1579" t="str">
            <v>AS</v>
          </cell>
          <cell r="E1579" t="str">
            <v>26,58</v>
          </cell>
        </row>
        <row r="1580">
          <cell r="A1580">
            <v>3451</v>
          </cell>
          <cell r="B1580" t="str">
            <v>COTOVELO 90 GRAUS DE FERRO GALVANIZADO, COM ROSCA BSP MACHO/FEMEA, DE 3/4"</v>
          </cell>
          <cell r="C1580" t="str">
            <v xml:space="preserve">UN    </v>
          </cell>
          <cell r="D1580" t="str">
            <v>AS</v>
          </cell>
          <cell r="E1580" t="str">
            <v>5,27</v>
          </cell>
        </row>
        <row r="1581">
          <cell r="A1581">
            <v>3454</v>
          </cell>
          <cell r="B1581" t="str">
            <v>COTOVELO 90 GRAUS DE FERRO GALVANIZADO, COM ROSCA BSP MACHO/FEMEA, DE 3"</v>
          </cell>
          <cell r="C1581" t="str">
            <v xml:space="preserve">UN    </v>
          </cell>
          <cell r="D1581" t="str">
            <v>AS</v>
          </cell>
          <cell r="E1581" t="str">
            <v>81,90</v>
          </cell>
        </row>
        <row r="1582">
          <cell r="A1582">
            <v>3458</v>
          </cell>
          <cell r="B1582" t="str">
            <v>COTOVELO 90 GRAUS DE FERRO GALVANIZADO, COM ROSCA BSP, DE 1 1/2"</v>
          </cell>
          <cell r="C1582" t="str">
            <v xml:space="preserve">UN    </v>
          </cell>
          <cell r="D1582" t="str">
            <v>AS</v>
          </cell>
          <cell r="E1582" t="str">
            <v>14,78</v>
          </cell>
        </row>
        <row r="1583">
          <cell r="A1583">
            <v>3457</v>
          </cell>
          <cell r="B1583" t="str">
            <v>COTOVELO 90 GRAUS DE FERRO GALVANIZADO, COM ROSCA BSP, DE 1 1/4"</v>
          </cell>
          <cell r="C1583" t="str">
            <v xml:space="preserve">UN    </v>
          </cell>
          <cell r="D1583" t="str">
            <v>AS</v>
          </cell>
          <cell r="E1583" t="str">
            <v>11,10</v>
          </cell>
        </row>
        <row r="1584">
          <cell r="A1584">
            <v>3455</v>
          </cell>
          <cell r="B1584" t="str">
            <v>COTOVELO 90 GRAUS DE FERRO GALVANIZADO, COM ROSCA BSP, DE 1/2"</v>
          </cell>
          <cell r="C1584" t="str">
            <v xml:space="preserve">UN    </v>
          </cell>
          <cell r="D1584" t="str">
            <v>AS</v>
          </cell>
          <cell r="E1584" t="str">
            <v>3,15</v>
          </cell>
        </row>
        <row r="1585">
          <cell r="A1585">
            <v>3472</v>
          </cell>
          <cell r="B1585" t="str">
            <v>COTOVELO 90 GRAUS DE FERRO GALVANIZADO, COM ROSCA BSP, DE 1"</v>
          </cell>
          <cell r="C1585" t="str">
            <v xml:space="preserve">UN    </v>
          </cell>
          <cell r="D1585" t="str">
            <v>AS</v>
          </cell>
          <cell r="E1585" t="str">
            <v>7,08</v>
          </cell>
        </row>
        <row r="1586">
          <cell r="A1586">
            <v>3470</v>
          </cell>
          <cell r="B1586" t="str">
            <v>COTOVELO 90 GRAUS DE FERRO GALVANIZADO, COM ROSCA BSP, DE 2 1/2"</v>
          </cell>
          <cell r="C1586" t="str">
            <v xml:space="preserve">UN    </v>
          </cell>
          <cell r="D1586" t="str">
            <v>AS</v>
          </cell>
          <cell r="E1586" t="str">
            <v>41,29</v>
          </cell>
        </row>
        <row r="1587">
          <cell r="A1587">
            <v>3471</v>
          </cell>
          <cell r="B1587" t="str">
            <v>COTOVELO 90 GRAUS DE FERRO GALVANIZADO, COM ROSCA BSP, DE 2"</v>
          </cell>
          <cell r="C1587" t="str">
            <v xml:space="preserve">UN    </v>
          </cell>
          <cell r="D1587" t="str">
            <v>AS</v>
          </cell>
          <cell r="E1587" t="str">
            <v>22,69</v>
          </cell>
        </row>
        <row r="1588">
          <cell r="A1588">
            <v>3456</v>
          </cell>
          <cell r="B1588" t="str">
            <v>COTOVELO 90 GRAUS DE FERRO GALVANIZADO, COM ROSCA BSP, DE 3/4"</v>
          </cell>
          <cell r="C1588" t="str">
            <v xml:space="preserve">UN    </v>
          </cell>
          <cell r="D1588" t="str">
            <v>AS</v>
          </cell>
          <cell r="E1588" t="str">
            <v>4,71</v>
          </cell>
        </row>
        <row r="1589">
          <cell r="A1589">
            <v>3459</v>
          </cell>
          <cell r="B1589" t="str">
            <v>COTOVELO 90 GRAUS DE FERRO GALVANIZADO, COM ROSCA BSP, DE 3"</v>
          </cell>
          <cell r="C1589" t="str">
            <v xml:space="preserve">UN    </v>
          </cell>
          <cell r="D1589" t="str">
            <v>AS</v>
          </cell>
          <cell r="E1589" t="str">
            <v>58,24</v>
          </cell>
        </row>
        <row r="1590">
          <cell r="A1590">
            <v>3469</v>
          </cell>
          <cell r="B1590" t="str">
            <v>COTOVELO 90 GRAUS DE FERRO GALVANIZADO, COM ROSCA BSP, DE 4"</v>
          </cell>
          <cell r="C1590" t="str">
            <v xml:space="preserve">UN    </v>
          </cell>
          <cell r="D1590" t="str">
            <v>AS</v>
          </cell>
          <cell r="E1590" t="str">
            <v>110,76</v>
          </cell>
        </row>
        <row r="1591">
          <cell r="A1591">
            <v>3460</v>
          </cell>
          <cell r="B1591" t="str">
            <v>COTOVELO 90 GRAUS DE FERRO GALVANIZADO, COM ROSCA BSP, DE 5"</v>
          </cell>
          <cell r="C1591" t="str">
            <v xml:space="preserve">UN    </v>
          </cell>
          <cell r="D1591" t="str">
            <v>AS</v>
          </cell>
          <cell r="E1591" t="str">
            <v>161,62</v>
          </cell>
        </row>
        <row r="1592">
          <cell r="A1592">
            <v>3461</v>
          </cell>
          <cell r="B1592" t="str">
            <v>COTOVELO 90 GRAUS DE FERRO GALVANIZADO, COM ROSCA BSP, DE 6"</v>
          </cell>
          <cell r="C1592" t="str">
            <v xml:space="preserve">UN    </v>
          </cell>
          <cell r="D1592" t="str">
            <v>AS</v>
          </cell>
          <cell r="E1592" t="str">
            <v>413,09</v>
          </cell>
        </row>
        <row r="1593">
          <cell r="A1593">
            <v>37433</v>
          </cell>
          <cell r="B1593" t="str">
            <v>COTOVELO 90 GRAUS, PEAD PE 100, DE 125 MM, PARA ELETROFUSAO</v>
          </cell>
          <cell r="C1593" t="str">
            <v xml:space="preserve">UN    </v>
          </cell>
          <cell r="D1593" t="str">
            <v>AS</v>
          </cell>
          <cell r="E1593" t="str">
            <v>157,20</v>
          </cell>
        </row>
        <row r="1594">
          <cell r="A1594">
            <v>37430</v>
          </cell>
          <cell r="B1594" t="str">
            <v>COTOVELO 90 GRAUS, PEAD PE 100, DE 20 MM, PARA ELETROFUSAO</v>
          </cell>
          <cell r="C1594" t="str">
            <v xml:space="preserve">UN    </v>
          </cell>
          <cell r="D1594" t="str">
            <v>AS</v>
          </cell>
          <cell r="E1594" t="str">
            <v>19,70</v>
          </cell>
        </row>
        <row r="1595">
          <cell r="A1595">
            <v>37434</v>
          </cell>
          <cell r="B1595" t="str">
            <v>COTOVELO 90 GRAUS, PEAD PE 100, DE 200 MM, PARA ELETROFUSAO</v>
          </cell>
          <cell r="C1595" t="str">
            <v xml:space="preserve">UN    </v>
          </cell>
          <cell r="D1595" t="str">
            <v>AS</v>
          </cell>
          <cell r="E1595" t="str">
            <v>1.465,76</v>
          </cell>
        </row>
        <row r="1596">
          <cell r="A1596">
            <v>37431</v>
          </cell>
          <cell r="B1596" t="str">
            <v>COTOVELO 90 GRAUS, PEAD PE 100, DE 32 MM, PARA ELETROFUSAO</v>
          </cell>
          <cell r="C1596" t="str">
            <v xml:space="preserve">UN    </v>
          </cell>
          <cell r="D1596" t="str">
            <v>AS</v>
          </cell>
          <cell r="E1596" t="str">
            <v>26,72</v>
          </cell>
        </row>
        <row r="1597">
          <cell r="A1597">
            <v>37432</v>
          </cell>
          <cell r="B1597" t="str">
            <v>COTOVELO 90 GRAUS, PEAD PE 100, DE 63 MM, PARA ELETROFUSAO</v>
          </cell>
          <cell r="C1597" t="str">
            <v xml:space="preserve">UN    </v>
          </cell>
          <cell r="D1597" t="str">
            <v>AS</v>
          </cell>
          <cell r="E1597" t="str">
            <v>49,29</v>
          </cell>
        </row>
        <row r="1598">
          <cell r="A1598">
            <v>37413</v>
          </cell>
          <cell r="B1598" t="str">
            <v>COTOVELO/JOELHO COM ADAPTADOR, 90 GRAUS, EM POLIPROPILENO, PN 16, PARA TUBOS PEAD, 20 MM X 1/2" - LIGACAO PREDIAL DE AGUA</v>
          </cell>
          <cell r="C1598" t="str">
            <v xml:space="preserve">UN    </v>
          </cell>
          <cell r="D1598" t="str">
            <v>AS</v>
          </cell>
          <cell r="E1598" t="str">
            <v>3,46</v>
          </cell>
        </row>
        <row r="1599">
          <cell r="A1599">
            <v>37414</v>
          </cell>
          <cell r="B1599" t="str">
            <v>COTOVELO/JOELHO COM ADAPTADOR, 90 GRAUS, EM POLIPROPILENO, PN 16, PARA TUBOS PEAD, 20 MM X 3/4" - LIGACAO PREDIAL DE AGUA</v>
          </cell>
          <cell r="C1599" t="str">
            <v xml:space="preserve">UN    </v>
          </cell>
          <cell r="D1599" t="str">
            <v>AS</v>
          </cell>
          <cell r="E1599" t="str">
            <v>3,93</v>
          </cell>
        </row>
        <row r="1600">
          <cell r="A1600">
            <v>37415</v>
          </cell>
          <cell r="B1600" t="str">
            <v>COTOVELO/JOELHO COM ADAPTADOR, 90 GRAUS, EM POLIPROPILENO, PN 16, PARA TUBOS PEAD, 32 MM X 1" - LIGACAO PREDIAL DE AGUA</v>
          </cell>
          <cell r="C1600" t="str">
            <v xml:space="preserve">UN    </v>
          </cell>
          <cell r="D1600" t="str">
            <v>AS</v>
          </cell>
          <cell r="E1600" t="str">
            <v>7,15</v>
          </cell>
        </row>
        <row r="1601">
          <cell r="A1601">
            <v>37416</v>
          </cell>
          <cell r="B1601" t="str">
            <v>COTOVELO/JOELHO 90 GRAUS, EM POLIPROPILENO, PN 16, PARA TUBOS PEAD, 20 X 20 MM - LIGACAO PREDIAL DE AGUA</v>
          </cell>
          <cell r="C1601" t="str">
            <v xml:space="preserve">UN    </v>
          </cell>
          <cell r="D1601" t="str">
            <v>AS</v>
          </cell>
          <cell r="E1601" t="str">
            <v>3,24</v>
          </cell>
        </row>
        <row r="1602">
          <cell r="A1602">
            <v>37417</v>
          </cell>
          <cell r="B1602" t="str">
            <v>COTOVELO/JOELHO 90 GRAUS, EM POLIPROPILENO, PN 16, PARA TUBOS PEAD, 32 X 32 MM - LIGACAO PREDIAL DE AGUA</v>
          </cell>
          <cell r="C1602" t="str">
            <v xml:space="preserve">UN    </v>
          </cell>
          <cell r="D1602" t="str">
            <v>AS</v>
          </cell>
          <cell r="E1602" t="str">
            <v>4,66</v>
          </cell>
        </row>
        <row r="1603">
          <cell r="A1603">
            <v>3112</v>
          </cell>
          <cell r="B1603" t="str">
            <v>CREMONA COM CASTANHA BIPARTIDA, COM VARA DE 1.20 M, EM LATAO CROMADO, PARA PORTAS E JANELAS - COMPLETA</v>
          </cell>
          <cell r="C1603" t="str">
            <v xml:space="preserve">CJ    </v>
          </cell>
          <cell r="D1603" t="str">
            <v>CR</v>
          </cell>
          <cell r="E1603" t="str">
            <v>49,25</v>
          </cell>
        </row>
        <row r="1604">
          <cell r="A1604">
            <v>3113</v>
          </cell>
          <cell r="B1604" t="str">
            <v>CREMONA COM CASTANHA BIPARTIDA, COM VARA DE 1.50 M, EM LATAO CROMADO, PARA PORTAS E JANELAS - COMPLETA</v>
          </cell>
          <cell r="C1604" t="str">
            <v xml:space="preserve">CJ    </v>
          </cell>
          <cell r="D1604" t="str">
            <v>CR</v>
          </cell>
          <cell r="E1604" t="str">
            <v>56,74</v>
          </cell>
        </row>
        <row r="1605">
          <cell r="A1605">
            <v>3114</v>
          </cell>
          <cell r="B1605" t="str">
            <v>CREMONA LATAO CROMADO, COM CASTANHA BIPARTIDA E PRESILHAS, MEDIDAS APROXIMADAS DE 113 X 40 X 35 MM (NAO INCL VARA FERRO)</v>
          </cell>
          <cell r="C1605" t="str">
            <v xml:space="preserve">UN    </v>
          </cell>
          <cell r="D1605" t="str">
            <v>CR</v>
          </cell>
          <cell r="E1605" t="str">
            <v>25,63</v>
          </cell>
        </row>
        <row r="1606">
          <cell r="A1606">
            <v>34519</v>
          </cell>
          <cell r="B1606" t="str">
            <v>CRUZETA DE CONCRETO LEVE, COMP. 2000 MM SECAO, 90 X 90 MM</v>
          </cell>
          <cell r="C1606" t="str">
            <v xml:space="preserve">UN    </v>
          </cell>
          <cell r="D1606" t="str">
            <v>AS</v>
          </cell>
          <cell r="E1606" t="str">
            <v>71,82</v>
          </cell>
        </row>
        <row r="1607">
          <cell r="A1607">
            <v>10510</v>
          </cell>
          <cell r="B1607" t="str">
            <v>CRUZETA DE EUCALIPTO TRATADO, OU EQUIVALENTE DA REGIAO, *2,4* M, SECAO *9 X 11,5* CM</v>
          </cell>
          <cell r="C1607" t="str">
            <v xml:space="preserve">UN    </v>
          </cell>
          <cell r="D1607" t="str">
            <v>AS</v>
          </cell>
          <cell r="E1607" t="str">
            <v>66,94</v>
          </cell>
        </row>
        <row r="1608">
          <cell r="A1608">
            <v>1649</v>
          </cell>
          <cell r="B1608" t="str">
            <v>CRUZETA DE FERRO GALVANIZADO, COM ROSCA BSP, DE 1 1/2"</v>
          </cell>
          <cell r="C1608" t="str">
            <v xml:space="preserve">UN    </v>
          </cell>
          <cell r="D1608" t="str">
            <v>AS</v>
          </cell>
          <cell r="E1608" t="str">
            <v>34,87</v>
          </cell>
        </row>
        <row r="1609">
          <cell r="A1609">
            <v>1653</v>
          </cell>
          <cell r="B1609" t="str">
            <v>CRUZETA DE FERRO GALVANIZADO, COM ROSCA BSP, DE 1 1/4"</v>
          </cell>
          <cell r="C1609" t="str">
            <v xml:space="preserve">UN    </v>
          </cell>
          <cell r="D1609" t="str">
            <v>AS</v>
          </cell>
          <cell r="E1609" t="str">
            <v>27,31</v>
          </cell>
        </row>
        <row r="1610">
          <cell r="A1610">
            <v>1647</v>
          </cell>
          <cell r="B1610" t="str">
            <v>CRUZETA DE FERRO GALVANIZADO, COM ROSCA BSP, DE 1/2"</v>
          </cell>
          <cell r="C1610" t="str">
            <v xml:space="preserve">UN    </v>
          </cell>
          <cell r="D1610" t="str">
            <v>AS</v>
          </cell>
          <cell r="E1610" t="str">
            <v>9,78</v>
          </cell>
        </row>
        <row r="1611">
          <cell r="A1611">
            <v>1648</v>
          </cell>
          <cell r="B1611" t="str">
            <v>CRUZETA DE FERRO GALVANIZADO, COM ROSCA BSP, DE 1"</v>
          </cell>
          <cell r="C1611" t="str">
            <v xml:space="preserve">UN    </v>
          </cell>
          <cell r="D1611" t="str">
            <v>AS</v>
          </cell>
          <cell r="E1611" t="str">
            <v>18,78</v>
          </cell>
        </row>
        <row r="1612">
          <cell r="A1612">
            <v>1651</v>
          </cell>
          <cell r="B1612" t="str">
            <v>CRUZETA DE FERRO GALVANIZADO, COM ROSCA BSP, DE 2 1/2"</v>
          </cell>
          <cell r="C1612" t="str">
            <v xml:space="preserve">UN    </v>
          </cell>
          <cell r="D1612" t="str">
            <v>AS</v>
          </cell>
          <cell r="E1612" t="str">
            <v>87,13</v>
          </cell>
        </row>
        <row r="1613">
          <cell r="A1613">
            <v>1650</v>
          </cell>
          <cell r="B1613" t="str">
            <v>CRUZETA DE FERRO GALVANIZADO, COM ROSCA BSP, DE 2"</v>
          </cell>
          <cell r="C1613" t="str">
            <v xml:space="preserve">UN    </v>
          </cell>
          <cell r="D1613" t="str">
            <v>AS</v>
          </cell>
          <cell r="E1613" t="str">
            <v>48,16</v>
          </cell>
        </row>
        <row r="1614">
          <cell r="A1614">
            <v>1654</v>
          </cell>
          <cell r="B1614" t="str">
            <v>CRUZETA DE FERRO GALVANIZADO, COM ROSCA BSP, DE 3/4"</v>
          </cell>
          <cell r="C1614" t="str">
            <v xml:space="preserve">UN    </v>
          </cell>
          <cell r="D1614" t="str">
            <v>AS</v>
          </cell>
          <cell r="E1614" t="str">
            <v>13,42</v>
          </cell>
        </row>
        <row r="1615">
          <cell r="A1615">
            <v>1652</v>
          </cell>
          <cell r="B1615" t="str">
            <v>CRUZETA DE FERRO GALVANIZADO, COM ROSCA BSP, DE 3"</v>
          </cell>
          <cell r="C1615" t="str">
            <v xml:space="preserve">UN    </v>
          </cell>
          <cell r="D1615" t="str">
            <v>AS</v>
          </cell>
          <cell r="E1615" t="str">
            <v>125,05</v>
          </cell>
        </row>
        <row r="1616">
          <cell r="A1616">
            <v>1747</v>
          </cell>
          <cell r="B1616" t="str">
            <v>CUBA ACO INOX (AISI 304) DE EMBUTIR COM VALVULA DE 3 1/2 ", DE *56 X 33 X 12* CM</v>
          </cell>
          <cell r="C1616" t="str">
            <v xml:space="preserve">UN    </v>
          </cell>
          <cell r="D1616" t="str">
            <v>CR</v>
          </cell>
          <cell r="E1616" t="str">
            <v>119,13</v>
          </cell>
        </row>
        <row r="1617">
          <cell r="A1617">
            <v>1744</v>
          </cell>
          <cell r="B1617" t="str">
            <v>CUBA ACO INOX (AISI 304) DE EMBUTIR COM VALVULA 3 1/2 ", DE *40 X 34 X 12* CM</v>
          </cell>
          <cell r="C1617" t="str">
            <v xml:space="preserve">UN    </v>
          </cell>
          <cell r="D1617" t="str">
            <v>CR</v>
          </cell>
          <cell r="E1617" t="str">
            <v>82,52</v>
          </cell>
        </row>
        <row r="1618">
          <cell r="A1618">
            <v>1743</v>
          </cell>
          <cell r="B1618" t="str">
            <v>CUBA ACO INOX (AISI 304) DE EMBUTIR COM VALVULA 3 1/2 ", DE *46 X 30 X 12* CM</v>
          </cell>
          <cell r="C1618" t="str">
            <v xml:space="preserve">UN    </v>
          </cell>
          <cell r="D1618" t="str">
            <v>CR</v>
          </cell>
          <cell r="E1618" t="str">
            <v>108,36</v>
          </cell>
        </row>
        <row r="1619">
          <cell r="A1619">
            <v>7241</v>
          </cell>
          <cell r="B1619" t="str">
            <v>CUMEEIRA ALUMINIO ONDULADA, COMPRIMENTO = *1,12* M, E = 0,8 MM</v>
          </cell>
          <cell r="C1619" t="str">
            <v xml:space="preserve">M2    </v>
          </cell>
          <cell r="D1619" t="str">
            <v>AS</v>
          </cell>
          <cell r="E1619" t="str">
            <v>50,85</v>
          </cell>
        </row>
        <row r="1620">
          <cell r="A1620">
            <v>39640</v>
          </cell>
          <cell r="B1620" t="str">
            <v>CUMEEIRA ARTICULADA (ABA INFERIOR) PARA TELHA ONDULADA DE FIBROCIMENTO E = 4 MM, ABA *330* MM, COMPRIMENTO 500 MM (SEM AMIANTO)</v>
          </cell>
          <cell r="C1620" t="str">
            <v xml:space="preserve">UN    </v>
          </cell>
          <cell r="D1620" t="str">
            <v>CR</v>
          </cell>
          <cell r="E1620" t="str">
            <v>7,64</v>
          </cell>
        </row>
        <row r="1621">
          <cell r="A1621">
            <v>11013</v>
          </cell>
          <cell r="B1621" t="str">
            <v>CUMEEIRA ARTICULADA (ABA INTERNA INFERIOR OU EXTERNA SUPERIOR) PARA TELHA ESTRUTURAL DE FIBROCIMENTO, 1 ABA, E = 6 MM (SEM AMIANTO)</v>
          </cell>
          <cell r="C1621" t="str">
            <v xml:space="preserve">UN    </v>
          </cell>
          <cell r="D1621" t="str">
            <v>CR</v>
          </cell>
          <cell r="E1621" t="str">
            <v>15,73</v>
          </cell>
        </row>
        <row r="1622">
          <cell r="A1622">
            <v>11017</v>
          </cell>
          <cell r="B1622" t="str">
            <v>CUMEEIRA ARTICULADA (ABA SUPERIOR) PARA TELHA ONDULADA DE FIBROCIMENTO E = 4 MM, ABA *330* MM, COMPRIMENTO 500 MM (SEM AMIANTO)</v>
          </cell>
          <cell r="C1622" t="str">
            <v xml:space="preserve">UN    </v>
          </cell>
          <cell r="D1622" t="str">
            <v>CR</v>
          </cell>
          <cell r="E1622" t="str">
            <v>6,71</v>
          </cell>
        </row>
        <row r="1623">
          <cell r="A1623">
            <v>20236</v>
          </cell>
          <cell r="B1623" t="str">
            <v>CUMEEIRA ARTICULADA (PAR) PARA TELHA ONDULADA DE FIBROCIMENTO, E = 6 MM, ABA 350 MM, COMPRIMENTO 1100 MM (SEM AMIANTO)</v>
          </cell>
          <cell r="C1623" t="str">
            <v xml:space="preserve">UN    </v>
          </cell>
          <cell r="D1623" t="str">
            <v>CR</v>
          </cell>
          <cell r="E1623" t="str">
            <v>29,56</v>
          </cell>
        </row>
        <row r="1624">
          <cell r="A1624">
            <v>7215</v>
          </cell>
          <cell r="B1624" t="str">
            <v>CUMEEIRA NORMAL PARA TELHA ESTRUTURAL DE FIBROCIMENTO 1 ABA, E = 6 MM, COMPRIMENTO 608 MM (SEM AMIANTO)</v>
          </cell>
          <cell r="C1624" t="str">
            <v xml:space="preserve">UN    </v>
          </cell>
          <cell r="D1624" t="str">
            <v>CR</v>
          </cell>
          <cell r="E1624" t="str">
            <v>25,31</v>
          </cell>
        </row>
        <row r="1625">
          <cell r="A1625">
            <v>7216</v>
          </cell>
          <cell r="B1625" t="str">
            <v>CUMEEIRA NORMAL PARA TELHA ESTRUTURAL DE FIBROCIMENTO 2 ABAS, E = 6 MM, DE 1050 X 935 MM (SEM AMIANTO)</v>
          </cell>
          <cell r="C1625" t="str">
            <v xml:space="preserve">UN    </v>
          </cell>
          <cell r="D1625" t="str">
            <v>CR</v>
          </cell>
          <cell r="E1625" t="str">
            <v>105,78</v>
          </cell>
        </row>
        <row r="1626">
          <cell r="A1626">
            <v>20235</v>
          </cell>
          <cell r="B1626" t="str">
            <v>CUMEEIRA NORMAL PARA TELHA ONDULADA DE FIBROCIMENTO, E = 6 MM, ABA 300 MM, COMPRIMENTO 1100 MM (SEM AMIANTO)</v>
          </cell>
          <cell r="C1626" t="str">
            <v xml:space="preserve">UN    </v>
          </cell>
          <cell r="D1626" t="str">
            <v>CR</v>
          </cell>
          <cell r="E1626" t="str">
            <v>53,48</v>
          </cell>
        </row>
        <row r="1627">
          <cell r="A1627">
            <v>7181</v>
          </cell>
          <cell r="B1627" t="str">
            <v>CUMEEIRA PARA TELHA CERAMICA, COMPRIMENTO DE *41* CM, RENDIMENTO DE *3* TELHAS/M</v>
          </cell>
          <cell r="C1627" t="str">
            <v xml:space="preserve">UN    </v>
          </cell>
          <cell r="D1627" t="str">
            <v>CR</v>
          </cell>
          <cell r="E1627" t="str">
            <v>1,52</v>
          </cell>
        </row>
        <row r="1628">
          <cell r="A1628">
            <v>40866</v>
          </cell>
          <cell r="B1628" t="str">
            <v>CUMEEIRA PARA TELHA DE CONCRETO, PARA 2 AGUAS DE TELHADO, COR CINZA, RENDIMENTO DE *3* TELHAS/M (COLETADO CAIXA)</v>
          </cell>
          <cell r="C1628" t="str">
            <v xml:space="preserve">UN    </v>
          </cell>
          <cell r="D1628" t="str">
            <v>CR</v>
          </cell>
          <cell r="E1628" t="str">
            <v>7,00</v>
          </cell>
        </row>
        <row r="1629">
          <cell r="A1629">
            <v>7214</v>
          </cell>
          <cell r="B1629" t="str">
            <v>CUMEEIRA SHED PARA TELHA ONDULADA DE FIBROCIMENTO, E = 6 MM, ABA 280 MM, COMPRIMENTO 1100 MM (SEM AMIANTO)</v>
          </cell>
          <cell r="C1629" t="str">
            <v xml:space="preserve">UN    </v>
          </cell>
          <cell r="D1629" t="str">
            <v>CR</v>
          </cell>
          <cell r="E1629" t="str">
            <v>36,24</v>
          </cell>
        </row>
        <row r="1630">
          <cell r="A1630">
            <v>7219</v>
          </cell>
          <cell r="B1630" t="str">
            <v>CUMEEIRA UNIVERSAL PARA TELHA ONDULADA DE FIBROCIMENTO, E = 6 MM, ABA 210 MM, COMPRIMENTO 1100 MM (SEM AMIANTO)</v>
          </cell>
          <cell r="C1630" t="str">
            <v xml:space="preserve">UN    </v>
          </cell>
          <cell r="D1630" t="str">
            <v>CR</v>
          </cell>
          <cell r="E1630" t="str">
            <v>37,51</v>
          </cell>
        </row>
        <row r="1631">
          <cell r="A1631">
            <v>37972</v>
          </cell>
          <cell r="B1631" t="str">
            <v>CURVA CPVC, 90 GRAUS, SOLDAVEL, 22 MM, PARA AGUA QUENTE</v>
          </cell>
          <cell r="C1631" t="str">
            <v xml:space="preserve">UN    </v>
          </cell>
          <cell r="D1631" t="str">
            <v>AS</v>
          </cell>
          <cell r="E1631" t="str">
            <v>4,22</v>
          </cell>
        </row>
        <row r="1632">
          <cell r="A1632">
            <v>37973</v>
          </cell>
          <cell r="B1632" t="str">
            <v>CURVA CPVC, 90 GRAUS, SOLDAVEL, 28 MM, PARA AGUA QUENTE</v>
          </cell>
          <cell r="C1632" t="str">
            <v xml:space="preserve">UN    </v>
          </cell>
          <cell r="D1632" t="str">
            <v>AS</v>
          </cell>
          <cell r="E1632" t="str">
            <v>6,76</v>
          </cell>
        </row>
        <row r="1633">
          <cell r="A1633">
            <v>37971</v>
          </cell>
          <cell r="B1633" t="str">
            <v>CURVA CPVC, 90 GRAUS, SOLDAVEL,15 MM, PARA AGUA QUENTE</v>
          </cell>
          <cell r="C1633" t="str">
            <v xml:space="preserve">UN    </v>
          </cell>
          <cell r="D1633" t="str">
            <v>AS</v>
          </cell>
          <cell r="E1633" t="str">
            <v>2,53</v>
          </cell>
        </row>
        <row r="1634">
          <cell r="A1634">
            <v>20094</v>
          </cell>
          <cell r="B1634" t="str">
            <v>CURVA CURTA PVC, PB, JE, 45 GRAUS, DN 100 MM, PARA REDE COLETORA ESGOTO (NBR 10569)</v>
          </cell>
          <cell r="C1634" t="str">
            <v xml:space="preserve">UN    </v>
          </cell>
          <cell r="D1634" t="str">
            <v>AS</v>
          </cell>
          <cell r="E1634" t="str">
            <v>14,78</v>
          </cell>
        </row>
        <row r="1635">
          <cell r="A1635">
            <v>20095</v>
          </cell>
          <cell r="B1635" t="str">
            <v>CURVA CURTA PVC, PB, JE, 90 GRAUS, DN 100 MM, PARA REDE COLETORA ESGOTO (NBR 10569)</v>
          </cell>
          <cell r="C1635" t="str">
            <v xml:space="preserve">UN    </v>
          </cell>
          <cell r="D1635" t="str">
            <v>AS</v>
          </cell>
          <cell r="E1635" t="str">
            <v>18,82</v>
          </cell>
        </row>
        <row r="1636">
          <cell r="A1636">
            <v>1954</v>
          </cell>
          <cell r="B1636" t="str">
            <v>CURVA DE PVC 45 GRAUS, SOLDAVEL, 110 MM, PARA AGUA FRIA PREDIAL (NBR 5648)</v>
          </cell>
          <cell r="C1636" t="str">
            <v xml:space="preserve">UN    </v>
          </cell>
          <cell r="D1636" t="str">
            <v>CR</v>
          </cell>
          <cell r="E1636" t="str">
            <v>92,31</v>
          </cell>
        </row>
        <row r="1637">
          <cell r="A1637">
            <v>1926</v>
          </cell>
          <cell r="B1637" t="str">
            <v>CURVA DE PVC 45 GRAUS, SOLDAVEL, 20 MM, PARA AGUA FRIA PREDIAL (NBR 5648)</v>
          </cell>
          <cell r="C1637" t="str">
            <v xml:space="preserve">UN    </v>
          </cell>
          <cell r="D1637" t="str">
            <v>CR</v>
          </cell>
          <cell r="E1637" t="str">
            <v>1,22</v>
          </cell>
        </row>
        <row r="1638">
          <cell r="A1638">
            <v>1927</v>
          </cell>
          <cell r="B1638" t="str">
            <v>CURVA DE PVC 45 GRAUS, SOLDAVEL, 25 MM, PARA AGUA FRIA PREDIAL (NBR 5648)</v>
          </cell>
          <cell r="C1638" t="str">
            <v xml:space="preserve">UN    </v>
          </cell>
          <cell r="D1638" t="str">
            <v>CR</v>
          </cell>
          <cell r="E1638" t="str">
            <v>1,60</v>
          </cell>
        </row>
        <row r="1639">
          <cell r="A1639">
            <v>1923</v>
          </cell>
          <cell r="B1639" t="str">
            <v>CURVA DE PVC 45 GRAUS, SOLDAVEL, 32 MM, PARA AGUA FRIA PREDIAL (NBR 5648)</v>
          </cell>
          <cell r="C1639" t="str">
            <v xml:space="preserve">UN    </v>
          </cell>
          <cell r="D1639" t="str">
            <v>CR</v>
          </cell>
          <cell r="E1639" t="str">
            <v>2,63</v>
          </cell>
        </row>
        <row r="1640">
          <cell r="A1640">
            <v>1929</v>
          </cell>
          <cell r="B1640" t="str">
            <v>CURVA DE PVC 45 GRAUS, SOLDAVEL, 40 MM, PARA AGUA FRIA PREDIAL (NBR 5648)</v>
          </cell>
          <cell r="C1640" t="str">
            <v xml:space="preserve">UN    </v>
          </cell>
          <cell r="D1640" t="str">
            <v>CR</v>
          </cell>
          <cell r="E1640" t="str">
            <v>4,31</v>
          </cell>
        </row>
        <row r="1641">
          <cell r="A1641">
            <v>1930</v>
          </cell>
          <cell r="B1641" t="str">
            <v>CURVA DE PVC 45 GRAUS, SOLDAVEL, 50 MM, PARA AGUA FRIA PREDIAL (NBR 5648)</v>
          </cell>
          <cell r="C1641" t="str">
            <v xml:space="preserve">UN    </v>
          </cell>
          <cell r="D1641" t="str">
            <v>CR</v>
          </cell>
          <cell r="E1641" t="str">
            <v>8,36</v>
          </cell>
        </row>
        <row r="1642">
          <cell r="A1642">
            <v>1924</v>
          </cell>
          <cell r="B1642" t="str">
            <v>CURVA DE PVC 45 GRAUS, SOLDAVEL, 60 MM, PARA AGUA FRIA PREDIAL (NBR 5648)</v>
          </cell>
          <cell r="C1642" t="str">
            <v xml:space="preserve">UN    </v>
          </cell>
          <cell r="D1642" t="str">
            <v>CR</v>
          </cell>
          <cell r="E1642" t="str">
            <v>14,41</v>
          </cell>
        </row>
        <row r="1643">
          <cell r="A1643">
            <v>1922</v>
          </cell>
          <cell r="B1643" t="str">
            <v>CURVA DE PVC 45 GRAUS, SOLDAVEL, 75 MM, PARA AGUA FRIA PREDIAL (NBR 5648)</v>
          </cell>
          <cell r="C1643" t="str">
            <v xml:space="preserve">UN    </v>
          </cell>
          <cell r="D1643" t="str">
            <v>CR</v>
          </cell>
          <cell r="E1643" t="str">
            <v>21,40</v>
          </cell>
        </row>
        <row r="1644">
          <cell r="A1644">
            <v>1953</v>
          </cell>
          <cell r="B1644" t="str">
            <v>CURVA DE PVC 45 GRAUS, SOLDAVEL, 85 MM, PARA AGUA FRIA PREDIAL (NBR 5648)</v>
          </cell>
          <cell r="C1644" t="str">
            <v xml:space="preserve">UN    </v>
          </cell>
          <cell r="D1644" t="str">
            <v>CR</v>
          </cell>
          <cell r="E1644" t="str">
            <v>37,40</v>
          </cell>
        </row>
        <row r="1645">
          <cell r="A1645">
            <v>1962</v>
          </cell>
          <cell r="B1645" t="str">
            <v>CURVA DE PVC 90 GRAUS, SOLDAVEL, 110 MM, PARA AGUA FRIA PREDIAL (NBR 5648)</v>
          </cell>
          <cell r="C1645" t="str">
            <v xml:space="preserve">UN    </v>
          </cell>
          <cell r="D1645" t="str">
            <v>CR</v>
          </cell>
          <cell r="E1645" t="str">
            <v>122,36</v>
          </cell>
        </row>
        <row r="1646">
          <cell r="A1646">
            <v>1955</v>
          </cell>
          <cell r="B1646" t="str">
            <v>CURVA DE PVC 90 GRAUS, SOLDAVEL, 20 MM, PARA AGUA FRIA PREDIAL (NBR 5648)</v>
          </cell>
          <cell r="C1646" t="str">
            <v xml:space="preserve">UN    </v>
          </cell>
          <cell r="D1646" t="str">
            <v>CR</v>
          </cell>
          <cell r="E1646" t="str">
            <v>1,61</v>
          </cell>
        </row>
        <row r="1647">
          <cell r="A1647">
            <v>1956</v>
          </cell>
          <cell r="B1647" t="str">
            <v>CURVA DE PVC 90 GRAUS, SOLDAVEL, 25 MM, PARA AGUA FRIA PREDIAL (NBR 5648)</v>
          </cell>
          <cell r="C1647" t="str">
            <v xml:space="preserve">UN    </v>
          </cell>
          <cell r="D1647" t="str">
            <v>CR</v>
          </cell>
          <cell r="E1647" t="str">
            <v>2,08</v>
          </cell>
        </row>
        <row r="1648">
          <cell r="A1648">
            <v>1957</v>
          </cell>
          <cell r="B1648" t="str">
            <v>CURVA DE PVC 90 GRAUS, SOLDAVEL, 32 MM, PARA AGUA FRIA PREDIAL (NBR 5648)</v>
          </cell>
          <cell r="C1648" t="str">
            <v xml:space="preserve">UN    </v>
          </cell>
          <cell r="D1648" t="str">
            <v>CR</v>
          </cell>
          <cell r="E1648" t="str">
            <v>4,74</v>
          </cell>
        </row>
        <row r="1649">
          <cell r="A1649">
            <v>1958</v>
          </cell>
          <cell r="B1649" t="str">
            <v>CURVA DE PVC 90 GRAUS, SOLDAVEL, 40 MM, PARA AGUA FRIA PREDIAL (NBR 5648)</v>
          </cell>
          <cell r="C1649" t="str">
            <v xml:space="preserve">UN    </v>
          </cell>
          <cell r="D1649" t="str">
            <v>CR</v>
          </cell>
          <cell r="E1649" t="str">
            <v>8,42</v>
          </cell>
        </row>
        <row r="1650">
          <cell r="A1650">
            <v>1959</v>
          </cell>
          <cell r="B1650" t="str">
            <v>CURVA DE PVC 90 GRAUS, SOLDAVEL, 50 MM, PARA AGUA FRIA PREDIAL (NBR 5648)</v>
          </cell>
          <cell r="C1650" t="str">
            <v xml:space="preserve">UN    </v>
          </cell>
          <cell r="D1650" t="str">
            <v>CR</v>
          </cell>
          <cell r="E1650" t="str">
            <v>10,26</v>
          </cell>
        </row>
        <row r="1651">
          <cell r="A1651">
            <v>1925</v>
          </cell>
          <cell r="B1651" t="str">
            <v>CURVA DE PVC 90 GRAUS, SOLDAVEL, 60 MM, PARA AGUA FRIA PREDIAL (NBR 5648)</v>
          </cell>
          <cell r="C1651" t="str">
            <v xml:space="preserve">UN    </v>
          </cell>
          <cell r="D1651" t="str">
            <v>CR</v>
          </cell>
          <cell r="E1651" t="str">
            <v>25,37</v>
          </cell>
        </row>
        <row r="1652">
          <cell r="A1652">
            <v>1960</v>
          </cell>
          <cell r="B1652" t="str">
            <v>CURVA DE PVC 90 GRAUS, SOLDAVEL, 75 MM, PARA AGUA FRIA PREDIAL (NBR 5648)</v>
          </cell>
          <cell r="C1652" t="str">
            <v xml:space="preserve">UN    </v>
          </cell>
          <cell r="D1652" t="str">
            <v>CR</v>
          </cell>
          <cell r="E1652" t="str">
            <v>36,07</v>
          </cell>
        </row>
        <row r="1653">
          <cell r="A1653">
            <v>1961</v>
          </cell>
          <cell r="B1653" t="str">
            <v>CURVA DE PVC 90 GRAUS, SOLDAVEL, 85 MM, PARA AGUA FRIA PREDIAL (NBR 5648)</v>
          </cell>
          <cell r="C1653" t="str">
            <v xml:space="preserve">UN    </v>
          </cell>
          <cell r="D1653" t="str">
            <v>CR</v>
          </cell>
          <cell r="E1653" t="str">
            <v>51,83</v>
          </cell>
        </row>
        <row r="1654">
          <cell r="A1654">
            <v>38426</v>
          </cell>
          <cell r="B1654" t="str">
            <v>CURVA DE PVC, 45 GRAUS, SERIE R, DN 100 MM, PARA ESGOTO PREDIAL</v>
          </cell>
          <cell r="C1654" t="str">
            <v xml:space="preserve">UN    </v>
          </cell>
          <cell r="D1654" t="str">
            <v>CR</v>
          </cell>
          <cell r="E1654" t="str">
            <v>15,99</v>
          </cell>
        </row>
        <row r="1655">
          <cell r="A1655">
            <v>38423</v>
          </cell>
          <cell r="B1655" t="str">
            <v>CURVA DE PVC, 90 GRAUS, SERIE R, DN 100 MM, PARA ESGOTO PREDIAL</v>
          </cell>
          <cell r="C1655" t="str">
            <v xml:space="preserve">UN    </v>
          </cell>
          <cell r="D1655" t="str">
            <v>CR</v>
          </cell>
          <cell r="E1655" t="str">
            <v>36,27</v>
          </cell>
        </row>
        <row r="1656">
          <cell r="A1656">
            <v>38421</v>
          </cell>
          <cell r="B1656" t="str">
            <v>CURVA DE PVC, 90 GRAUS, SERIE R, DN 50 MM, PARA ESGOTO PREDIAL</v>
          </cell>
          <cell r="C1656" t="str">
            <v xml:space="preserve">UN    </v>
          </cell>
          <cell r="D1656" t="str">
            <v>CR</v>
          </cell>
          <cell r="E1656" t="str">
            <v>17,12</v>
          </cell>
        </row>
        <row r="1657">
          <cell r="A1657">
            <v>38422</v>
          </cell>
          <cell r="B1657" t="str">
            <v>CURVA DE PVC, 90 GRAUS, SERIE R, DN 75 MM, PARA ESGOTO PREDIAL</v>
          </cell>
          <cell r="C1657" t="str">
            <v xml:space="preserve">UN    </v>
          </cell>
          <cell r="D1657" t="str">
            <v>CR</v>
          </cell>
          <cell r="E1657" t="str">
            <v>25,03</v>
          </cell>
        </row>
        <row r="1658">
          <cell r="A1658">
            <v>39866</v>
          </cell>
          <cell r="B1658" t="str">
            <v>CURVA DE TRANSPOSICAO BRONZE/LATAO (REF 736) SEM ANEL DE SOLDA, BOLSA X BOLSA, 15 MM</v>
          </cell>
          <cell r="C1658" t="str">
            <v xml:space="preserve">UN    </v>
          </cell>
          <cell r="D1658" t="str">
            <v>AS</v>
          </cell>
          <cell r="E1658" t="str">
            <v>9,86</v>
          </cell>
        </row>
        <row r="1659">
          <cell r="A1659">
            <v>39867</v>
          </cell>
          <cell r="B1659" t="str">
            <v>CURVA DE TRANSPOSICAO BRONZE/LATAO (REF 736) SEM ANEL DE SOLDA, BOLSA X BOLSA, 22 MM</v>
          </cell>
          <cell r="C1659" t="str">
            <v xml:space="preserve">UN    </v>
          </cell>
          <cell r="D1659" t="str">
            <v>AS</v>
          </cell>
          <cell r="E1659" t="str">
            <v>21,93</v>
          </cell>
        </row>
        <row r="1660">
          <cell r="A1660">
            <v>39868</v>
          </cell>
          <cell r="B1660" t="str">
            <v>CURVA DE TRANSPOSICAO BRONZE/LATAO (REF 736) SEM ANEL DE SOLDA, BOLSA X BOLSA, 28 MM</v>
          </cell>
          <cell r="C1660" t="str">
            <v xml:space="preserve">UN    </v>
          </cell>
          <cell r="D1660" t="str">
            <v>AS</v>
          </cell>
          <cell r="E1660" t="str">
            <v>39,51</v>
          </cell>
        </row>
        <row r="1661">
          <cell r="A1661">
            <v>37999</v>
          </cell>
          <cell r="B1661" t="str">
            <v>CURVA DE TRANSPOSICAO, CPVC, SOLDAVEL, 15 MM</v>
          </cell>
          <cell r="C1661" t="str">
            <v xml:space="preserve">UN    </v>
          </cell>
          <cell r="D1661" t="str">
            <v>AS</v>
          </cell>
          <cell r="E1661" t="str">
            <v>4,05</v>
          </cell>
        </row>
        <row r="1662">
          <cell r="A1662">
            <v>38000</v>
          </cell>
          <cell r="B1662" t="str">
            <v>CURVA DE TRANSPOSICAO, CPVC, SOLDAVEL, 22 MM</v>
          </cell>
          <cell r="C1662" t="str">
            <v xml:space="preserve">UN    </v>
          </cell>
          <cell r="D1662" t="str">
            <v>AS</v>
          </cell>
          <cell r="E1662" t="str">
            <v>5,36</v>
          </cell>
        </row>
        <row r="1663">
          <cell r="A1663">
            <v>38129</v>
          </cell>
          <cell r="B1663" t="str">
            <v>CURVA DE TRANSPOSICAO, PVC SOLDAVEL, 20 MM, PARA AGUA FRIA PREDIAL</v>
          </cell>
          <cell r="C1663" t="str">
            <v xml:space="preserve">UN    </v>
          </cell>
          <cell r="D1663" t="str">
            <v>CR</v>
          </cell>
          <cell r="E1663" t="str">
            <v>2,80</v>
          </cell>
        </row>
        <row r="1664">
          <cell r="A1664">
            <v>38025</v>
          </cell>
          <cell r="B1664" t="str">
            <v>CURVA DE TRANSPOSICAO, PVC, SOLDAVEL, 25 MM, PARA AGUA FRIA PREDIAL</v>
          </cell>
          <cell r="C1664" t="str">
            <v xml:space="preserve">UN    </v>
          </cell>
          <cell r="D1664" t="str">
            <v>CR</v>
          </cell>
          <cell r="E1664" t="str">
            <v>4,68</v>
          </cell>
        </row>
        <row r="1665">
          <cell r="A1665">
            <v>38026</v>
          </cell>
          <cell r="B1665" t="str">
            <v>CURVA DE TRANSPOSICAO, PVC, SOLDAVEL, 32 MM, PARA AGUA FRIA PREDIAL</v>
          </cell>
          <cell r="C1665" t="str">
            <v xml:space="preserve">UN    </v>
          </cell>
          <cell r="D1665" t="str">
            <v>CR</v>
          </cell>
          <cell r="E1665" t="str">
            <v>12,54</v>
          </cell>
        </row>
        <row r="1666">
          <cell r="A1666">
            <v>1858</v>
          </cell>
          <cell r="B1666" t="str">
            <v>CURVA LONGA PVC, PB, JE, 45 GRAUS, DN 100 MM, PARA REDE COLETORA ESGOTO (NBR 10569)</v>
          </cell>
          <cell r="C1666" t="str">
            <v xml:space="preserve">UN    </v>
          </cell>
          <cell r="D1666" t="str">
            <v>AS</v>
          </cell>
          <cell r="E1666" t="str">
            <v>20,69</v>
          </cell>
        </row>
        <row r="1667">
          <cell r="A1667">
            <v>1844</v>
          </cell>
          <cell r="B1667" t="str">
            <v>CURVA LONGA PVC, PB, JE, 45 GRAUS, DN 150 MM, PARA REDE COLETORA ESGOTO (NBR 10569)</v>
          </cell>
          <cell r="C1667" t="str">
            <v xml:space="preserve">UN    </v>
          </cell>
          <cell r="D1667" t="str">
            <v>AS</v>
          </cell>
          <cell r="E1667" t="str">
            <v>76,29</v>
          </cell>
        </row>
        <row r="1668">
          <cell r="A1668">
            <v>1863</v>
          </cell>
          <cell r="B1668" t="str">
            <v>CURVA LONGA PVC, PB, JE, 90 GRAUS, DN 100 MM, PARA REDE COLETORA ESGOTO (NBR 10569)</v>
          </cell>
          <cell r="C1668" t="str">
            <v xml:space="preserve">UN    </v>
          </cell>
          <cell r="D1668" t="str">
            <v>AS</v>
          </cell>
          <cell r="E1668" t="str">
            <v>30,03</v>
          </cell>
        </row>
        <row r="1669">
          <cell r="A1669">
            <v>1865</v>
          </cell>
          <cell r="B1669" t="str">
            <v>CURVA LONGA PVC, PB, JE, 90 GRAUS, DN 150 MM, PARA REDE COLETORA ESGOTO (NBR 10569)</v>
          </cell>
          <cell r="C1669" t="str">
            <v xml:space="preserve">UN    </v>
          </cell>
          <cell r="D1669" t="str">
            <v>AS</v>
          </cell>
          <cell r="E1669" t="str">
            <v>109,55</v>
          </cell>
        </row>
        <row r="1670">
          <cell r="A1670">
            <v>36355</v>
          </cell>
          <cell r="B1670" t="str">
            <v>CURVA PPR 90 GRAUS, DN 20 MM, PARA AGUA QUENTE PREDIAL</v>
          </cell>
          <cell r="C1670" t="str">
            <v xml:space="preserve">UN    </v>
          </cell>
          <cell r="D1670" t="str">
            <v>CR</v>
          </cell>
          <cell r="E1670" t="str">
            <v>5,69</v>
          </cell>
        </row>
        <row r="1671">
          <cell r="A1671">
            <v>36356</v>
          </cell>
          <cell r="B1671" t="str">
            <v>CURVA PPR 90 GRAUS, DN 25 MM, PARA AGUA QUENTE PREDIAL</v>
          </cell>
          <cell r="C1671" t="str">
            <v xml:space="preserve">UN    </v>
          </cell>
          <cell r="D1671" t="str">
            <v>CR</v>
          </cell>
          <cell r="E1671" t="str">
            <v>9,57</v>
          </cell>
        </row>
        <row r="1672">
          <cell r="A1672">
            <v>1932</v>
          </cell>
          <cell r="B1672" t="str">
            <v>CURVA PVC CURTA 90 G, DN 50 MM, PARA ESGOTO PREDIAL</v>
          </cell>
          <cell r="C1672" t="str">
            <v xml:space="preserve">UN    </v>
          </cell>
          <cell r="D1672" t="str">
            <v>CR</v>
          </cell>
          <cell r="E1672" t="str">
            <v>6,18</v>
          </cell>
        </row>
        <row r="1673">
          <cell r="A1673">
            <v>1933</v>
          </cell>
          <cell r="B1673" t="str">
            <v>CURVA PVC CURTA 90 GRAUS, DN 40 MM, PARA ESGOTO PREDIAL</v>
          </cell>
          <cell r="C1673" t="str">
            <v xml:space="preserve">UN    </v>
          </cell>
          <cell r="D1673" t="str">
            <v>CR</v>
          </cell>
          <cell r="E1673" t="str">
            <v>2,72</v>
          </cell>
        </row>
        <row r="1674">
          <cell r="A1674">
            <v>1951</v>
          </cell>
          <cell r="B1674" t="str">
            <v>CURVA PVC CURTA 90 GRAUS, DN 75 MM, PARA ESGOTO PREDIAL</v>
          </cell>
          <cell r="C1674" t="str">
            <v xml:space="preserve">UN    </v>
          </cell>
          <cell r="D1674" t="str">
            <v>CR</v>
          </cell>
          <cell r="E1674" t="str">
            <v>12,09</v>
          </cell>
        </row>
        <row r="1675">
          <cell r="A1675">
            <v>1966</v>
          </cell>
          <cell r="B1675" t="str">
            <v>CURVA PVC CURTA 90 GRAUS, 100 MM, PARA ESGOTO PREDIAL</v>
          </cell>
          <cell r="C1675" t="str">
            <v xml:space="preserve">UN    </v>
          </cell>
          <cell r="D1675" t="str">
            <v>CR</v>
          </cell>
          <cell r="E1675" t="str">
            <v>13,90</v>
          </cell>
        </row>
        <row r="1676">
          <cell r="A1676">
            <v>1952</v>
          </cell>
          <cell r="B1676" t="str">
            <v>CURVA PVC LEVE, 90 GRAUS, COM PONTA E BOLSA LISA, DN 150 MM</v>
          </cell>
          <cell r="C1676" t="str">
            <v xml:space="preserve">UN    </v>
          </cell>
          <cell r="D1676" t="str">
            <v>CR</v>
          </cell>
          <cell r="E1676" t="str">
            <v>52,22</v>
          </cell>
        </row>
        <row r="1677">
          <cell r="A1677">
            <v>20104</v>
          </cell>
          <cell r="B1677" t="str">
            <v>CURVA PVC LEVE, 90 GRAUS, COM PONTA E BOLSA LISA, DN 250 MM</v>
          </cell>
          <cell r="C1677" t="str">
            <v xml:space="preserve">UN    </v>
          </cell>
          <cell r="D1677" t="str">
            <v>CR</v>
          </cell>
          <cell r="E1677" t="str">
            <v>385,90</v>
          </cell>
        </row>
        <row r="1678">
          <cell r="A1678">
            <v>20105</v>
          </cell>
          <cell r="B1678" t="str">
            <v>CURVA PVC LEVE, 90 GRAUS, COM PONTA E BOLSA LISA, DN 300 MM</v>
          </cell>
          <cell r="C1678" t="str">
            <v xml:space="preserve">UN    </v>
          </cell>
          <cell r="D1678" t="str">
            <v>CR</v>
          </cell>
          <cell r="E1678" t="str">
            <v>601,08</v>
          </cell>
        </row>
        <row r="1679">
          <cell r="A1679">
            <v>1965</v>
          </cell>
          <cell r="B1679" t="str">
            <v>CURVA PVC LONGA 45 GRAUS, 100 MM, PARA ESGOTO PREDIAL</v>
          </cell>
          <cell r="C1679" t="str">
            <v xml:space="preserve">UN    </v>
          </cell>
          <cell r="D1679" t="str">
            <v>CR</v>
          </cell>
          <cell r="E1679" t="str">
            <v>28,19</v>
          </cell>
        </row>
        <row r="1680">
          <cell r="A1680">
            <v>10765</v>
          </cell>
          <cell r="B1680" t="str">
            <v>CURVA PVC LONGA 45G, DN 50 MM, PARA ESGOTO PREDIAL</v>
          </cell>
          <cell r="C1680" t="str">
            <v xml:space="preserve">UN    </v>
          </cell>
          <cell r="D1680" t="str">
            <v>CR</v>
          </cell>
          <cell r="E1680" t="str">
            <v>7,12</v>
          </cell>
        </row>
        <row r="1681">
          <cell r="A1681">
            <v>10767</v>
          </cell>
          <cell r="B1681" t="str">
            <v>CURVA PVC LONGA 45G, DN 75 MM, PARA ESGOTO PREDIAL</v>
          </cell>
          <cell r="C1681" t="str">
            <v xml:space="preserve">UN    </v>
          </cell>
          <cell r="D1681" t="str">
            <v>CR</v>
          </cell>
          <cell r="E1681" t="str">
            <v>23,35</v>
          </cell>
        </row>
        <row r="1682">
          <cell r="A1682">
            <v>1970</v>
          </cell>
          <cell r="B1682" t="str">
            <v>CURVA PVC LONGA 90 GRAUS, 100 MM, PARA ESGOTO PREDIAL</v>
          </cell>
          <cell r="C1682" t="str">
            <v xml:space="preserve">UN    </v>
          </cell>
          <cell r="D1682" t="str">
            <v>CR</v>
          </cell>
          <cell r="E1682" t="str">
            <v>29,26</v>
          </cell>
        </row>
        <row r="1683">
          <cell r="A1683">
            <v>1967</v>
          </cell>
          <cell r="B1683" t="str">
            <v>CURVA PVC LONGA 90 GRAUS, 40 MM, PARA ESGOTO PREDIAL</v>
          </cell>
          <cell r="C1683" t="str">
            <v xml:space="preserve">UN    </v>
          </cell>
          <cell r="D1683" t="str">
            <v>CR</v>
          </cell>
          <cell r="E1683" t="str">
            <v>3,25</v>
          </cell>
        </row>
        <row r="1684">
          <cell r="A1684">
            <v>1968</v>
          </cell>
          <cell r="B1684" t="str">
            <v>CURVA PVC LONGA 90 GRAUS, 50 MM, PARA ESGOTO PREDIAL</v>
          </cell>
          <cell r="C1684" t="str">
            <v xml:space="preserve">UN    </v>
          </cell>
          <cell r="D1684" t="str">
            <v>CR</v>
          </cell>
          <cell r="E1684" t="str">
            <v>6,82</v>
          </cell>
        </row>
        <row r="1685">
          <cell r="A1685">
            <v>1969</v>
          </cell>
          <cell r="B1685" t="str">
            <v>CURVA PVC LONGA 90 GRAUS, 75 MM, PARA ESGOTO PREDIAL</v>
          </cell>
          <cell r="C1685" t="str">
            <v xml:space="preserve">UN    </v>
          </cell>
          <cell r="D1685" t="str">
            <v>CR</v>
          </cell>
          <cell r="E1685" t="str">
            <v>20,07</v>
          </cell>
        </row>
        <row r="1686">
          <cell r="A1686">
            <v>1839</v>
          </cell>
          <cell r="B1686" t="str">
            <v>CURVA PVC PBA, JE, PB, 22 GRAUS, DN 100 / DE 110 MM, PARA REDE AGUA (NBR 10351)</v>
          </cell>
          <cell r="C1686" t="str">
            <v xml:space="preserve">UN    </v>
          </cell>
          <cell r="D1686" t="str">
            <v>AS</v>
          </cell>
          <cell r="E1686" t="str">
            <v>104,44</v>
          </cell>
        </row>
        <row r="1687">
          <cell r="A1687">
            <v>1835</v>
          </cell>
          <cell r="B1687" t="str">
            <v>CURVA PVC PBA, JE, PB, 22 GRAUS, DN 50 / DE 60 MM, PARA REDE AGUA (NBR 10351)</v>
          </cell>
          <cell r="C1687" t="str">
            <v xml:space="preserve">UN    </v>
          </cell>
          <cell r="D1687" t="str">
            <v>AS</v>
          </cell>
          <cell r="E1687" t="str">
            <v>22,20</v>
          </cell>
        </row>
        <row r="1688">
          <cell r="A1688">
            <v>1823</v>
          </cell>
          <cell r="B1688" t="str">
            <v>CURVA PVC PBA, JE, PB, 22 GRAUS, DN 75 / DE 85 MM, PARA REDE AGUA (NBR 10351)</v>
          </cell>
          <cell r="C1688" t="str">
            <v xml:space="preserve">UN    </v>
          </cell>
          <cell r="D1688" t="str">
            <v>AS</v>
          </cell>
          <cell r="E1688" t="str">
            <v>42,93</v>
          </cell>
        </row>
        <row r="1689">
          <cell r="A1689">
            <v>1827</v>
          </cell>
          <cell r="B1689" t="str">
            <v>CURVA PVC PBA, JE, PB, 45 GRAUS, DN 100 / DE 110 MM, PARA REDE AGUA (NBR 10351)</v>
          </cell>
          <cell r="C1689" t="str">
            <v xml:space="preserve">UN    </v>
          </cell>
          <cell r="D1689" t="str">
            <v>AS</v>
          </cell>
          <cell r="E1689" t="str">
            <v>103,42</v>
          </cell>
        </row>
        <row r="1690">
          <cell r="A1690">
            <v>1831</v>
          </cell>
          <cell r="B1690" t="str">
            <v>CURVA PVC PBA, JE, PB, 45 GRAUS, DN 50 / DE 60 MM, PARA REDE AGUA (NBR 10351)</v>
          </cell>
          <cell r="C1690" t="str">
            <v xml:space="preserve">UN    </v>
          </cell>
          <cell r="D1690" t="str">
            <v>AS</v>
          </cell>
          <cell r="E1690" t="str">
            <v>22,58</v>
          </cell>
        </row>
        <row r="1691">
          <cell r="A1691">
            <v>1825</v>
          </cell>
          <cell r="B1691" t="str">
            <v>CURVA PVC PBA, JE, PB, 45 GRAUS, DN 75 / DE 85 MM, PARA REDE AGUA (NBR 10351)</v>
          </cell>
          <cell r="C1691" t="str">
            <v xml:space="preserve">UN    </v>
          </cell>
          <cell r="D1691" t="str">
            <v>AS</v>
          </cell>
          <cell r="E1691" t="str">
            <v>55,72</v>
          </cell>
        </row>
        <row r="1692">
          <cell r="A1692">
            <v>1828</v>
          </cell>
          <cell r="B1692" t="str">
            <v>CURVA PVC PBA, JE, PB, 90 GRAUS, DN 100 / DE 110 MM, PARA REDE AGUA (NBR 10351)</v>
          </cell>
          <cell r="C1692" t="str">
            <v xml:space="preserve">UN    </v>
          </cell>
          <cell r="D1692" t="str">
            <v>AS</v>
          </cell>
          <cell r="E1692" t="str">
            <v>126,21</v>
          </cell>
        </row>
        <row r="1693">
          <cell r="A1693">
            <v>1845</v>
          </cell>
          <cell r="B1693" t="str">
            <v>CURVA PVC PBA, JE, PB, 90 GRAUS, DN 50 / DE 60 MM, PARA REDE AGUA (NBR 10351)</v>
          </cell>
          <cell r="C1693" t="str">
            <v xml:space="preserve">UN    </v>
          </cell>
          <cell r="D1693" t="str">
            <v>AS</v>
          </cell>
          <cell r="E1693" t="str">
            <v>28,29</v>
          </cell>
        </row>
        <row r="1694">
          <cell r="A1694">
            <v>1824</v>
          </cell>
          <cell r="B1694" t="str">
            <v>CURVA PVC PBA, JE, PB, 90 GRAUS, DN 75 / DE 85 MM, PARA REDE AGUA (NBR 10351)</v>
          </cell>
          <cell r="C1694" t="str">
            <v xml:space="preserve">UN    </v>
          </cell>
          <cell r="D1694" t="str">
            <v>AS</v>
          </cell>
          <cell r="E1694" t="str">
            <v>66,79</v>
          </cell>
        </row>
        <row r="1695">
          <cell r="A1695">
            <v>1941</v>
          </cell>
          <cell r="B1695" t="str">
            <v>CURVA PVC 90 GRAUS, ROSCAVEL, 1 1/2",  AGUA FRIA PREDIAL</v>
          </cell>
          <cell r="C1695" t="str">
            <v xml:space="preserve">UN    </v>
          </cell>
          <cell r="D1695" t="str">
            <v>CR</v>
          </cell>
          <cell r="E1695" t="str">
            <v>18,08</v>
          </cell>
        </row>
        <row r="1696">
          <cell r="A1696">
            <v>1940</v>
          </cell>
          <cell r="B1696" t="str">
            <v>CURVA PVC 90 GRAUS, ROSCAVEL, 1 1/4",  AGUA FRIA PREDIAL</v>
          </cell>
          <cell r="C1696" t="str">
            <v xml:space="preserve">UN    </v>
          </cell>
          <cell r="D1696" t="str">
            <v>CR</v>
          </cell>
          <cell r="E1696" t="str">
            <v>13,67</v>
          </cell>
        </row>
        <row r="1697">
          <cell r="A1697">
            <v>1937</v>
          </cell>
          <cell r="B1697" t="str">
            <v>CURVA PVC 90 GRAUS, ROSCAVEL, 1/2",  AGUA FRIA PREDIAL</v>
          </cell>
          <cell r="C1697" t="str">
            <v xml:space="preserve">UN    </v>
          </cell>
          <cell r="D1697" t="str">
            <v>CR</v>
          </cell>
          <cell r="E1697" t="str">
            <v>2,83</v>
          </cell>
        </row>
        <row r="1698">
          <cell r="A1698">
            <v>1939</v>
          </cell>
          <cell r="B1698" t="str">
            <v>CURVA PVC 90 GRAUS, ROSCAVEL, 1",  AGUA FRIA PREDIAL</v>
          </cell>
          <cell r="C1698" t="str">
            <v xml:space="preserve">UN    </v>
          </cell>
          <cell r="D1698" t="str">
            <v>CR</v>
          </cell>
          <cell r="E1698" t="str">
            <v>5,62</v>
          </cell>
        </row>
        <row r="1699">
          <cell r="A1699">
            <v>1942</v>
          </cell>
          <cell r="B1699" t="str">
            <v>CURVA PVC 90 GRAUS, ROSCAVEL, 2",  AGUA FRIA PREDIAL</v>
          </cell>
          <cell r="C1699" t="str">
            <v xml:space="preserve">UN    </v>
          </cell>
          <cell r="D1699" t="str">
            <v>CR</v>
          </cell>
          <cell r="E1699" t="str">
            <v>25,80</v>
          </cell>
        </row>
        <row r="1700">
          <cell r="A1700">
            <v>1938</v>
          </cell>
          <cell r="B1700" t="str">
            <v>CURVA PVC 90 GRAUS, ROSCAVEL, 3/4",  AGUA FRIA PREDIAL</v>
          </cell>
          <cell r="C1700" t="str">
            <v xml:space="preserve">UN    </v>
          </cell>
          <cell r="D1700" t="str">
            <v>CR</v>
          </cell>
          <cell r="E1700" t="str">
            <v>3,59</v>
          </cell>
        </row>
        <row r="1701">
          <cell r="A1701">
            <v>42692</v>
          </cell>
          <cell r="B1701" t="str">
            <v>CURVA PVC, BB, JE, 45 GRAUS, DN 200 MM, PARA TUBO CORRUGADO E/OU LISO, REDE COLETORA ESGOTO (NBR 10569)</v>
          </cell>
          <cell r="C1701" t="str">
            <v xml:space="preserve">UN    </v>
          </cell>
          <cell r="D1701" t="str">
            <v>AS</v>
          </cell>
          <cell r="E1701" t="str">
            <v>243,06</v>
          </cell>
        </row>
        <row r="1702">
          <cell r="A1702">
            <v>42693</v>
          </cell>
          <cell r="B1702" t="str">
            <v>CURVA PVC, BB, JE, 45 GRAUS, DN 250 MM, PARA TUBO CORRUGADO E/OU LISO, REDE COLETORA ESGOTO (NBR 10569)</v>
          </cell>
          <cell r="C1702" t="str">
            <v xml:space="preserve">UN    </v>
          </cell>
          <cell r="D1702" t="str">
            <v>AS</v>
          </cell>
          <cell r="E1702" t="str">
            <v>399,83</v>
          </cell>
        </row>
        <row r="1703">
          <cell r="A1703">
            <v>42695</v>
          </cell>
          <cell r="B1703" t="str">
            <v>CURVA PVC, BB, JE, 90 GRAUS, DN 200 MM, PARA TUBO CORRUGADO E/OU LISO, REDE COLETORA ESGOTO (NBR 10569)</v>
          </cell>
          <cell r="C1703" t="str">
            <v xml:space="preserve">UN    </v>
          </cell>
          <cell r="D1703" t="str">
            <v>AS</v>
          </cell>
          <cell r="E1703" t="str">
            <v>304,01</v>
          </cell>
        </row>
        <row r="1704">
          <cell r="A1704">
            <v>42694</v>
          </cell>
          <cell r="B1704" t="str">
            <v>CURVA PVC, BB, JE, 90 GRAUS, DN 250 MM, PARA TUBO CORRUGADO E/OU LISO, REDE COLETORA ESGOTO (NBR 10569)</v>
          </cell>
          <cell r="C1704" t="str">
            <v xml:space="preserve">UN    </v>
          </cell>
          <cell r="D1704" t="str">
            <v>AS</v>
          </cell>
          <cell r="E1704" t="str">
            <v>449,44</v>
          </cell>
        </row>
        <row r="1705">
          <cell r="A1705">
            <v>20097</v>
          </cell>
          <cell r="B1705" t="str">
            <v>CURVA PVC, SERIE R, 87.30 GRAUS, CURTA, 100 MM, PARA ESGOTO PREDIAL (PARA PE-DE-COLUNA)</v>
          </cell>
          <cell r="C1705" t="str">
            <v xml:space="preserve">UN    </v>
          </cell>
          <cell r="D1705" t="str">
            <v>CR</v>
          </cell>
          <cell r="E1705" t="str">
            <v>27,64</v>
          </cell>
        </row>
        <row r="1706">
          <cell r="A1706">
            <v>20098</v>
          </cell>
          <cell r="B1706" t="str">
            <v>CURVA PVC, SERIE R, 87.30 GRAUS, CURTA, 150 MM, PARA ESGOTO PREDIAL (PARA PE-DE-COLUNA)</v>
          </cell>
          <cell r="C1706" t="str">
            <v xml:space="preserve">UN    </v>
          </cell>
          <cell r="D1706" t="str">
            <v>CR</v>
          </cell>
          <cell r="E1706" t="str">
            <v>93,21</v>
          </cell>
        </row>
        <row r="1707">
          <cell r="A1707">
            <v>20096</v>
          </cell>
          <cell r="B1707" t="str">
            <v>CURVA PVC, SERIE R, 87.30 GRAUS, CURTA, 75 MM, PARA ESGOTO PREDIAL (PARA PE-DE-COLUNA)</v>
          </cell>
          <cell r="C1707" t="str">
            <v xml:space="preserve">UN    </v>
          </cell>
          <cell r="D1707" t="str">
            <v>CR</v>
          </cell>
          <cell r="E1707" t="str">
            <v>18,09</v>
          </cell>
        </row>
        <row r="1708">
          <cell r="A1708">
            <v>1964</v>
          </cell>
          <cell r="B1708" t="str">
            <v>CURVA PVC, 45 GRAUS, CURTA, PB, DN 100 MM, PARA ESGOTO PREDIAL</v>
          </cell>
          <cell r="C1708" t="str">
            <v xml:space="preserve">UN    </v>
          </cell>
          <cell r="D1708" t="str">
            <v>CR</v>
          </cell>
          <cell r="E1708" t="str">
            <v>16,72</v>
          </cell>
        </row>
        <row r="1709">
          <cell r="A1709">
            <v>1880</v>
          </cell>
          <cell r="B1709" t="str">
            <v>CURVA 135 GRAUS, DE PVC RIGIDO ROSCAVEL, DE 1", PARA ELETRODUTO</v>
          </cell>
          <cell r="C1709" t="str">
            <v xml:space="preserve">UN    </v>
          </cell>
          <cell r="D1709" t="str">
            <v>CR</v>
          </cell>
          <cell r="E1709" t="str">
            <v>2,00</v>
          </cell>
        </row>
        <row r="1710">
          <cell r="A1710">
            <v>39274</v>
          </cell>
          <cell r="B1710" t="str">
            <v>CURVA 135 GRAUS, DE PVC RIGIDO ROSCAVEL, DE 3/4", PARA ELETRODUTO</v>
          </cell>
          <cell r="C1710" t="str">
            <v xml:space="preserve">UN    </v>
          </cell>
          <cell r="D1710" t="str">
            <v>CR</v>
          </cell>
          <cell r="E1710" t="str">
            <v>1,55</v>
          </cell>
        </row>
        <row r="1711">
          <cell r="A1711">
            <v>2628</v>
          </cell>
          <cell r="B1711" t="str">
            <v>CURVA 135 GRAUS, PARA ELETRODUTO, EM ACO GALVANIZADO ELETROLITICO, DIAMETRO DE 100 MM (4")</v>
          </cell>
          <cell r="C1711" t="str">
            <v xml:space="preserve">UN    </v>
          </cell>
          <cell r="D1711" t="str">
            <v>AS</v>
          </cell>
          <cell r="E1711" t="str">
            <v>186,23</v>
          </cell>
        </row>
        <row r="1712">
          <cell r="A1712">
            <v>2622</v>
          </cell>
          <cell r="B1712" t="str">
            <v>CURVA 135 GRAUS, PARA ELETRODUTO, EM ACO GALVANIZADO ELETROLITICO, DIAMETRO DE 15 MM (1/2")</v>
          </cell>
          <cell r="C1712" t="str">
            <v xml:space="preserve">UN    </v>
          </cell>
          <cell r="D1712" t="str">
            <v>AS</v>
          </cell>
          <cell r="E1712" t="str">
            <v>4,42</v>
          </cell>
        </row>
        <row r="1713">
          <cell r="A1713">
            <v>2623</v>
          </cell>
          <cell r="B1713" t="str">
            <v>CURVA 135 GRAUS, PARA ELETRODUTO, EM ACO GALVANIZADO ELETROLITICO, DIAMETRO DE 20 MM (3/4")</v>
          </cell>
          <cell r="C1713" t="str">
            <v xml:space="preserve">UN    </v>
          </cell>
          <cell r="D1713" t="str">
            <v>AS</v>
          </cell>
          <cell r="E1713" t="str">
            <v>5,32</v>
          </cell>
        </row>
        <row r="1714">
          <cell r="A1714">
            <v>2624</v>
          </cell>
          <cell r="B1714" t="str">
            <v>CURVA 135 GRAUS, PARA ELETRODUTO, EM ACO GALVANIZADO ELETROLITICO, DIAMETRO DE 25 MM (1")</v>
          </cell>
          <cell r="C1714" t="str">
            <v xml:space="preserve">UN    </v>
          </cell>
          <cell r="D1714" t="str">
            <v>AS</v>
          </cell>
          <cell r="E1714" t="str">
            <v>8,46</v>
          </cell>
        </row>
        <row r="1715">
          <cell r="A1715">
            <v>2625</v>
          </cell>
          <cell r="B1715" t="str">
            <v>CURVA 135 GRAUS, PARA ELETRODUTO, EM ACO GALVANIZADO ELETROLITICO, DIAMETRO DE 32 MM (1 1/4")</v>
          </cell>
          <cell r="C1715" t="str">
            <v xml:space="preserve">UN    </v>
          </cell>
          <cell r="D1715" t="str">
            <v>AS</v>
          </cell>
          <cell r="E1715" t="str">
            <v>17,87</v>
          </cell>
        </row>
        <row r="1716">
          <cell r="A1716">
            <v>2626</v>
          </cell>
          <cell r="B1716" t="str">
            <v>CURVA 135 GRAUS, PARA ELETRODUTO, EM ACO GALVANIZADO ELETROLITICO, DIAMETRO DE 40 MM (1 1/2")</v>
          </cell>
          <cell r="C1716" t="str">
            <v xml:space="preserve">UN    </v>
          </cell>
          <cell r="D1716" t="str">
            <v>AS</v>
          </cell>
          <cell r="E1716" t="str">
            <v>26,18</v>
          </cell>
        </row>
        <row r="1717">
          <cell r="A1717">
            <v>2630</v>
          </cell>
          <cell r="B1717" t="str">
            <v>CURVA 135 GRAUS, PARA ELETRODUTO, EM ACO GALVANIZADO ELETROLITICO, DIAMETRO DE 50 MM (2")</v>
          </cell>
          <cell r="C1717" t="str">
            <v xml:space="preserve">UN    </v>
          </cell>
          <cell r="D1717" t="str">
            <v>AS</v>
          </cell>
          <cell r="E1717" t="str">
            <v>39,82</v>
          </cell>
        </row>
        <row r="1718">
          <cell r="A1718">
            <v>2627</v>
          </cell>
          <cell r="B1718" t="str">
            <v>CURVA 135 GRAUS, PARA ELETRODUTO, EM ACO GALVANIZADO ELETROLITICO, DIAMETRO DE 65 MM (2 1/2")</v>
          </cell>
          <cell r="C1718" t="str">
            <v xml:space="preserve">UN    </v>
          </cell>
          <cell r="D1718" t="str">
            <v>AS</v>
          </cell>
          <cell r="E1718" t="str">
            <v>70,14</v>
          </cell>
        </row>
        <row r="1719">
          <cell r="A1719">
            <v>2629</v>
          </cell>
          <cell r="B1719" t="str">
            <v>CURVA 135 GRAUS, PARA ELETRODUTO, EM ACO GALVANIZADO ELETROLITICO, DIAMETRO DE 80 MM (3")</v>
          </cell>
          <cell r="C1719" t="str">
            <v xml:space="preserve">UN    </v>
          </cell>
          <cell r="D1719" t="str">
            <v>AS</v>
          </cell>
          <cell r="E1719" t="str">
            <v>94,87</v>
          </cell>
        </row>
        <row r="1720">
          <cell r="A1720">
            <v>12033</v>
          </cell>
          <cell r="B1720" t="str">
            <v>CURVA 180 GRAUS, DE PVC RIGIDO ROSCAVEL, DE 1 1/2", PARA ELETRODUTO</v>
          </cell>
          <cell r="C1720" t="str">
            <v xml:space="preserve">UN    </v>
          </cell>
          <cell r="D1720" t="str">
            <v>CR</v>
          </cell>
          <cell r="E1720" t="str">
            <v>6,40</v>
          </cell>
        </row>
        <row r="1721">
          <cell r="A1721">
            <v>40408</v>
          </cell>
          <cell r="B1721" t="str">
            <v>CURVA 180 GRAUS, DE PVC RIGIDO ROSCAVEL, DE 1 1/4", PARA ELETRODUTO</v>
          </cell>
          <cell r="C1721" t="str">
            <v xml:space="preserve">UN    </v>
          </cell>
          <cell r="D1721" t="str">
            <v>CR</v>
          </cell>
          <cell r="E1721" t="str">
            <v>4,21</v>
          </cell>
        </row>
        <row r="1722">
          <cell r="A1722">
            <v>40409</v>
          </cell>
          <cell r="B1722" t="str">
            <v>CURVA 180 GRAUS, DE PVC RIGIDO ROSCAVEL, DE 1/2", PARA ELETRODUTO</v>
          </cell>
          <cell r="C1722" t="str">
            <v xml:space="preserve">UN    </v>
          </cell>
          <cell r="D1722" t="str">
            <v>CR</v>
          </cell>
          <cell r="E1722" t="str">
            <v>1,49</v>
          </cell>
        </row>
        <row r="1723">
          <cell r="A1723">
            <v>39276</v>
          </cell>
          <cell r="B1723" t="str">
            <v>CURVA 180 GRAUS, DE PVC RIGIDO ROSCAVEL, DE 1", PARA ELETRODUTO</v>
          </cell>
          <cell r="C1723" t="str">
            <v xml:space="preserve">UN    </v>
          </cell>
          <cell r="D1723" t="str">
            <v>CR</v>
          </cell>
          <cell r="E1723" t="str">
            <v>3,79</v>
          </cell>
        </row>
        <row r="1724">
          <cell r="A1724">
            <v>39277</v>
          </cell>
          <cell r="B1724" t="str">
            <v>CURVA 180 GRAUS, DE PVC RIGIDO ROSCAVEL, DE 2", PARA ELETRODUTO</v>
          </cell>
          <cell r="C1724" t="str">
            <v xml:space="preserve">UN    </v>
          </cell>
          <cell r="D1724" t="str">
            <v>CR</v>
          </cell>
          <cell r="E1724" t="str">
            <v>10,24</v>
          </cell>
        </row>
        <row r="1725">
          <cell r="A1725">
            <v>12034</v>
          </cell>
          <cell r="B1725" t="str">
            <v>CURVA 180 GRAUS, DE PVC RIGIDO ROSCAVEL, DE 3/4", PARA ELETRODUTO</v>
          </cell>
          <cell r="C1725" t="str">
            <v xml:space="preserve">UN    </v>
          </cell>
          <cell r="D1725" t="str">
            <v>CR</v>
          </cell>
          <cell r="E1725" t="str">
            <v>2,90</v>
          </cell>
        </row>
        <row r="1726">
          <cell r="A1726">
            <v>39879</v>
          </cell>
          <cell r="B1726" t="str">
            <v>CURVA 45 GRAUS DE COBRE (REF 606) SEM ANEL DE SOLDA, BOLSA X BOLSA, 15 MM</v>
          </cell>
          <cell r="C1726" t="str">
            <v xml:space="preserve">UN    </v>
          </cell>
          <cell r="D1726" t="str">
            <v>AS</v>
          </cell>
          <cell r="E1726" t="str">
            <v>2,77</v>
          </cell>
        </row>
        <row r="1727">
          <cell r="A1727">
            <v>39880</v>
          </cell>
          <cell r="B1727" t="str">
            <v>CURVA 45 GRAUS DE COBRE (REF 606) SEM ANEL DE SOLDA, BOLSA X BOLSA, 22 MM</v>
          </cell>
          <cell r="C1727" t="str">
            <v xml:space="preserve">UN    </v>
          </cell>
          <cell r="D1727" t="str">
            <v>AS</v>
          </cell>
          <cell r="E1727" t="str">
            <v>6,14</v>
          </cell>
        </row>
        <row r="1728">
          <cell r="A1728">
            <v>39881</v>
          </cell>
          <cell r="B1728" t="str">
            <v>CURVA 45 GRAUS DE COBRE (REF 606) SEM ANEL DE SOLDA, BOLSA X BOLSA, 28 MM</v>
          </cell>
          <cell r="C1728" t="str">
            <v xml:space="preserve">UN    </v>
          </cell>
          <cell r="D1728" t="str">
            <v>AS</v>
          </cell>
          <cell r="E1728" t="str">
            <v>9,85</v>
          </cell>
        </row>
        <row r="1729">
          <cell r="A1729">
            <v>39882</v>
          </cell>
          <cell r="B1729" t="str">
            <v>CURVA 45 GRAUS DE COBRE (REF 606) SEM ANEL DE SOLDA, BOLSA X BOLSA, 35 MM</v>
          </cell>
          <cell r="C1729" t="str">
            <v xml:space="preserve">UN    </v>
          </cell>
          <cell r="D1729" t="str">
            <v>AS</v>
          </cell>
          <cell r="E1729" t="str">
            <v>25,96</v>
          </cell>
        </row>
        <row r="1730">
          <cell r="A1730">
            <v>39883</v>
          </cell>
          <cell r="B1730" t="str">
            <v>CURVA 45 GRAUS DE COBRE (REF 606) SEM ANEL DE SOLDA, BOLSA X BOLSA, 42 MM</v>
          </cell>
          <cell r="C1730" t="str">
            <v xml:space="preserve">UN    </v>
          </cell>
          <cell r="D1730" t="str">
            <v>AS</v>
          </cell>
          <cell r="E1730" t="str">
            <v>41,45</v>
          </cell>
        </row>
        <row r="1731">
          <cell r="A1731">
            <v>39884</v>
          </cell>
          <cell r="B1731" t="str">
            <v>CURVA 45 GRAUS DE COBRE (REF 606) SEM ANEL DE SOLDA, BOLSA X BOLSA, 54 MM</v>
          </cell>
          <cell r="C1731" t="str">
            <v xml:space="preserve">UN    </v>
          </cell>
          <cell r="D1731" t="str">
            <v>AS</v>
          </cell>
          <cell r="E1731" t="str">
            <v>61,57</v>
          </cell>
        </row>
        <row r="1732">
          <cell r="A1732">
            <v>39885</v>
          </cell>
          <cell r="B1732" t="str">
            <v>CURVA 45 GRAUS DE COBRE (REF 606) SEM ANEL DE SOLDA, BOLSA X BOLSA, 66 MM</v>
          </cell>
          <cell r="C1732" t="str">
            <v xml:space="preserve">UN    </v>
          </cell>
          <cell r="D1732" t="str">
            <v>AS</v>
          </cell>
          <cell r="E1732" t="str">
            <v>146,34</v>
          </cell>
        </row>
        <row r="1733">
          <cell r="A1733">
            <v>1777</v>
          </cell>
          <cell r="B1733" t="str">
            <v>CURVA 45 GRAUS DE FERRO GALVANIZADO, COM ROSCA BSP FEMEA, DE 1 1/2"</v>
          </cell>
          <cell r="C1733" t="str">
            <v xml:space="preserve">UN    </v>
          </cell>
          <cell r="D1733" t="str">
            <v>AS</v>
          </cell>
          <cell r="E1733" t="str">
            <v>37,60</v>
          </cell>
        </row>
        <row r="1734">
          <cell r="A1734">
            <v>1819</v>
          </cell>
          <cell r="B1734" t="str">
            <v>CURVA 45 GRAUS DE FERRO GALVANIZADO, COM ROSCA BSP FEMEA, DE 1 1/4"</v>
          </cell>
          <cell r="C1734" t="str">
            <v xml:space="preserve">UN    </v>
          </cell>
          <cell r="D1734" t="str">
            <v>AS</v>
          </cell>
          <cell r="E1734" t="str">
            <v>27,35</v>
          </cell>
        </row>
        <row r="1735">
          <cell r="A1735">
            <v>1775</v>
          </cell>
          <cell r="B1735" t="str">
            <v>CURVA 45 GRAUS DE FERRO GALVANIZADO, COM ROSCA BSP FEMEA, DE 1/2"</v>
          </cell>
          <cell r="C1735" t="str">
            <v xml:space="preserve">UN    </v>
          </cell>
          <cell r="D1735" t="str">
            <v>AS</v>
          </cell>
          <cell r="E1735" t="str">
            <v>8,18</v>
          </cell>
        </row>
        <row r="1736">
          <cell r="A1736">
            <v>1776</v>
          </cell>
          <cell r="B1736" t="str">
            <v>CURVA 45 GRAUS DE FERRO GALVANIZADO, COM ROSCA BSP FEMEA, DE 1"</v>
          </cell>
          <cell r="C1736" t="str">
            <v xml:space="preserve">UN    </v>
          </cell>
          <cell r="D1736" t="str">
            <v>AS</v>
          </cell>
          <cell r="E1736" t="str">
            <v>22,25</v>
          </cell>
        </row>
        <row r="1737">
          <cell r="A1737">
            <v>1778</v>
          </cell>
          <cell r="B1737" t="str">
            <v>CURVA 45 GRAUS DE FERRO GALVANIZADO, COM ROSCA BSP FEMEA, DE 2 1/2"</v>
          </cell>
          <cell r="C1737" t="str">
            <v xml:space="preserve">UN    </v>
          </cell>
          <cell r="D1737" t="str">
            <v>AS</v>
          </cell>
          <cell r="E1737" t="str">
            <v>91,01</v>
          </cell>
        </row>
        <row r="1738">
          <cell r="A1738">
            <v>1818</v>
          </cell>
          <cell r="B1738" t="str">
            <v>CURVA 45 GRAUS DE FERRO GALVANIZADO, COM ROSCA BSP FEMEA, DE 2"</v>
          </cell>
          <cell r="C1738" t="str">
            <v xml:space="preserve">UN    </v>
          </cell>
          <cell r="D1738" t="str">
            <v>AS</v>
          </cell>
          <cell r="E1738" t="str">
            <v>60,41</v>
          </cell>
        </row>
        <row r="1739">
          <cell r="A1739">
            <v>1820</v>
          </cell>
          <cell r="B1739" t="str">
            <v>CURVA 45 GRAUS DE FERRO GALVANIZADO, COM ROSCA BSP FEMEA, DE 3/4"</v>
          </cell>
          <cell r="C1739" t="str">
            <v xml:space="preserve">UN    </v>
          </cell>
          <cell r="D1739" t="str">
            <v>AS</v>
          </cell>
          <cell r="E1739" t="str">
            <v>11,81</v>
          </cell>
        </row>
        <row r="1740">
          <cell r="A1740">
            <v>1779</v>
          </cell>
          <cell r="B1740" t="str">
            <v>CURVA 45 GRAUS DE FERRO GALVANIZADO, COM ROSCA BSP FEMEA, DE 3"</v>
          </cell>
          <cell r="C1740" t="str">
            <v xml:space="preserve">UN    </v>
          </cell>
          <cell r="D1740" t="str">
            <v>AS</v>
          </cell>
          <cell r="E1740" t="str">
            <v>132,37</v>
          </cell>
        </row>
        <row r="1741">
          <cell r="A1741">
            <v>1780</v>
          </cell>
          <cell r="B1741" t="str">
            <v>CURVA 45 GRAUS DE FERRO GALVANIZADO, COM ROSCA BSP FEMEA, DE 4"</v>
          </cell>
          <cell r="C1741" t="str">
            <v xml:space="preserve">UN    </v>
          </cell>
          <cell r="D1741" t="str">
            <v>AS</v>
          </cell>
          <cell r="E1741" t="str">
            <v>272,88</v>
          </cell>
        </row>
        <row r="1742">
          <cell r="A1742">
            <v>1783</v>
          </cell>
          <cell r="B1742" t="str">
            <v>CURVA 45 GRAUS DE FERRO GALVANIZADO, COM ROSCA BSP MACHO/FEMEA, DE 1 1/2"</v>
          </cell>
          <cell r="C1742" t="str">
            <v xml:space="preserve">UN    </v>
          </cell>
          <cell r="D1742" t="str">
            <v>AS</v>
          </cell>
          <cell r="E1742" t="str">
            <v>28,85</v>
          </cell>
        </row>
        <row r="1743">
          <cell r="A1743">
            <v>1782</v>
          </cell>
          <cell r="B1743" t="str">
            <v>CURVA 45 GRAUS DE FERRO GALVANIZADO, COM ROSCA BSP MACHO/FEMEA, DE 1 1/4"</v>
          </cell>
          <cell r="C1743" t="str">
            <v xml:space="preserve">UN    </v>
          </cell>
          <cell r="D1743" t="str">
            <v>AS</v>
          </cell>
          <cell r="E1743" t="str">
            <v>22,81</v>
          </cell>
        </row>
        <row r="1744">
          <cell r="A1744">
            <v>1817</v>
          </cell>
          <cell r="B1744" t="str">
            <v>CURVA 45 GRAUS DE FERRO GALVANIZADO, COM ROSCA BSP MACHO/FEMEA, DE 1/2"</v>
          </cell>
          <cell r="C1744" t="str">
            <v xml:space="preserve">UN    </v>
          </cell>
          <cell r="D1744" t="str">
            <v>AS</v>
          </cell>
          <cell r="E1744" t="str">
            <v>6,79</v>
          </cell>
        </row>
        <row r="1745">
          <cell r="A1745">
            <v>1781</v>
          </cell>
          <cell r="B1745" t="str">
            <v>CURVA 45 GRAUS DE FERRO GALVANIZADO, COM ROSCA BSP MACHO/FEMEA, DE 1"</v>
          </cell>
          <cell r="C1745" t="str">
            <v xml:space="preserve">UN    </v>
          </cell>
          <cell r="D1745" t="str">
            <v>AS</v>
          </cell>
          <cell r="E1745" t="str">
            <v>14,86</v>
          </cell>
        </row>
        <row r="1746">
          <cell r="A1746">
            <v>1784</v>
          </cell>
          <cell r="B1746" t="str">
            <v>CURVA 45 GRAUS DE FERRO GALVANIZADO, COM ROSCA BSP MACHO/FEMEA, DE 2 1/2"</v>
          </cell>
          <cell r="C1746" t="str">
            <v xml:space="preserve">UN    </v>
          </cell>
          <cell r="D1746" t="str">
            <v>AS</v>
          </cell>
          <cell r="E1746" t="str">
            <v>81,47</v>
          </cell>
        </row>
        <row r="1747">
          <cell r="A1747">
            <v>1810</v>
          </cell>
          <cell r="B1747" t="str">
            <v>CURVA 45 GRAUS DE FERRO GALVANIZADO, COM ROSCA BSP MACHO/FEMEA, DE 2"</v>
          </cell>
          <cell r="C1747" t="str">
            <v xml:space="preserve">UN    </v>
          </cell>
          <cell r="D1747" t="str">
            <v>AS</v>
          </cell>
          <cell r="E1747" t="str">
            <v>45,19</v>
          </cell>
        </row>
        <row r="1748">
          <cell r="A1748">
            <v>1811</v>
          </cell>
          <cell r="B1748" t="str">
            <v>CURVA 45 GRAUS DE FERRO GALVANIZADO, COM ROSCA BSP MACHO/FEMEA, DE 3/4"</v>
          </cell>
          <cell r="C1748" t="str">
            <v xml:space="preserve">UN    </v>
          </cell>
          <cell r="D1748" t="str">
            <v>AS</v>
          </cell>
          <cell r="E1748" t="str">
            <v>9,77</v>
          </cell>
        </row>
        <row r="1749">
          <cell r="A1749">
            <v>1812</v>
          </cell>
          <cell r="B1749" t="str">
            <v>CURVA 45 GRAUS DE FERRO GALVANIZADO, COM ROSCA BSP MACHO/FEMEA, DE 3"</v>
          </cell>
          <cell r="C1749" t="str">
            <v xml:space="preserve">UN    </v>
          </cell>
          <cell r="D1749" t="str">
            <v>AS</v>
          </cell>
          <cell r="E1749" t="str">
            <v>114,07</v>
          </cell>
        </row>
        <row r="1750">
          <cell r="A1750">
            <v>40386</v>
          </cell>
          <cell r="B1750" t="str">
            <v>CURVA 45 GRAUS EM ACO CARBONO, SOLDAVEL, PRESSAO 3.000 LBS, DN 1 1/2"</v>
          </cell>
          <cell r="C1750" t="str">
            <v xml:space="preserve">UN    </v>
          </cell>
          <cell r="D1750" t="str">
            <v>AS</v>
          </cell>
          <cell r="E1750" t="str">
            <v>40,41</v>
          </cell>
        </row>
        <row r="1751">
          <cell r="A1751">
            <v>40384</v>
          </cell>
          <cell r="B1751" t="str">
            <v>CURVA 45 GRAUS EM ACO CARBONO, SOLDAVEL, PRESSAO 3.000 LBS, DN 1 1/4"</v>
          </cell>
          <cell r="C1751" t="str">
            <v xml:space="preserve">UN    </v>
          </cell>
          <cell r="D1751" t="str">
            <v>AS</v>
          </cell>
          <cell r="E1751" t="str">
            <v>27,67</v>
          </cell>
        </row>
        <row r="1752">
          <cell r="A1752">
            <v>40379</v>
          </cell>
          <cell r="B1752" t="str">
            <v>CURVA 45 GRAUS EM ACO CARBONO, SOLDAVEL, PRESSAO 3.000 LBS, DN 1/2"</v>
          </cell>
          <cell r="C1752" t="str">
            <v xml:space="preserve">UN    </v>
          </cell>
          <cell r="D1752" t="str">
            <v>AS</v>
          </cell>
          <cell r="E1752" t="str">
            <v>9,56</v>
          </cell>
        </row>
        <row r="1753">
          <cell r="A1753">
            <v>40423</v>
          </cell>
          <cell r="B1753" t="str">
            <v>CURVA 45 GRAUS EM ACO CARBONO, SOLDAVEL, PRESSAO 3.000 LBS, DN 1"</v>
          </cell>
          <cell r="C1753" t="str">
            <v xml:space="preserve">UN    </v>
          </cell>
          <cell r="D1753" t="str">
            <v>AS</v>
          </cell>
          <cell r="E1753" t="str">
            <v>18,10</v>
          </cell>
        </row>
        <row r="1754">
          <cell r="A1754">
            <v>40389</v>
          </cell>
          <cell r="B1754" t="str">
            <v>CURVA 45 GRAUS EM ACO CARBONO, SOLDAVEL, PRESSAO 3.000 LBS, DN 2 1/2"</v>
          </cell>
          <cell r="C1754" t="str">
            <v xml:space="preserve">UN    </v>
          </cell>
          <cell r="D1754" t="str">
            <v>AS</v>
          </cell>
          <cell r="E1754" t="str">
            <v>114,80</v>
          </cell>
        </row>
        <row r="1755">
          <cell r="A1755">
            <v>40388</v>
          </cell>
          <cell r="B1755" t="str">
            <v>CURVA 45 GRAUS EM ACO CARBONO, SOLDAVEL, PRESSAO 3.000 LBS, DN 2"</v>
          </cell>
          <cell r="C1755" t="str">
            <v xml:space="preserve">UN    </v>
          </cell>
          <cell r="D1755" t="str">
            <v>AS</v>
          </cell>
          <cell r="E1755" t="str">
            <v>57,46</v>
          </cell>
        </row>
        <row r="1756">
          <cell r="A1756">
            <v>40381</v>
          </cell>
          <cell r="B1756" t="str">
            <v>CURVA 45 GRAUS EM ACO CARBONO, SOLDAVEL, PRESSAO 3.000 LBS, DN 3/4"</v>
          </cell>
          <cell r="C1756" t="str">
            <v xml:space="preserve">UN    </v>
          </cell>
          <cell r="D1756" t="str">
            <v>AS</v>
          </cell>
          <cell r="E1756" t="str">
            <v>12,75</v>
          </cell>
        </row>
        <row r="1757">
          <cell r="A1757">
            <v>40391</v>
          </cell>
          <cell r="B1757" t="str">
            <v>CURVA 45 GRAUS EM ACO CARBONO, SOLDAVEL, PRESSAO 3.000 LBS, DN 3"</v>
          </cell>
          <cell r="C1757" t="str">
            <v xml:space="preserve">UN    </v>
          </cell>
          <cell r="D1757" t="str">
            <v>AS</v>
          </cell>
          <cell r="E1757" t="str">
            <v>297,96</v>
          </cell>
        </row>
        <row r="1758">
          <cell r="A1758">
            <v>40414</v>
          </cell>
          <cell r="B1758" t="str">
            <v>CURVA 45 GRAUS RANHURADA EM FERRO FUNDIDO, DN 50 MM (2")</v>
          </cell>
          <cell r="C1758" t="str">
            <v xml:space="preserve">UN    </v>
          </cell>
          <cell r="D1758" t="str">
            <v>AS</v>
          </cell>
          <cell r="E1758" t="str">
            <v>11,24</v>
          </cell>
        </row>
        <row r="1759">
          <cell r="A1759">
            <v>40416</v>
          </cell>
          <cell r="B1759" t="str">
            <v>CURVA 45 GRAUS RANHURADA EM FERRO FUNDIDO, DN 65 MM (2 1/2")</v>
          </cell>
          <cell r="C1759" t="str">
            <v xml:space="preserve">UN    </v>
          </cell>
          <cell r="D1759" t="str">
            <v>AS</v>
          </cell>
          <cell r="E1759" t="str">
            <v>15,54</v>
          </cell>
        </row>
        <row r="1760">
          <cell r="A1760">
            <v>40418</v>
          </cell>
          <cell r="B1760" t="str">
            <v>CURVA 45 GRAUS RANHURADA EM FERRO FUNDIDO, DN 80 MM (3")</v>
          </cell>
          <cell r="C1760" t="str">
            <v xml:space="preserve">UN    </v>
          </cell>
          <cell r="D1760" t="str">
            <v>AS</v>
          </cell>
          <cell r="E1760" t="str">
            <v>18,53</v>
          </cell>
        </row>
        <row r="1761">
          <cell r="A1761">
            <v>2615</v>
          </cell>
          <cell r="B1761" t="str">
            <v>CURVA 45 GRAUS, PARA ELETRODUTO, EM ACO GALVANIZADO ELETROLITICO, DIAMETRO DE 100 MM (4")</v>
          </cell>
          <cell r="C1761" t="str">
            <v xml:space="preserve">UN    </v>
          </cell>
          <cell r="D1761" t="str">
            <v>AS</v>
          </cell>
          <cell r="E1761" t="str">
            <v>123,70</v>
          </cell>
        </row>
        <row r="1762">
          <cell r="A1762">
            <v>2635</v>
          </cell>
          <cell r="B1762" t="str">
            <v>CURVA 45 GRAUS, PARA ELETRODUTO, EM ACO GALVANIZADO ELETROLITICO, DIAMETRO DE 15 MM (1/2")</v>
          </cell>
          <cell r="C1762" t="str">
            <v xml:space="preserve">UN    </v>
          </cell>
          <cell r="D1762" t="str">
            <v>AS</v>
          </cell>
          <cell r="E1762" t="str">
            <v>3,69</v>
          </cell>
        </row>
        <row r="1763">
          <cell r="A1763">
            <v>2609</v>
          </cell>
          <cell r="B1763" t="str">
            <v>CURVA 45 GRAUS, PARA ELETRODUTO, EM ACO GALVANIZADO ELETROLITICO, DIAMETRO DE 20 MM (3/4")</v>
          </cell>
          <cell r="C1763" t="str">
            <v xml:space="preserve">UN    </v>
          </cell>
          <cell r="D1763" t="str">
            <v>AS</v>
          </cell>
          <cell r="E1763" t="str">
            <v>4,15</v>
          </cell>
        </row>
        <row r="1764">
          <cell r="A1764">
            <v>2634</v>
          </cell>
          <cell r="B1764" t="str">
            <v>CURVA 45 GRAUS, PARA ELETRODUTO, EM ACO GALVANIZADO ELETROLITICO, DIAMETRO DE 25 MM (1")</v>
          </cell>
          <cell r="C1764" t="str">
            <v xml:space="preserve">UN    </v>
          </cell>
          <cell r="D1764" t="str">
            <v>AS</v>
          </cell>
          <cell r="E1764" t="str">
            <v>5,45</v>
          </cell>
        </row>
        <row r="1765">
          <cell r="A1765">
            <v>2611</v>
          </cell>
          <cell r="B1765" t="str">
            <v>CURVA 45 GRAUS, PARA ELETRODUTO, EM ACO GALVANIZADO ELETROLITICO, DIAMETRO DE 40 MM (1 1/2")</v>
          </cell>
          <cell r="C1765" t="str">
            <v xml:space="preserve">UN    </v>
          </cell>
          <cell r="D1765" t="str">
            <v>AS</v>
          </cell>
          <cell r="E1765" t="str">
            <v>15,38</v>
          </cell>
        </row>
        <row r="1766">
          <cell r="A1766">
            <v>2612</v>
          </cell>
          <cell r="B1766" t="str">
            <v>CURVA 45 GRAUS, PARA ELETRODUTO, EM ACO GALVANIZADO ELETROLITICO, DIAMETRO DE 50 MM (2")</v>
          </cell>
          <cell r="C1766" t="str">
            <v xml:space="preserve">UN    </v>
          </cell>
          <cell r="D1766" t="str">
            <v>AS</v>
          </cell>
          <cell r="E1766" t="str">
            <v>22,37</v>
          </cell>
        </row>
        <row r="1767">
          <cell r="A1767">
            <v>2613</v>
          </cell>
          <cell r="B1767" t="str">
            <v>CURVA 45 GRAUS, PARA ELETRODUTO, EM ACO GALVANIZADO ELETROLITICO, DIAMETRO DE 65 MM (2 1/2")</v>
          </cell>
          <cell r="C1767" t="str">
            <v xml:space="preserve">UN    </v>
          </cell>
          <cell r="D1767" t="str">
            <v>AS</v>
          </cell>
          <cell r="E1767" t="str">
            <v>54,00</v>
          </cell>
        </row>
        <row r="1768">
          <cell r="A1768">
            <v>2614</v>
          </cell>
          <cell r="B1768" t="str">
            <v>CURVA 45 GRAUS, PARA ELETRODUTO, EM ACO GALVANIZADO ELETROLITICO, DIAMETRO DE 80 MM (3")</v>
          </cell>
          <cell r="C1768" t="str">
            <v xml:space="preserve">UN    </v>
          </cell>
          <cell r="D1768" t="str">
            <v>AS</v>
          </cell>
          <cell r="E1768" t="str">
            <v>75,09</v>
          </cell>
        </row>
        <row r="1769">
          <cell r="A1769">
            <v>34359</v>
          </cell>
          <cell r="B1769" t="str">
            <v>CURVA 90 GRAUS DE BARRA CHATA EM ALUMINIO 3/4 " X 1/4 " X 300 MM</v>
          </cell>
          <cell r="C1769" t="str">
            <v xml:space="preserve">UN    </v>
          </cell>
          <cell r="D1769" t="str">
            <v>AS</v>
          </cell>
          <cell r="E1769" t="str">
            <v>5,26</v>
          </cell>
        </row>
        <row r="1770">
          <cell r="A1770">
            <v>1789</v>
          </cell>
          <cell r="B1770" t="str">
            <v>CURVA 90 GRAUS DE FERRO GALVANIZADO, COM ROSCA BSP FEMEA, DE 1 1/2"</v>
          </cell>
          <cell r="C1770" t="str">
            <v xml:space="preserve">UN    </v>
          </cell>
          <cell r="D1770" t="str">
            <v>AS</v>
          </cell>
          <cell r="E1770" t="str">
            <v>36,09</v>
          </cell>
        </row>
        <row r="1771">
          <cell r="A1771">
            <v>1788</v>
          </cell>
          <cell r="B1771" t="str">
            <v>CURVA 90 GRAUS DE FERRO GALVANIZADO, COM ROSCA BSP FEMEA, DE 1 1/4"</v>
          </cell>
          <cell r="C1771" t="str">
            <v xml:space="preserve">UN    </v>
          </cell>
          <cell r="D1771" t="str">
            <v>AS</v>
          </cell>
          <cell r="E1771" t="str">
            <v>28,92</v>
          </cell>
        </row>
        <row r="1772">
          <cell r="A1772">
            <v>1786</v>
          </cell>
          <cell r="B1772" t="str">
            <v>CURVA 90 GRAUS DE FERRO GALVANIZADO, COM ROSCA BSP FEMEA, DE 1/2"</v>
          </cell>
          <cell r="C1772" t="str">
            <v xml:space="preserve">UN    </v>
          </cell>
          <cell r="D1772" t="str">
            <v>AS</v>
          </cell>
          <cell r="E1772" t="str">
            <v>7,18</v>
          </cell>
        </row>
        <row r="1773">
          <cell r="A1773">
            <v>1787</v>
          </cell>
          <cell r="B1773" t="str">
            <v>CURVA 90 GRAUS DE FERRO GALVANIZADO, COM ROSCA BSP FEMEA, DE 1"</v>
          </cell>
          <cell r="C1773" t="str">
            <v xml:space="preserve">UN    </v>
          </cell>
          <cell r="D1773" t="str">
            <v>AS</v>
          </cell>
          <cell r="E1773" t="str">
            <v>17,20</v>
          </cell>
        </row>
        <row r="1774">
          <cell r="A1774">
            <v>1791</v>
          </cell>
          <cell r="B1774" t="str">
            <v>CURVA 90 GRAUS DE FERRO GALVANIZADO, COM ROSCA BSP FEMEA, DE 2 1/2"</v>
          </cell>
          <cell r="C1774" t="str">
            <v xml:space="preserve">UN    </v>
          </cell>
          <cell r="D1774" t="str">
            <v>AS</v>
          </cell>
          <cell r="E1774" t="str">
            <v>104,29</v>
          </cell>
        </row>
        <row r="1775">
          <cell r="A1775">
            <v>1790</v>
          </cell>
          <cell r="B1775" t="str">
            <v>CURVA 90 GRAUS DE FERRO GALVANIZADO, COM ROSCA BSP FEMEA, DE 2"</v>
          </cell>
          <cell r="C1775" t="str">
            <v xml:space="preserve">UN    </v>
          </cell>
          <cell r="D1775" t="str">
            <v>AS</v>
          </cell>
          <cell r="E1775" t="str">
            <v>60,10</v>
          </cell>
        </row>
        <row r="1776">
          <cell r="A1776">
            <v>1813</v>
          </cell>
          <cell r="B1776" t="str">
            <v>CURVA 90 GRAUS DE FERRO GALVANIZADO, COM ROSCA BSP FEMEA, DE 3/4"</v>
          </cell>
          <cell r="C1776" t="str">
            <v xml:space="preserve">UN    </v>
          </cell>
          <cell r="D1776" t="str">
            <v>AS</v>
          </cell>
          <cell r="E1776" t="str">
            <v>11,40</v>
          </cell>
        </row>
        <row r="1777">
          <cell r="A1777">
            <v>1792</v>
          </cell>
          <cell r="B1777" t="str">
            <v>CURVA 90 GRAUS DE FERRO GALVANIZADO, COM ROSCA BSP FEMEA, DE 3"</v>
          </cell>
          <cell r="C1777" t="str">
            <v xml:space="preserve">UN    </v>
          </cell>
          <cell r="D1777" t="str">
            <v>AS</v>
          </cell>
          <cell r="E1777" t="str">
            <v>140,78</v>
          </cell>
        </row>
        <row r="1778">
          <cell r="A1778">
            <v>1793</v>
          </cell>
          <cell r="B1778" t="str">
            <v>CURVA 90 GRAUS DE FERRO GALVANIZADO, COM ROSCA BSP FEMEA, DE 4"</v>
          </cell>
          <cell r="C1778" t="str">
            <v xml:space="preserve">UN    </v>
          </cell>
          <cell r="D1778" t="str">
            <v>AS</v>
          </cell>
          <cell r="E1778" t="str">
            <v>284,48</v>
          </cell>
        </row>
        <row r="1779">
          <cell r="A1779">
            <v>1809</v>
          </cell>
          <cell r="B1779" t="str">
            <v>CURVA 90 GRAUS DE FERRO GALVANIZADO, COM ROSCA BSP MACHO/FEMEA, DE 1 1/2"</v>
          </cell>
          <cell r="C1779" t="str">
            <v xml:space="preserve">UN    </v>
          </cell>
          <cell r="D1779" t="str">
            <v>AS</v>
          </cell>
          <cell r="E1779" t="str">
            <v>33,83</v>
          </cell>
        </row>
        <row r="1780">
          <cell r="A1780">
            <v>1814</v>
          </cell>
          <cell r="B1780" t="str">
            <v>CURVA 90 GRAUS DE FERRO GALVANIZADO, COM ROSCA BSP MACHO/FEMEA, DE 1 1/4"</v>
          </cell>
          <cell r="C1780" t="str">
            <v xml:space="preserve">UN    </v>
          </cell>
          <cell r="D1780" t="str">
            <v>AS</v>
          </cell>
          <cell r="E1780" t="str">
            <v>27,79</v>
          </cell>
        </row>
        <row r="1781">
          <cell r="A1781">
            <v>1803</v>
          </cell>
          <cell r="B1781" t="str">
            <v>CURVA 90 GRAUS DE FERRO GALVANIZADO, COM ROSCA BSP MACHO/FEMEA, DE 1/2"</v>
          </cell>
          <cell r="C1781" t="str">
            <v xml:space="preserve">UN    </v>
          </cell>
          <cell r="D1781" t="str">
            <v>AS</v>
          </cell>
          <cell r="E1781" t="str">
            <v>7,02</v>
          </cell>
        </row>
        <row r="1782">
          <cell r="A1782">
            <v>1805</v>
          </cell>
          <cell r="B1782" t="str">
            <v>CURVA 90 GRAUS DE FERRO GALVANIZADO, COM ROSCA BSP MACHO/FEMEA, DE 1"</v>
          </cell>
          <cell r="C1782" t="str">
            <v xml:space="preserve">UN    </v>
          </cell>
          <cell r="D1782" t="str">
            <v>AS</v>
          </cell>
          <cell r="E1782" t="str">
            <v>16,13</v>
          </cell>
        </row>
        <row r="1783">
          <cell r="A1783">
            <v>1821</v>
          </cell>
          <cell r="B1783" t="str">
            <v>CURVA 90 GRAUS DE FERRO GALVANIZADO, COM ROSCA BSP MACHO/FEMEA, DE 2 1/2"</v>
          </cell>
          <cell r="C1783" t="str">
            <v xml:space="preserve">UN    </v>
          </cell>
          <cell r="D1783" t="str">
            <v>AS</v>
          </cell>
          <cell r="E1783" t="str">
            <v>95,29</v>
          </cell>
        </row>
        <row r="1784">
          <cell r="A1784">
            <v>1806</v>
          </cell>
          <cell r="B1784" t="str">
            <v>CURVA 90 GRAUS DE FERRO GALVANIZADO, COM ROSCA BSP MACHO/FEMEA, DE 2"</v>
          </cell>
          <cell r="C1784" t="str">
            <v xml:space="preserve">UN    </v>
          </cell>
          <cell r="D1784" t="str">
            <v>AS</v>
          </cell>
          <cell r="E1784" t="str">
            <v>56,72</v>
          </cell>
        </row>
        <row r="1785">
          <cell r="A1785">
            <v>1804</v>
          </cell>
          <cell r="B1785" t="str">
            <v>CURVA 90 GRAUS DE FERRO GALVANIZADO, COM ROSCA BSP MACHO/FEMEA, DE 3/4"</v>
          </cell>
          <cell r="C1785" t="str">
            <v xml:space="preserve">UN    </v>
          </cell>
          <cell r="D1785" t="str">
            <v>AS</v>
          </cell>
          <cell r="E1785" t="str">
            <v>9,99</v>
          </cell>
        </row>
        <row r="1786">
          <cell r="A1786">
            <v>1807</v>
          </cell>
          <cell r="B1786" t="str">
            <v>CURVA 90 GRAUS DE FERRO GALVANIZADO, COM ROSCA BSP MACHO/FEMEA, DE 3"</v>
          </cell>
          <cell r="C1786" t="str">
            <v xml:space="preserve">UN    </v>
          </cell>
          <cell r="D1786" t="str">
            <v>AS</v>
          </cell>
          <cell r="E1786" t="str">
            <v>136,28</v>
          </cell>
        </row>
        <row r="1787">
          <cell r="A1787">
            <v>1808</v>
          </cell>
          <cell r="B1787" t="str">
            <v>CURVA 90 GRAUS DE FERRO GALVANIZADO, COM ROSCA BSP MACHO/FEMEA, DE 4"</v>
          </cell>
          <cell r="C1787" t="str">
            <v xml:space="preserve">UN    </v>
          </cell>
          <cell r="D1787" t="str">
            <v>AS</v>
          </cell>
          <cell r="E1787" t="str">
            <v>273,22</v>
          </cell>
        </row>
        <row r="1788">
          <cell r="A1788">
            <v>1797</v>
          </cell>
          <cell r="B1788" t="str">
            <v>CURVA 90 GRAUS DE FERRO GALVANIZADO, COM ROSCA BSP MACHO, DE 1 1/2"</v>
          </cell>
          <cell r="C1788" t="str">
            <v xml:space="preserve">UN    </v>
          </cell>
          <cell r="D1788" t="str">
            <v>AS</v>
          </cell>
          <cell r="E1788" t="str">
            <v>40,97</v>
          </cell>
        </row>
        <row r="1789">
          <cell r="A1789">
            <v>1796</v>
          </cell>
          <cell r="B1789" t="str">
            <v>CURVA 90 GRAUS DE FERRO GALVANIZADO, COM ROSCA BSP MACHO, DE 1 1/4"</v>
          </cell>
          <cell r="C1789" t="str">
            <v xml:space="preserve">UN    </v>
          </cell>
          <cell r="D1789" t="str">
            <v>AS</v>
          </cell>
          <cell r="E1789" t="str">
            <v>31,43</v>
          </cell>
        </row>
        <row r="1790">
          <cell r="A1790">
            <v>1794</v>
          </cell>
          <cell r="B1790" t="str">
            <v>CURVA 90 GRAUS DE FERRO GALVANIZADO, COM ROSCA BSP MACHO, DE 1/2"</v>
          </cell>
          <cell r="C1790" t="str">
            <v xml:space="preserve">UN    </v>
          </cell>
          <cell r="D1790" t="str">
            <v>AS</v>
          </cell>
          <cell r="E1790" t="str">
            <v>7,50</v>
          </cell>
        </row>
        <row r="1791">
          <cell r="A1791">
            <v>1816</v>
          </cell>
          <cell r="B1791" t="str">
            <v>CURVA 90 GRAUS DE FERRO GALVANIZADO, COM ROSCA BSP MACHO, DE 1"</v>
          </cell>
          <cell r="C1791" t="str">
            <v xml:space="preserve">UN    </v>
          </cell>
          <cell r="D1791" t="str">
            <v>AS</v>
          </cell>
          <cell r="E1791" t="str">
            <v>16,92</v>
          </cell>
        </row>
        <row r="1792">
          <cell r="A1792">
            <v>1815</v>
          </cell>
          <cell r="B1792" t="str">
            <v>CURVA 90 GRAUS DE FERRO GALVANIZADO, COM ROSCA BSP MACHO, DE 2 1/2"</v>
          </cell>
          <cell r="C1792" t="str">
            <v xml:space="preserve">UN    </v>
          </cell>
          <cell r="D1792" t="str">
            <v>AS</v>
          </cell>
          <cell r="E1792" t="str">
            <v>129,92</v>
          </cell>
        </row>
        <row r="1793">
          <cell r="A1793">
            <v>1798</v>
          </cell>
          <cell r="B1793" t="str">
            <v>CURVA 90 GRAUS DE FERRO GALVANIZADO, COM ROSCA BSP MACHO, DE 2"</v>
          </cell>
          <cell r="C1793" t="str">
            <v xml:space="preserve">UN    </v>
          </cell>
          <cell r="D1793" t="str">
            <v>AS</v>
          </cell>
          <cell r="E1793" t="str">
            <v>58,13</v>
          </cell>
        </row>
        <row r="1794">
          <cell r="A1794">
            <v>1795</v>
          </cell>
          <cell r="B1794" t="str">
            <v>CURVA 90 GRAUS DE FERRO GALVANIZADO, COM ROSCA BSP MACHO, DE 3/4"</v>
          </cell>
          <cell r="C1794" t="str">
            <v xml:space="preserve">UN    </v>
          </cell>
          <cell r="D1794" t="str">
            <v>AS</v>
          </cell>
          <cell r="E1794" t="str">
            <v>10,39</v>
          </cell>
        </row>
        <row r="1795">
          <cell r="A1795">
            <v>1799</v>
          </cell>
          <cell r="B1795" t="str">
            <v>CURVA 90 GRAUS DE FERRO GALVANIZADO, COM ROSCA BSP MACHO, DE 3"</v>
          </cell>
          <cell r="C1795" t="str">
            <v xml:space="preserve">UN    </v>
          </cell>
          <cell r="D1795" t="str">
            <v>AS</v>
          </cell>
          <cell r="E1795" t="str">
            <v>169,22</v>
          </cell>
        </row>
        <row r="1796">
          <cell r="A1796">
            <v>1800</v>
          </cell>
          <cell r="B1796" t="str">
            <v>CURVA 90 GRAUS DE FERRO GALVANIZADO, COM ROSCA BSP MACHO, DE 4"</v>
          </cell>
          <cell r="C1796" t="str">
            <v xml:space="preserve">UN    </v>
          </cell>
          <cell r="D1796" t="str">
            <v>AS</v>
          </cell>
          <cell r="E1796" t="str">
            <v>323,06</v>
          </cell>
        </row>
        <row r="1797">
          <cell r="A1797">
            <v>1802</v>
          </cell>
          <cell r="B1797" t="str">
            <v>CURVA 90 GRAUS DE FERRO GALVANIZADO, COM ROSCA BSP MACHO, DE 6"</v>
          </cell>
          <cell r="C1797" t="str">
            <v xml:space="preserve">UN    </v>
          </cell>
          <cell r="D1797" t="str">
            <v>AS</v>
          </cell>
          <cell r="E1797" t="str">
            <v>808,11</v>
          </cell>
        </row>
        <row r="1798">
          <cell r="A1798">
            <v>40385</v>
          </cell>
          <cell r="B1798" t="str">
            <v>CURVA 90 GRAUS EM ACO CARBONO, RAIO CURTO, SOLDAVEL, PRESSAO 3.000 LBS, DN 1 1/2"</v>
          </cell>
          <cell r="C1798" t="str">
            <v xml:space="preserve">UN    </v>
          </cell>
          <cell r="D1798" t="str">
            <v>AS</v>
          </cell>
          <cell r="E1798" t="str">
            <v>40,41</v>
          </cell>
        </row>
        <row r="1799">
          <cell r="A1799">
            <v>40383</v>
          </cell>
          <cell r="B1799" t="str">
            <v>CURVA 90 GRAUS EM ACO CARBONO, RAIO CURTO, SOLDAVEL, PRESSAO 3.000 LBS, DN 1 1/4"</v>
          </cell>
          <cell r="C1799" t="str">
            <v xml:space="preserve">UN    </v>
          </cell>
          <cell r="D1799" t="str">
            <v>AS</v>
          </cell>
          <cell r="E1799" t="str">
            <v>27,67</v>
          </cell>
        </row>
        <row r="1800">
          <cell r="A1800">
            <v>40378</v>
          </cell>
          <cell r="B1800" t="str">
            <v>CURVA 90 GRAUS EM ACO CARBONO, RAIO CURTO, SOLDAVEL, PRESSAO 3.000 LBS, DN 1/2"</v>
          </cell>
          <cell r="C1800" t="str">
            <v xml:space="preserve">UN    </v>
          </cell>
          <cell r="D1800" t="str">
            <v>AS</v>
          </cell>
          <cell r="E1800" t="str">
            <v>9,56</v>
          </cell>
        </row>
        <row r="1801">
          <cell r="A1801">
            <v>40382</v>
          </cell>
          <cell r="B1801" t="str">
            <v>CURVA 90 GRAUS EM ACO CARBONO, RAIO CURTO, SOLDAVEL, PRESSAO 3.000 LBS, DN 1"</v>
          </cell>
          <cell r="C1801" t="str">
            <v xml:space="preserve">UN    </v>
          </cell>
          <cell r="D1801" t="str">
            <v>AS</v>
          </cell>
          <cell r="E1801" t="str">
            <v>18,10</v>
          </cell>
        </row>
        <row r="1802">
          <cell r="A1802">
            <v>40422</v>
          </cell>
          <cell r="B1802" t="str">
            <v>CURVA 90 GRAUS EM ACO CARBONO, RAIO CURTO, SOLDAVEL, PRESSAO 3.000 LBS, DN 2 1/2"</v>
          </cell>
          <cell r="C1802" t="str">
            <v xml:space="preserve">UN    </v>
          </cell>
          <cell r="D1802" t="str">
            <v>AS</v>
          </cell>
          <cell r="E1802" t="str">
            <v>123,32</v>
          </cell>
        </row>
        <row r="1803">
          <cell r="A1803">
            <v>40387</v>
          </cell>
          <cell r="B1803" t="str">
            <v>CURVA 90 GRAUS EM ACO CARBONO, RAIO CURTO, SOLDAVEL, PRESSAO 3.000 LBS, DN 2"</v>
          </cell>
          <cell r="C1803" t="str">
            <v xml:space="preserve">UN    </v>
          </cell>
          <cell r="D1803" t="str">
            <v>AS</v>
          </cell>
          <cell r="E1803" t="str">
            <v>62,79</v>
          </cell>
        </row>
        <row r="1804">
          <cell r="A1804">
            <v>40380</v>
          </cell>
          <cell r="B1804" t="str">
            <v>CURVA 90 GRAUS EM ACO CARBONO, RAIO CURTO, SOLDAVEL, PRESSAO 3.000 LBS, DN 3/4"</v>
          </cell>
          <cell r="C1804" t="str">
            <v xml:space="preserve">UN    </v>
          </cell>
          <cell r="D1804" t="str">
            <v>AS</v>
          </cell>
          <cell r="E1804" t="str">
            <v>12,75</v>
          </cell>
        </row>
        <row r="1805">
          <cell r="A1805">
            <v>40390</v>
          </cell>
          <cell r="B1805" t="str">
            <v>CURVA 90 GRAUS EM ACO CARBONO, RAIO CURTO, SOLDAVEL, PRESSAO 3.000 LBS, DN 3"</v>
          </cell>
          <cell r="C1805" t="str">
            <v xml:space="preserve">UN    </v>
          </cell>
          <cell r="D1805" t="str">
            <v>AS</v>
          </cell>
          <cell r="E1805" t="str">
            <v>259,73</v>
          </cell>
        </row>
        <row r="1806">
          <cell r="A1806">
            <v>40413</v>
          </cell>
          <cell r="B1806" t="str">
            <v>CURVA 90 GRAUS RANHURADA EM FERRO FUNDIDO, DN 50 MM (2")</v>
          </cell>
          <cell r="C1806" t="str">
            <v xml:space="preserve">UN    </v>
          </cell>
          <cell r="D1806" t="str">
            <v>AS</v>
          </cell>
          <cell r="E1806" t="str">
            <v>12,21</v>
          </cell>
        </row>
        <row r="1807">
          <cell r="A1807">
            <v>40415</v>
          </cell>
          <cell r="B1807" t="str">
            <v>CURVA 90 GRAUS RANHURADA EM FERRO FUNDIDO, DN 65 MM (2 1/2")</v>
          </cell>
          <cell r="C1807" t="str">
            <v xml:space="preserve">UN    </v>
          </cell>
          <cell r="D1807" t="str">
            <v>AS</v>
          </cell>
          <cell r="E1807" t="str">
            <v>17,40</v>
          </cell>
        </row>
        <row r="1808">
          <cell r="A1808">
            <v>40417</v>
          </cell>
          <cell r="B1808" t="str">
            <v>CURVA 90 GRAUS RANHURADA EM FERRO FUNDIDO, DN 80 MM (3")</v>
          </cell>
          <cell r="C1808" t="str">
            <v xml:space="preserve">UN    </v>
          </cell>
          <cell r="D1808" t="str">
            <v>AS</v>
          </cell>
          <cell r="E1808" t="str">
            <v>20,52</v>
          </cell>
        </row>
        <row r="1809">
          <cell r="A1809">
            <v>39271</v>
          </cell>
          <cell r="B1809" t="str">
            <v>CURVA 90 GRAUS, CURTA, DE PVC RIGIDO ROSCAVEL, DE 1/2", PARA ELETRODUTO</v>
          </cell>
          <cell r="C1809" t="str">
            <v xml:space="preserve">UN    </v>
          </cell>
          <cell r="D1809" t="str">
            <v>CR</v>
          </cell>
          <cell r="E1809" t="str">
            <v>1,29</v>
          </cell>
        </row>
        <row r="1810">
          <cell r="A1810">
            <v>39273</v>
          </cell>
          <cell r="B1810" t="str">
            <v>CURVA 90 GRAUS, CURTA, DE PVC RIGIDO ROSCAVEL, DE 1", PARA ELETRODUTO</v>
          </cell>
          <cell r="C1810" t="str">
            <v xml:space="preserve">UN    </v>
          </cell>
          <cell r="D1810" t="str">
            <v>CR</v>
          </cell>
          <cell r="E1810" t="str">
            <v>2,19</v>
          </cell>
        </row>
        <row r="1811">
          <cell r="A1811">
            <v>39272</v>
          </cell>
          <cell r="B1811" t="str">
            <v>CURVA 90 GRAUS, CURTA, DE PVC RIGIDO ROSCAVEL, DE 3/4", PARA ELETRODUTO</v>
          </cell>
          <cell r="C1811" t="str">
            <v xml:space="preserve">UN    </v>
          </cell>
          <cell r="D1811" t="str">
            <v>CR</v>
          </cell>
          <cell r="E1811" t="str">
            <v>1,58</v>
          </cell>
        </row>
        <row r="1812">
          <cell r="A1812">
            <v>1875</v>
          </cell>
          <cell r="B1812" t="str">
            <v>CURVA 90 GRAUS, LONGA, DE PVC RIGIDO ROSCAVEL, DE 1 1/2", PARA ELETRODUTO</v>
          </cell>
          <cell r="C1812" t="str">
            <v xml:space="preserve">UN    </v>
          </cell>
          <cell r="D1812" t="str">
            <v>CR</v>
          </cell>
          <cell r="E1812" t="str">
            <v>3,50</v>
          </cell>
        </row>
        <row r="1813">
          <cell r="A1813">
            <v>1874</v>
          </cell>
          <cell r="B1813" t="str">
            <v>CURVA 90 GRAUS, LONGA, DE PVC RIGIDO ROSCAVEL, DE 1 1/4", PARA ELETRODUTO</v>
          </cell>
          <cell r="C1813" t="str">
            <v xml:space="preserve">UN    </v>
          </cell>
          <cell r="D1813" t="str">
            <v>CR</v>
          </cell>
          <cell r="E1813" t="str">
            <v>2,89</v>
          </cell>
        </row>
        <row r="1814">
          <cell r="A1814">
            <v>1870</v>
          </cell>
          <cell r="B1814" t="str">
            <v>CURVA 90 GRAUS, LONGA, DE PVC RIGIDO ROSCAVEL, DE 1/2", PARA ELETRODUTO</v>
          </cell>
          <cell r="C1814" t="str">
            <v xml:space="preserve">UN    </v>
          </cell>
          <cell r="D1814" t="str">
            <v xml:space="preserve">C </v>
          </cell>
          <cell r="E1814" t="str">
            <v>1,67</v>
          </cell>
        </row>
        <row r="1815">
          <cell r="A1815">
            <v>1884</v>
          </cell>
          <cell r="B1815" t="str">
            <v>CURVA 90 GRAUS, LONGA, DE PVC RIGIDO ROSCAVEL, DE 1", PARA ELETRODUTO</v>
          </cell>
          <cell r="C1815" t="str">
            <v xml:space="preserve">UN    </v>
          </cell>
          <cell r="D1815" t="str">
            <v>CR</v>
          </cell>
          <cell r="E1815" t="str">
            <v>2,56</v>
          </cell>
        </row>
        <row r="1816">
          <cell r="A1816">
            <v>1887</v>
          </cell>
          <cell r="B1816" t="str">
            <v>CURVA 90 GRAUS, LONGA, DE PVC RIGIDO ROSCAVEL, DE 2 1/2", PARA ELETRODUTO</v>
          </cell>
          <cell r="C1816" t="str">
            <v xml:space="preserve">UN    </v>
          </cell>
          <cell r="D1816" t="str">
            <v>CR</v>
          </cell>
          <cell r="E1816" t="str">
            <v>14,52</v>
          </cell>
        </row>
        <row r="1817">
          <cell r="A1817">
            <v>1876</v>
          </cell>
          <cell r="B1817" t="str">
            <v>CURVA 90 GRAUS, LONGA, DE PVC RIGIDO ROSCAVEL, DE 2", PARA ELETRODUTO</v>
          </cell>
          <cell r="C1817" t="str">
            <v xml:space="preserve">UN    </v>
          </cell>
          <cell r="D1817" t="str">
            <v>CR</v>
          </cell>
          <cell r="E1817" t="str">
            <v>5,69</v>
          </cell>
        </row>
        <row r="1818">
          <cell r="A1818">
            <v>1879</v>
          </cell>
          <cell r="B1818" t="str">
            <v>CURVA 90 GRAUS, LONGA, DE PVC RIGIDO ROSCAVEL, DE 3/4", PARA ELETRODUTO</v>
          </cell>
          <cell r="C1818" t="str">
            <v xml:space="preserve">UN    </v>
          </cell>
          <cell r="D1818" t="str">
            <v>CR</v>
          </cell>
          <cell r="E1818" t="str">
            <v>1,69</v>
          </cell>
        </row>
        <row r="1819">
          <cell r="A1819">
            <v>1877</v>
          </cell>
          <cell r="B1819" t="str">
            <v>CURVA 90 GRAUS, LONGA, DE PVC RIGIDO ROSCAVEL, DE 3", PARA ELETRODUTO</v>
          </cell>
          <cell r="C1819" t="str">
            <v xml:space="preserve">UN    </v>
          </cell>
          <cell r="D1819" t="str">
            <v>CR</v>
          </cell>
          <cell r="E1819" t="str">
            <v>14,54</v>
          </cell>
        </row>
        <row r="1820">
          <cell r="A1820">
            <v>1878</v>
          </cell>
          <cell r="B1820" t="str">
            <v>CURVA 90 GRAUS, LONGA, DE PVC RIGIDO ROSCAVEL, DE 4", PARA ELETRODUTO</v>
          </cell>
          <cell r="C1820" t="str">
            <v xml:space="preserve">UN    </v>
          </cell>
          <cell r="D1820" t="str">
            <v>CR</v>
          </cell>
          <cell r="E1820" t="str">
            <v>29,21</v>
          </cell>
        </row>
        <row r="1821">
          <cell r="A1821">
            <v>2621</v>
          </cell>
          <cell r="B1821" t="str">
            <v>CURVA 90 GRAUS, PARA ELETRODUTO, EM ACO GALVANIZADO ELETROLITICO, DIAMETRO DE 100 MM (4")</v>
          </cell>
          <cell r="C1821" t="str">
            <v xml:space="preserve">UN    </v>
          </cell>
          <cell r="D1821" t="str">
            <v>AS</v>
          </cell>
          <cell r="E1821" t="str">
            <v>131,58</v>
          </cell>
        </row>
        <row r="1822">
          <cell r="A1822">
            <v>2616</v>
          </cell>
          <cell r="B1822" t="str">
            <v>CURVA 90 GRAUS, PARA ELETRODUTO, EM ACO GALVANIZADO ELETROLITICO, DIAMETRO DE 15 MM (1/2")</v>
          </cell>
          <cell r="C1822" t="str">
            <v xml:space="preserve">UN    </v>
          </cell>
          <cell r="D1822" t="str">
            <v>AS</v>
          </cell>
          <cell r="E1822" t="str">
            <v>3,72</v>
          </cell>
        </row>
        <row r="1823">
          <cell r="A1823">
            <v>2633</v>
          </cell>
          <cell r="B1823" t="str">
            <v>CURVA 90 GRAUS, PARA ELETRODUTO, EM ACO GALVANIZADO ELETROLITICO, DIAMETRO DE 20 MM (3/4")</v>
          </cell>
          <cell r="C1823" t="str">
            <v xml:space="preserve">UN    </v>
          </cell>
          <cell r="D1823" t="str">
            <v>AS</v>
          </cell>
          <cell r="E1823" t="str">
            <v>4,21</v>
          </cell>
        </row>
        <row r="1824">
          <cell r="A1824">
            <v>2617</v>
          </cell>
          <cell r="B1824" t="str">
            <v>CURVA 90 GRAUS, PARA ELETRODUTO, EM ACO GALVANIZADO ELETROLITICO, DIAMETRO DE 25 MM (1")</v>
          </cell>
          <cell r="C1824" t="str">
            <v xml:space="preserve">UN    </v>
          </cell>
          <cell r="D1824" t="str">
            <v>AS</v>
          </cell>
          <cell r="E1824" t="str">
            <v>5,72</v>
          </cell>
        </row>
        <row r="1825">
          <cell r="A1825">
            <v>2618</v>
          </cell>
          <cell r="B1825" t="str">
            <v>CURVA 90 GRAUS, PARA ELETRODUTO, EM ACO GALVANIZADO ELETROLITICO, DIAMETRO DE 32 MM (1 1/4")</v>
          </cell>
          <cell r="C1825" t="str">
            <v xml:space="preserve">UN    </v>
          </cell>
          <cell r="D1825" t="str">
            <v>AS</v>
          </cell>
          <cell r="E1825" t="str">
            <v>13,03</v>
          </cell>
        </row>
        <row r="1826">
          <cell r="A1826">
            <v>2632</v>
          </cell>
          <cell r="B1826" t="str">
            <v>CURVA 90 GRAUS, PARA ELETRODUTO, EM ACO GALVANIZADO ELETROLITICO, DIAMETRO DE 40 MM (1 1/2")</v>
          </cell>
          <cell r="C1826" t="str">
            <v xml:space="preserve">UN    </v>
          </cell>
          <cell r="D1826" t="str">
            <v>AS</v>
          </cell>
          <cell r="E1826" t="str">
            <v>15,89</v>
          </cell>
        </row>
        <row r="1827">
          <cell r="A1827">
            <v>2631</v>
          </cell>
          <cell r="B1827" t="str">
            <v>CURVA 90 GRAUS, PARA ELETRODUTO, EM ACO GALVANIZADO ELETROLITICO, DIAMETRO DE 50 MM (2")</v>
          </cell>
          <cell r="C1827" t="str">
            <v xml:space="preserve">UN    </v>
          </cell>
          <cell r="D1827" t="str">
            <v>AS</v>
          </cell>
          <cell r="E1827" t="str">
            <v>23,34</v>
          </cell>
        </row>
        <row r="1828">
          <cell r="A1828">
            <v>2619</v>
          </cell>
          <cell r="B1828" t="str">
            <v>CURVA 90 GRAUS, PARA ELETRODUTO, EM ACO GALVANIZADO ELETROLITICO, DIAMETRO DE 65 MM (2 1/2")</v>
          </cell>
          <cell r="C1828" t="str">
            <v xml:space="preserve">UN    </v>
          </cell>
          <cell r="D1828" t="str">
            <v>AS</v>
          </cell>
          <cell r="E1828" t="str">
            <v>59,09</v>
          </cell>
        </row>
        <row r="1829">
          <cell r="A1829">
            <v>2620</v>
          </cell>
          <cell r="B1829" t="str">
            <v>CURVA 90 GRAUS, PARA ELETRODUTO, EM ACO GALVANIZADO ELETROLITICO, DIAMETRO DE 80 MM (3")</v>
          </cell>
          <cell r="C1829" t="str">
            <v xml:space="preserve">UN    </v>
          </cell>
          <cell r="D1829" t="str">
            <v>AS</v>
          </cell>
          <cell r="E1829" t="str">
            <v>77,58</v>
          </cell>
        </row>
        <row r="1830">
          <cell r="A1830">
            <v>25968</v>
          </cell>
          <cell r="B1830" t="str">
            <v>DENTE PARA FRESADORA</v>
          </cell>
          <cell r="C1830" t="str">
            <v xml:space="preserve">UN    </v>
          </cell>
          <cell r="D1830" t="str">
            <v>AS</v>
          </cell>
          <cell r="E1830" t="str">
            <v>32,75</v>
          </cell>
        </row>
        <row r="1831">
          <cell r="A1831">
            <v>38369</v>
          </cell>
          <cell r="B1831" t="str">
            <v>DESEMPENADEIRA DE ACO DENTADA 12 X *25* CM, DENTES 8 X 8 MM, CABO FECHADO DE MADEIRA</v>
          </cell>
          <cell r="C1831" t="str">
            <v xml:space="preserve">UN    </v>
          </cell>
          <cell r="D1831" t="str">
            <v>CR</v>
          </cell>
          <cell r="E1831" t="str">
            <v>12,01</v>
          </cell>
        </row>
        <row r="1832">
          <cell r="A1832">
            <v>38370</v>
          </cell>
          <cell r="B1832" t="str">
            <v>DESEMPENADEIRA DE ACO LISA 12 X *25* CM COM CABO FECHADO DE MADEIRA</v>
          </cell>
          <cell r="C1832" t="str">
            <v xml:space="preserve">UN    </v>
          </cell>
          <cell r="D1832" t="str">
            <v>CR</v>
          </cell>
          <cell r="E1832" t="str">
            <v>12,01</v>
          </cell>
        </row>
        <row r="1833">
          <cell r="A1833">
            <v>38372</v>
          </cell>
          <cell r="B1833" t="str">
            <v>DESEMPENADEIRA PLASTICA LISA *14 X 27* CM</v>
          </cell>
          <cell r="C1833" t="str">
            <v xml:space="preserve">UN    </v>
          </cell>
          <cell r="D1833" t="str">
            <v>CR</v>
          </cell>
          <cell r="E1833" t="str">
            <v>11,44</v>
          </cell>
        </row>
        <row r="1834">
          <cell r="A1834">
            <v>2357</v>
          </cell>
          <cell r="B1834" t="str">
            <v>DESENHISTA COPISTA</v>
          </cell>
          <cell r="C1834" t="str">
            <v xml:space="preserve">H     </v>
          </cell>
          <cell r="D1834" t="str">
            <v>CR</v>
          </cell>
          <cell r="E1834" t="str">
            <v>18,39</v>
          </cell>
        </row>
        <row r="1835">
          <cell r="A1835">
            <v>40806</v>
          </cell>
          <cell r="B1835" t="str">
            <v>DESENHISTA COPISTA (MENSALISTA)</v>
          </cell>
          <cell r="C1835" t="str">
            <v xml:space="preserve">MES   </v>
          </cell>
          <cell r="D1835" t="str">
            <v>CR</v>
          </cell>
          <cell r="E1835" t="str">
            <v>2.256,05</v>
          </cell>
        </row>
        <row r="1836">
          <cell r="A1836">
            <v>2355</v>
          </cell>
          <cell r="B1836" t="str">
            <v>DESENHISTA DETALHISTA</v>
          </cell>
          <cell r="C1836" t="str">
            <v xml:space="preserve">H     </v>
          </cell>
          <cell r="D1836" t="str">
            <v>CR</v>
          </cell>
          <cell r="E1836" t="str">
            <v>44,52</v>
          </cell>
        </row>
        <row r="1837">
          <cell r="A1837">
            <v>40805</v>
          </cell>
          <cell r="B1837" t="str">
            <v>DESENHISTA DETALHISTA (MENSALISTA)</v>
          </cell>
          <cell r="C1837" t="str">
            <v xml:space="preserve">MES   </v>
          </cell>
          <cell r="D1837" t="str">
            <v>CR</v>
          </cell>
          <cell r="E1837" t="str">
            <v>5.459,24</v>
          </cell>
        </row>
        <row r="1838">
          <cell r="A1838">
            <v>2358</v>
          </cell>
          <cell r="B1838" t="str">
            <v>DESENHISTA PROJETISTA</v>
          </cell>
          <cell r="C1838" t="str">
            <v xml:space="preserve">H     </v>
          </cell>
          <cell r="D1838" t="str">
            <v>CR</v>
          </cell>
          <cell r="E1838" t="str">
            <v>38,33</v>
          </cell>
        </row>
        <row r="1839">
          <cell r="A1839">
            <v>40807</v>
          </cell>
          <cell r="B1839" t="str">
            <v>DESENHISTA PROJETISTA (MENSALISTA)</v>
          </cell>
          <cell r="C1839" t="str">
            <v xml:space="preserve">MES   </v>
          </cell>
          <cell r="D1839" t="str">
            <v>CR</v>
          </cell>
          <cell r="E1839" t="str">
            <v>4.700,31</v>
          </cell>
        </row>
        <row r="1840">
          <cell r="A1840">
            <v>2359</v>
          </cell>
          <cell r="B1840" t="str">
            <v>DESENHISTA TECNICO AUXILIAR</v>
          </cell>
          <cell r="C1840" t="str">
            <v xml:space="preserve">H     </v>
          </cell>
          <cell r="D1840" t="str">
            <v>CR</v>
          </cell>
          <cell r="E1840" t="str">
            <v>32,13</v>
          </cell>
        </row>
        <row r="1841">
          <cell r="A1841">
            <v>40808</v>
          </cell>
          <cell r="B1841" t="str">
            <v>DESENHISTA TECNICO AUXILIAR (MENSALISTA)</v>
          </cell>
          <cell r="C1841" t="str">
            <v xml:space="preserve">MES   </v>
          </cell>
          <cell r="D1841" t="str">
            <v>CR</v>
          </cell>
          <cell r="E1841" t="str">
            <v>3.941,05</v>
          </cell>
        </row>
        <row r="1842">
          <cell r="A1842">
            <v>39397</v>
          </cell>
          <cell r="B1842" t="str">
            <v>DESMOLDANTE PARA FORMAS METALICAS A BASE DE OLEO VEGETAL</v>
          </cell>
          <cell r="C1842" t="str">
            <v xml:space="preserve">L     </v>
          </cell>
          <cell r="D1842" t="str">
            <v>CR</v>
          </cell>
          <cell r="E1842" t="str">
            <v>11,76</v>
          </cell>
        </row>
        <row r="1843">
          <cell r="A1843">
            <v>2692</v>
          </cell>
          <cell r="B1843" t="str">
            <v>DESMOLDANTE PROTETOR PARA FORMAS DE MADEIRA, DE BASE OLEOSA EMULSIONADA EM AGUA</v>
          </cell>
          <cell r="C1843" t="str">
            <v xml:space="preserve">L     </v>
          </cell>
          <cell r="D1843" t="str">
            <v>CR</v>
          </cell>
          <cell r="E1843" t="str">
            <v>5,57</v>
          </cell>
        </row>
        <row r="1844">
          <cell r="A1844">
            <v>6</v>
          </cell>
          <cell r="B1844" t="str">
            <v>DETERGENTE AMONIACO (AMONIA DILUIDA)</v>
          </cell>
          <cell r="C1844" t="str">
            <v xml:space="preserve">L     </v>
          </cell>
          <cell r="D1844" t="str">
            <v>CR</v>
          </cell>
          <cell r="E1844" t="str">
            <v>3,47</v>
          </cell>
        </row>
        <row r="1845">
          <cell r="A1845">
            <v>5330</v>
          </cell>
          <cell r="B1845" t="str">
            <v>DILUENTE EPOXI</v>
          </cell>
          <cell r="C1845" t="str">
            <v xml:space="preserve">L     </v>
          </cell>
          <cell r="D1845" t="str">
            <v>CR</v>
          </cell>
          <cell r="E1845" t="str">
            <v>36,35</v>
          </cell>
        </row>
        <row r="1846">
          <cell r="A1846">
            <v>26017</v>
          </cell>
          <cell r="B1846" t="str">
            <v>DISCO DE BORRACHA PARA LIXADEIRA RIGIDO 7 " COM ARRUELA CENTRAL</v>
          </cell>
          <cell r="C1846" t="str">
            <v xml:space="preserve">UN    </v>
          </cell>
          <cell r="D1846" t="str">
            <v>CR</v>
          </cell>
          <cell r="E1846" t="str">
            <v>23,29</v>
          </cell>
        </row>
        <row r="1847">
          <cell r="A1847">
            <v>25931</v>
          </cell>
          <cell r="B1847" t="str">
            <v>DISCO DE CORTE DIAMANTADO SEGMENTADO DIAMETRO DE 180 MM PARA ESMERILHADEIRA 7 "</v>
          </cell>
          <cell r="C1847" t="str">
            <v xml:space="preserve">UN    </v>
          </cell>
          <cell r="D1847" t="str">
            <v>CR</v>
          </cell>
          <cell r="E1847" t="str">
            <v>74,02</v>
          </cell>
        </row>
        <row r="1848">
          <cell r="A1848">
            <v>38140</v>
          </cell>
          <cell r="B1848" t="str">
            <v>DISCO DE CORTE DIAMANTADO SEGMENTADO PARA CONCRETO, DIAMETRO DE 110 MM, FURO DE 20 MM</v>
          </cell>
          <cell r="C1848" t="str">
            <v xml:space="preserve">UN    </v>
          </cell>
          <cell r="D1848" t="str">
            <v xml:space="preserve">C </v>
          </cell>
          <cell r="E1848" t="str">
            <v>17,95</v>
          </cell>
        </row>
        <row r="1849">
          <cell r="A1849">
            <v>13887</v>
          </cell>
          <cell r="B1849" t="str">
            <v>DISCO DE CORTE DIAMANTADO SEGMENTADO PARA CONCRETO, DIAMETRO DE 350 MM, FURO DE 1 " (14 X 1 ")</v>
          </cell>
          <cell r="C1849" t="str">
            <v xml:space="preserve">UN    </v>
          </cell>
          <cell r="D1849" t="str">
            <v>CR</v>
          </cell>
          <cell r="E1849" t="str">
            <v>424,98</v>
          </cell>
        </row>
        <row r="1850">
          <cell r="A1850">
            <v>26018</v>
          </cell>
          <cell r="B1850" t="str">
            <v>DISCO DE CORTE PARA METAL COM DUAS TELAS 12 X 1/8 X 3/4 " (300 X 3,2 X 19,05 MM)</v>
          </cell>
          <cell r="C1850" t="str">
            <v xml:space="preserve">UN    </v>
          </cell>
          <cell r="D1850" t="str">
            <v>CR</v>
          </cell>
          <cell r="E1850" t="str">
            <v>18,91</v>
          </cell>
        </row>
        <row r="1851">
          <cell r="A1851">
            <v>26019</v>
          </cell>
          <cell r="B1851" t="str">
            <v>DISCO DE DESBASTE PARA METAL FERROSO EM GERAL, COM TRES TELAS,  9 X 1/4 X 7/8 " (228,6 X 6,4 X 22,2 MM)</v>
          </cell>
          <cell r="C1851" t="str">
            <v xml:space="preserve">UN    </v>
          </cell>
          <cell r="D1851" t="str">
            <v>CR</v>
          </cell>
          <cell r="E1851" t="str">
            <v>17,86</v>
          </cell>
        </row>
        <row r="1852">
          <cell r="A1852">
            <v>26020</v>
          </cell>
          <cell r="B1852" t="str">
            <v>DISCO DE LIXA PARA METAL, DIAMETRO = 180 MM, GRAO 120</v>
          </cell>
          <cell r="C1852" t="str">
            <v xml:space="preserve">UN    </v>
          </cell>
          <cell r="D1852" t="str">
            <v>CR</v>
          </cell>
          <cell r="E1852" t="str">
            <v>4,65</v>
          </cell>
        </row>
        <row r="1853">
          <cell r="A1853">
            <v>34544</v>
          </cell>
          <cell r="B1853" t="str">
            <v>DISJUNTOR  TERMOMAGNETICO TRIPOLAR 3 X 400 A / ICC - 25 KA</v>
          </cell>
          <cell r="C1853" t="str">
            <v xml:space="preserve">UN    </v>
          </cell>
          <cell r="D1853" t="str">
            <v>CR</v>
          </cell>
          <cell r="E1853" t="str">
            <v>1.240,91</v>
          </cell>
        </row>
        <row r="1854">
          <cell r="A1854">
            <v>34729</v>
          </cell>
          <cell r="B1854" t="str">
            <v>DISJUNTOR TERMICO E MAGNETICO AJUSTAVEIS, TRIPOLAR DE 100 ATE 250A, CAPACIDADE DE INTERRUPCAO DE 35KA</v>
          </cell>
          <cell r="C1854" t="str">
            <v xml:space="preserve">UN    </v>
          </cell>
          <cell r="D1854" t="str">
            <v>CR</v>
          </cell>
          <cell r="E1854" t="str">
            <v>976,17</v>
          </cell>
        </row>
        <row r="1855">
          <cell r="A1855">
            <v>34734</v>
          </cell>
          <cell r="B1855" t="str">
            <v>DISJUNTOR TERMICO E MAGNETICO AJUSTAVEIS, TRIPOLAR DE 300 ATE 400A, CAPACIDADE DE INTERRUPCAO DE 35KA</v>
          </cell>
          <cell r="C1855" t="str">
            <v xml:space="preserve">UN    </v>
          </cell>
          <cell r="D1855" t="str">
            <v>CR</v>
          </cell>
          <cell r="E1855" t="str">
            <v>1.511,42</v>
          </cell>
        </row>
        <row r="1856">
          <cell r="A1856">
            <v>34738</v>
          </cell>
          <cell r="B1856" t="str">
            <v>DISJUNTOR TERMICO E MAGNETICO AJUSTAVEIS, TRIPOLAR DE 450 ATE 600A, CAPACIDADE DE INTERRUPCAO DE 35KA</v>
          </cell>
          <cell r="C1856" t="str">
            <v xml:space="preserve">UN    </v>
          </cell>
          <cell r="D1856" t="str">
            <v>CR</v>
          </cell>
          <cell r="E1856" t="str">
            <v>3.531,15</v>
          </cell>
        </row>
        <row r="1857">
          <cell r="A1857">
            <v>2391</v>
          </cell>
          <cell r="B1857" t="str">
            <v>DISJUNTOR TERMOMAGNETICO TRIPOLAR 125A</v>
          </cell>
          <cell r="C1857" t="str">
            <v xml:space="preserve">UN    </v>
          </cell>
          <cell r="D1857" t="str">
            <v>CR</v>
          </cell>
          <cell r="E1857" t="str">
            <v>287,20</v>
          </cell>
        </row>
        <row r="1858">
          <cell r="A1858">
            <v>2374</v>
          </cell>
          <cell r="B1858" t="str">
            <v>DISJUNTOR TERMOMAGNETICO TRIPOLAR 150 A / 600 V, TIPO FXD / ICC - 35 KA</v>
          </cell>
          <cell r="C1858" t="str">
            <v xml:space="preserve">UN    </v>
          </cell>
          <cell r="D1858" t="str">
            <v>CR</v>
          </cell>
          <cell r="E1858" t="str">
            <v>325,82</v>
          </cell>
        </row>
        <row r="1859">
          <cell r="A1859">
            <v>2377</v>
          </cell>
          <cell r="B1859" t="str">
            <v>DISJUNTOR TERMOMAGNETICO TRIPOLAR 200 A / 600 V, TIPO FXD / ICC - 35 KA</v>
          </cell>
          <cell r="C1859" t="str">
            <v xml:space="preserve">UN    </v>
          </cell>
          <cell r="D1859" t="str">
            <v>CR</v>
          </cell>
          <cell r="E1859" t="str">
            <v>457,25</v>
          </cell>
        </row>
        <row r="1860">
          <cell r="A1860">
            <v>2393</v>
          </cell>
          <cell r="B1860" t="str">
            <v>DISJUNTOR TERMOMAGNETICO TRIPOLAR 250 A / 600 V, TIPO FXD</v>
          </cell>
          <cell r="C1860" t="str">
            <v xml:space="preserve">UN    </v>
          </cell>
          <cell r="D1860" t="str">
            <v>CR</v>
          </cell>
          <cell r="E1860" t="str">
            <v>765,73</v>
          </cell>
        </row>
        <row r="1861">
          <cell r="A1861">
            <v>34705</v>
          </cell>
          <cell r="B1861" t="str">
            <v>DISJUNTOR TERMOMAGNETICO TRIPOLAR 3  X 250 A/ICC - 25 KA</v>
          </cell>
          <cell r="C1861" t="str">
            <v xml:space="preserve">UN    </v>
          </cell>
          <cell r="D1861" t="str">
            <v>CR</v>
          </cell>
          <cell r="E1861" t="str">
            <v>669,74</v>
          </cell>
        </row>
        <row r="1862">
          <cell r="A1862">
            <v>34707</v>
          </cell>
          <cell r="B1862" t="str">
            <v>DISJUNTOR TERMOMAGNETICO TRIPOLAR 3 X 350 A/ICC - 25 KA</v>
          </cell>
          <cell r="C1862" t="str">
            <v xml:space="preserve">UN    </v>
          </cell>
          <cell r="D1862" t="str">
            <v>CR</v>
          </cell>
          <cell r="E1862" t="str">
            <v>1.241,04</v>
          </cell>
        </row>
        <row r="1863">
          <cell r="A1863">
            <v>2378</v>
          </cell>
          <cell r="B1863" t="str">
            <v>DISJUNTOR TERMOMAGNETICO TRIPOLAR 300 A / 600 V, TIPO JXD / ICC - 40 KA</v>
          </cell>
          <cell r="C1863" t="str">
            <v xml:space="preserve">UN    </v>
          </cell>
          <cell r="D1863" t="str">
            <v>CR</v>
          </cell>
          <cell r="E1863" t="str">
            <v>1.051,83</v>
          </cell>
        </row>
        <row r="1864">
          <cell r="A1864">
            <v>2379</v>
          </cell>
          <cell r="B1864" t="str">
            <v>DISJUNTOR TERMOMAGNETICO TRIPOLAR 400 A / 600 V, TIPO JXD / ICC - 40 KA</v>
          </cell>
          <cell r="C1864" t="str">
            <v xml:space="preserve">UN    </v>
          </cell>
          <cell r="D1864" t="str">
            <v>CR</v>
          </cell>
          <cell r="E1864" t="str">
            <v>1.051,83</v>
          </cell>
        </row>
        <row r="1865">
          <cell r="A1865">
            <v>2376</v>
          </cell>
          <cell r="B1865" t="str">
            <v>DISJUNTOR TERMOMAGNETICO TRIPOLAR 600 A / 600 V, TIPO LXD / ICC - 40 KA</v>
          </cell>
          <cell r="C1865" t="str">
            <v xml:space="preserve">UN    </v>
          </cell>
          <cell r="D1865" t="str">
            <v>CR</v>
          </cell>
          <cell r="E1865" t="str">
            <v>1.732,36</v>
          </cell>
        </row>
        <row r="1866">
          <cell r="A1866">
            <v>2394</v>
          </cell>
          <cell r="B1866" t="str">
            <v>DISJUNTOR TERMOMAGNETICO TRIPOLAR 800 A / 600 V, TIPO LMXD</v>
          </cell>
          <cell r="C1866" t="str">
            <v xml:space="preserve">UN    </v>
          </cell>
          <cell r="D1866" t="str">
            <v>CR</v>
          </cell>
          <cell r="E1866" t="str">
            <v>3.703,47</v>
          </cell>
        </row>
        <row r="1867">
          <cell r="A1867">
            <v>34686</v>
          </cell>
          <cell r="B1867" t="str">
            <v>DISJUNTOR TIPO DIN / IEC, MONOPOLAR DE 40  ATE 50A</v>
          </cell>
          <cell r="C1867" t="str">
            <v xml:space="preserve">UN    </v>
          </cell>
          <cell r="D1867" t="str">
            <v>CR</v>
          </cell>
          <cell r="E1867" t="str">
            <v>11,11</v>
          </cell>
        </row>
        <row r="1868">
          <cell r="A1868">
            <v>34616</v>
          </cell>
          <cell r="B1868" t="str">
            <v>DISJUNTOR TIPO DIN/IEC, BIPOLAR DE 6 ATE 32A</v>
          </cell>
          <cell r="C1868" t="str">
            <v xml:space="preserve">UN    </v>
          </cell>
          <cell r="D1868" t="str">
            <v>CR</v>
          </cell>
          <cell r="E1868" t="str">
            <v>42,97</v>
          </cell>
        </row>
        <row r="1869">
          <cell r="A1869">
            <v>34623</v>
          </cell>
          <cell r="B1869" t="str">
            <v>DISJUNTOR TIPO DIN/IEC, BIPOLAR 40 ATE 50A</v>
          </cell>
          <cell r="C1869" t="str">
            <v xml:space="preserve">UN    </v>
          </cell>
          <cell r="D1869" t="str">
            <v>CR</v>
          </cell>
          <cell r="E1869" t="str">
            <v>42,31</v>
          </cell>
        </row>
        <row r="1870">
          <cell r="A1870">
            <v>34628</v>
          </cell>
          <cell r="B1870" t="str">
            <v>DISJUNTOR TIPO DIN/IEC, BIPOLAR 63 A</v>
          </cell>
          <cell r="C1870" t="str">
            <v xml:space="preserve">UN    </v>
          </cell>
          <cell r="D1870" t="str">
            <v>CR</v>
          </cell>
          <cell r="E1870" t="str">
            <v>60,61</v>
          </cell>
        </row>
        <row r="1871">
          <cell r="A1871">
            <v>34653</v>
          </cell>
          <cell r="B1871" t="str">
            <v>DISJUNTOR TIPO DIN/IEC, MONOPOLAR DE 6  ATE  32A</v>
          </cell>
          <cell r="C1871" t="str">
            <v xml:space="preserve">UN    </v>
          </cell>
          <cell r="D1871" t="str">
            <v>CR</v>
          </cell>
          <cell r="E1871" t="str">
            <v>7,49</v>
          </cell>
        </row>
        <row r="1872">
          <cell r="A1872">
            <v>34688</v>
          </cell>
          <cell r="B1872" t="str">
            <v>DISJUNTOR TIPO DIN/IEC, MONOPOLAR DE 63 A</v>
          </cell>
          <cell r="C1872" t="str">
            <v xml:space="preserve">UN    </v>
          </cell>
          <cell r="D1872" t="str">
            <v>CR</v>
          </cell>
          <cell r="E1872" t="str">
            <v>13,58</v>
          </cell>
        </row>
        <row r="1873">
          <cell r="A1873">
            <v>34709</v>
          </cell>
          <cell r="B1873" t="str">
            <v>DISJUNTOR TIPO DIN/IEC, TRIPOLAR DE 10 ATE 50A</v>
          </cell>
          <cell r="C1873" t="str">
            <v xml:space="preserve">UN    </v>
          </cell>
          <cell r="D1873" t="str">
            <v>CR</v>
          </cell>
          <cell r="E1873" t="str">
            <v>52,65</v>
          </cell>
        </row>
        <row r="1874">
          <cell r="A1874">
            <v>34714</v>
          </cell>
          <cell r="B1874" t="str">
            <v>DISJUNTOR TIPO DIN/IEC, TRIPOLAR 63 A</v>
          </cell>
          <cell r="C1874" t="str">
            <v xml:space="preserve">UN    </v>
          </cell>
          <cell r="D1874" t="str">
            <v>CR</v>
          </cell>
          <cell r="E1874" t="str">
            <v>62,88</v>
          </cell>
        </row>
        <row r="1875">
          <cell r="A1875">
            <v>2388</v>
          </cell>
          <cell r="B1875" t="str">
            <v>DISJUNTOR TIPO NEMA, BIPOLAR 10  ATE  50 A, TENSAO MAXIMA 415 V</v>
          </cell>
          <cell r="C1875" t="str">
            <v xml:space="preserve">UN    </v>
          </cell>
          <cell r="D1875" t="str">
            <v>CR</v>
          </cell>
          <cell r="E1875" t="str">
            <v>52,26</v>
          </cell>
        </row>
        <row r="1876">
          <cell r="A1876">
            <v>34606</v>
          </cell>
          <cell r="B1876" t="str">
            <v>DISJUNTOR TIPO NEMA, BIPOLAR 60 ATE 100A, TENSAO MAXIMA 415 V</v>
          </cell>
          <cell r="C1876" t="str">
            <v xml:space="preserve">UN    </v>
          </cell>
          <cell r="D1876" t="str">
            <v>CR</v>
          </cell>
          <cell r="E1876" t="str">
            <v>80,16</v>
          </cell>
        </row>
        <row r="1877">
          <cell r="A1877">
            <v>34689</v>
          </cell>
          <cell r="B1877" t="str">
            <v>DISJUNTOR TIPO NEMA, MONOPOLAR DE 60 ATE 70A, TENSAO MAXIMA DE 240 V</v>
          </cell>
          <cell r="C1877" t="str">
            <v xml:space="preserve">UN    </v>
          </cell>
          <cell r="D1877" t="str">
            <v>CR</v>
          </cell>
          <cell r="E1877" t="str">
            <v>25,52</v>
          </cell>
        </row>
        <row r="1878">
          <cell r="A1878">
            <v>2370</v>
          </cell>
          <cell r="B1878" t="str">
            <v>DISJUNTOR TIPO NEMA, MONOPOLAR 10 ATE 30A, TENSAO MAXIMA DE 240 V</v>
          </cell>
          <cell r="C1878" t="str">
            <v xml:space="preserve">UN    </v>
          </cell>
          <cell r="D1878" t="str">
            <v xml:space="preserve">C </v>
          </cell>
          <cell r="E1878" t="str">
            <v>9,71</v>
          </cell>
        </row>
        <row r="1879">
          <cell r="A1879">
            <v>2386</v>
          </cell>
          <cell r="B1879" t="str">
            <v>DISJUNTOR TIPO NEMA, MONOPOLAR 35  ATE  50 A, TENSAO MAXIMA DE 240 V</v>
          </cell>
          <cell r="C1879" t="str">
            <v xml:space="preserve">UN    </v>
          </cell>
          <cell r="D1879" t="str">
            <v>CR</v>
          </cell>
          <cell r="E1879" t="str">
            <v>16,29</v>
          </cell>
        </row>
        <row r="1880">
          <cell r="A1880">
            <v>2392</v>
          </cell>
          <cell r="B1880" t="str">
            <v>DISJUNTOR TIPO NEMA, TRIPOLAR 10  ATE  50A, TENSAO MAXIMA DE 415 V</v>
          </cell>
          <cell r="C1880" t="str">
            <v xml:space="preserve">UN    </v>
          </cell>
          <cell r="D1880" t="str">
            <v>CR</v>
          </cell>
          <cell r="E1880" t="str">
            <v>65,18</v>
          </cell>
        </row>
        <row r="1881">
          <cell r="A1881">
            <v>2373</v>
          </cell>
          <cell r="B1881" t="str">
            <v>DISJUNTOR TIPO NEMA, TRIPOLAR 60 ATE 100 A, TENSAO MAXIMA DE 415 V</v>
          </cell>
          <cell r="C1881" t="str">
            <v xml:space="preserve">UN    </v>
          </cell>
          <cell r="D1881" t="str">
            <v>CR</v>
          </cell>
          <cell r="E1881" t="str">
            <v>91,83</v>
          </cell>
        </row>
        <row r="1882">
          <cell r="A1882">
            <v>39465</v>
          </cell>
          <cell r="B1882" t="str">
            <v>DISPOSITIVO DPS CLASSE II, 1 POLO, TENSAO MAXIMA DE 175 V, CORRENTE MAXIMA DE *20* KA (TIPO AC)</v>
          </cell>
          <cell r="C1882" t="str">
            <v xml:space="preserve">UN    </v>
          </cell>
          <cell r="D1882" t="str">
            <v>CR</v>
          </cell>
          <cell r="E1882" t="str">
            <v>56,10</v>
          </cell>
        </row>
        <row r="1883">
          <cell r="A1883">
            <v>39466</v>
          </cell>
          <cell r="B1883" t="str">
            <v>DISPOSITIVO DPS CLASSE II, 1 POLO, TENSAO MAXIMA DE 175 V, CORRENTE MAXIMA DE *30* KA (TIPO AC)</v>
          </cell>
          <cell r="C1883" t="str">
            <v xml:space="preserve">UN    </v>
          </cell>
          <cell r="D1883" t="str">
            <v>CR</v>
          </cell>
          <cell r="E1883" t="str">
            <v>63,11</v>
          </cell>
        </row>
        <row r="1884">
          <cell r="A1884">
            <v>39467</v>
          </cell>
          <cell r="B1884" t="str">
            <v>DISPOSITIVO DPS CLASSE II, 1 POLO, TENSAO MAXIMA DE 175 V, CORRENTE MAXIMA DE *45* KA (TIPO AC)</v>
          </cell>
          <cell r="C1884" t="str">
            <v xml:space="preserve">UN    </v>
          </cell>
          <cell r="D1884" t="str">
            <v>CR</v>
          </cell>
          <cell r="E1884" t="str">
            <v>80,73</v>
          </cell>
        </row>
        <row r="1885">
          <cell r="A1885">
            <v>39468</v>
          </cell>
          <cell r="B1885" t="str">
            <v>DISPOSITIVO DPS CLASSE II, 1 POLO, TENSAO MAXIMA DE 175 V, CORRENTE MAXIMA DE *90* KA (TIPO AC)</v>
          </cell>
          <cell r="C1885" t="str">
            <v xml:space="preserve">UN    </v>
          </cell>
          <cell r="D1885" t="str">
            <v>CR</v>
          </cell>
          <cell r="E1885" t="str">
            <v>143,49</v>
          </cell>
        </row>
        <row r="1886">
          <cell r="A1886">
            <v>39469</v>
          </cell>
          <cell r="B1886" t="str">
            <v>DISPOSITIVO DPS CLASSE II, 1 POLO, TENSAO MAXIMA DE 275 V, CORRENTE MAXIMA DE *20* KA (TIPO AC)</v>
          </cell>
          <cell r="C1886" t="str">
            <v xml:space="preserve">UN    </v>
          </cell>
          <cell r="D1886" t="str">
            <v>CR</v>
          </cell>
          <cell r="E1886" t="str">
            <v>58,45</v>
          </cell>
        </row>
        <row r="1887">
          <cell r="A1887">
            <v>39470</v>
          </cell>
          <cell r="B1887" t="str">
            <v>DISPOSITIVO DPS CLASSE II, 1 POLO, TENSAO MAXIMA DE 275 V, CORRENTE MAXIMA DE *30* KA (TIPO AC)</v>
          </cell>
          <cell r="C1887" t="str">
            <v xml:space="preserve">UN    </v>
          </cell>
          <cell r="D1887" t="str">
            <v>CR</v>
          </cell>
          <cell r="E1887" t="str">
            <v>71,82</v>
          </cell>
        </row>
        <row r="1888">
          <cell r="A1888">
            <v>39471</v>
          </cell>
          <cell r="B1888" t="str">
            <v>DISPOSITIVO DPS CLASSE II, 1 POLO, TENSAO MAXIMA DE 275 V, CORRENTE MAXIMA DE *45* KA (TIPO AC)</v>
          </cell>
          <cell r="C1888" t="str">
            <v xml:space="preserve">UN    </v>
          </cell>
          <cell r="D1888" t="str">
            <v>CR</v>
          </cell>
          <cell r="E1888" t="str">
            <v>86,31</v>
          </cell>
        </row>
        <row r="1889">
          <cell r="A1889">
            <v>39472</v>
          </cell>
          <cell r="B1889" t="str">
            <v>DISPOSITIVO DPS CLASSE II, 1 POLO, TENSAO MAXIMA DE 275 V, CORRENTE MAXIMA DE *90* KA (TIPO AC)</v>
          </cell>
          <cell r="C1889" t="str">
            <v xml:space="preserve">UN    </v>
          </cell>
          <cell r="D1889" t="str">
            <v>CR</v>
          </cell>
          <cell r="E1889" t="str">
            <v>149,96</v>
          </cell>
        </row>
        <row r="1890">
          <cell r="A1890">
            <v>39473</v>
          </cell>
          <cell r="B1890" t="str">
            <v>DISPOSITIVO DPS CLASSE II, 1 POLO, TENSAO MAXIMA DE 385 V, CORRENTE MAXIMA DE *20* KA (TIPO AC)</v>
          </cell>
          <cell r="C1890" t="str">
            <v xml:space="preserve">UN    </v>
          </cell>
          <cell r="D1890" t="str">
            <v>CR</v>
          </cell>
          <cell r="E1890" t="str">
            <v>96,87</v>
          </cell>
        </row>
        <row r="1891">
          <cell r="A1891">
            <v>39474</v>
          </cell>
          <cell r="B1891" t="str">
            <v>DISPOSITIVO DPS CLASSE II, 1 POLO, TENSAO MAXIMA DE 385 V, CORRENTE MAXIMA DE *30* KA (TIPO AC)</v>
          </cell>
          <cell r="C1891" t="str">
            <v xml:space="preserve">UN    </v>
          </cell>
          <cell r="D1891" t="str">
            <v>CR</v>
          </cell>
          <cell r="E1891" t="str">
            <v>103,27</v>
          </cell>
        </row>
        <row r="1892">
          <cell r="A1892">
            <v>39475</v>
          </cell>
          <cell r="B1892" t="str">
            <v>DISPOSITIVO DPS CLASSE II, 1 POLO, TENSAO MAXIMA DE 385 V, CORRENTE MAXIMA DE *45* KA (TIPO AC)</v>
          </cell>
          <cell r="C1892" t="str">
            <v xml:space="preserve">UN    </v>
          </cell>
          <cell r="D1892" t="str">
            <v>CR</v>
          </cell>
          <cell r="E1892" t="str">
            <v>117,17</v>
          </cell>
        </row>
        <row r="1893">
          <cell r="A1893">
            <v>39476</v>
          </cell>
          <cell r="B1893" t="str">
            <v>DISPOSITIVO DPS CLASSE II, 1 POLO, TENSAO MAXIMA DE 385 V, CORRENTE MAXIMA DE *90* KA (TIPO AC)</v>
          </cell>
          <cell r="C1893" t="str">
            <v xml:space="preserve">UN    </v>
          </cell>
          <cell r="D1893" t="str">
            <v>CR</v>
          </cell>
          <cell r="E1893" t="str">
            <v>220,57</v>
          </cell>
        </row>
        <row r="1894">
          <cell r="A1894">
            <v>39477</v>
          </cell>
          <cell r="B1894" t="str">
            <v>DISPOSITIVO DPS CLASSE II, 1 POLO, TENSAO MAXIMA DE 460 V, CORRENTE MAXIMA DE *20* KA (TIPO AC)</v>
          </cell>
          <cell r="C1894" t="str">
            <v xml:space="preserve">UN    </v>
          </cell>
          <cell r="D1894" t="str">
            <v>CR</v>
          </cell>
          <cell r="E1894" t="str">
            <v>108,07</v>
          </cell>
        </row>
        <row r="1895">
          <cell r="A1895">
            <v>39478</v>
          </cell>
          <cell r="B1895" t="str">
            <v>DISPOSITIVO DPS CLASSE II, 1 POLO, TENSAO MAXIMA DE 460 V, CORRENTE MAXIMA DE *30* KA (TIPO AC)</v>
          </cell>
          <cell r="C1895" t="str">
            <v xml:space="preserve">UN    </v>
          </cell>
          <cell r="D1895" t="str">
            <v>CR</v>
          </cell>
          <cell r="E1895" t="str">
            <v>111,42</v>
          </cell>
        </row>
        <row r="1896">
          <cell r="A1896">
            <v>39479</v>
          </cell>
          <cell r="B1896" t="str">
            <v>DISPOSITIVO DPS CLASSE II, 1 POLO, TENSAO MAXIMA DE 460 V, CORRENTE MAXIMA DE *45* KA (TIPO AC)</v>
          </cell>
          <cell r="C1896" t="str">
            <v xml:space="preserve">UN    </v>
          </cell>
          <cell r="D1896" t="str">
            <v>CR</v>
          </cell>
          <cell r="E1896" t="str">
            <v>131,27</v>
          </cell>
        </row>
        <row r="1897">
          <cell r="A1897">
            <v>39480</v>
          </cell>
          <cell r="B1897" t="str">
            <v>DISPOSITIVO DPS CLASSE II, 1 POLO, TENSAO MAXIMA DE 460 V, CORRENTE MAXIMA DE *90* KA (TIPO AC)</v>
          </cell>
          <cell r="C1897" t="str">
            <v xml:space="preserve">UN    </v>
          </cell>
          <cell r="D1897" t="str">
            <v>CR</v>
          </cell>
          <cell r="E1897" t="str">
            <v>270,88</v>
          </cell>
        </row>
        <row r="1898">
          <cell r="A1898">
            <v>39459</v>
          </cell>
          <cell r="B1898" t="str">
            <v>DISPOSITIVO DR, 2 POLOS, SENSIBILIDADE DE 30 MA, CORRENTE DE 100 A, TIPO AC</v>
          </cell>
          <cell r="C1898" t="str">
            <v xml:space="preserve">UN    </v>
          </cell>
          <cell r="D1898" t="str">
            <v>CR</v>
          </cell>
          <cell r="E1898" t="str">
            <v>229,91</v>
          </cell>
        </row>
        <row r="1899">
          <cell r="A1899">
            <v>39445</v>
          </cell>
          <cell r="B1899" t="str">
            <v>DISPOSITIVO DR, 2 POLOS, SENSIBILIDADE DE 30 MA, CORRENTE DE 25 A, TIPO AC</v>
          </cell>
          <cell r="C1899" t="str">
            <v xml:space="preserve">UN    </v>
          </cell>
          <cell r="D1899" t="str">
            <v>CR</v>
          </cell>
          <cell r="E1899" t="str">
            <v>115,44</v>
          </cell>
        </row>
        <row r="1900">
          <cell r="A1900">
            <v>39446</v>
          </cell>
          <cell r="B1900" t="str">
            <v>DISPOSITIVO DR, 2 POLOS, SENSIBILIDADE DE 30 MA, CORRENTE DE 40 A, TIPO AC</v>
          </cell>
          <cell r="C1900" t="str">
            <v xml:space="preserve">UN    </v>
          </cell>
          <cell r="D1900" t="str">
            <v>CR</v>
          </cell>
          <cell r="E1900" t="str">
            <v>117,49</v>
          </cell>
        </row>
        <row r="1901">
          <cell r="A1901">
            <v>39447</v>
          </cell>
          <cell r="B1901" t="str">
            <v>DISPOSITIVO DR, 2 POLOS, SENSIBILIDADE DE 30 MA, CORRENTE DE 63 A, TIPO AC</v>
          </cell>
          <cell r="C1901" t="str">
            <v xml:space="preserve">UN    </v>
          </cell>
          <cell r="D1901" t="str">
            <v>CR</v>
          </cell>
          <cell r="E1901" t="str">
            <v>125,64</v>
          </cell>
        </row>
        <row r="1902">
          <cell r="A1902">
            <v>39448</v>
          </cell>
          <cell r="B1902" t="str">
            <v>DISPOSITIVO DR, 2 POLOS, SENSIBILIDADE DE 30 MA, CORRENTE DE 80 A, TIPO AC</v>
          </cell>
          <cell r="C1902" t="str">
            <v xml:space="preserve">UN    </v>
          </cell>
          <cell r="D1902" t="str">
            <v>CR</v>
          </cell>
          <cell r="E1902" t="str">
            <v>214,25</v>
          </cell>
        </row>
        <row r="1903">
          <cell r="A1903">
            <v>39450</v>
          </cell>
          <cell r="B1903" t="str">
            <v>DISPOSITIVO DR, 2 POLOS, SENSIBILIDADE DE 300 MA, CORRENTE DE 25 A, TIPO AC</v>
          </cell>
          <cell r="C1903" t="str">
            <v xml:space="preserve">UN    </v>
          </cell>
          <cell r="D1903" t="str">
            <v>CR</v>
          </cell>
          <cell r="E1903" t="str">
            <v>130,71</v>
          </cell>
        </row>
        <row r="1904">
          <cell r="A1904">
            <v>39451</v>
          </cell>
          <cell r="B1904" t="str">
            <v>DISPOSITIVO DR, 2 POLOS, SENSIBILIDADE DE 300 MA, CORRENTE DE 40 A, TIPO AC</v>
          </cell>
          <cell r="C1904" t="str">
            <v xml:space="preserve">UN    </v>
          </cell>
          <cell r="D1904" t="str">
            <v>CR</v>
          </cell>
          <cell r="E1904" t="str">
            <v>142,57</v>
          </cell>
        </row>
        <row r="1905">
          <cell r="A1905">
            <v>39452</v>
          </cell>
          <cell r="B1905" t="str">
            <v>DISPOSITIVO DR, 2 POLOS, SENSIBILIDADE DE 300 MA, CORRENTE DE 63 A, TIPO AC</v>
          </cell>
          <cell r="C1905" t="str">
            <v xml:space="preserve">UN    </v>
          </cell>
          <cell r="D1905" t="str">
            <v>CR</v>
          </cell>
          <cell r="E1905" t="str">
            <v>143,42</v>
          </cell>
        </row>
        <row r="1906">
          <cell r="A1906">
            <v>39523</v>
          </cell>
          <cell r="B1906" t="str">
            <v>DISPOSITIVO DR, 2 POLOS, SENSIBILIDADE DE 300 MA, CORRENTE DE 80 A, TIPO  AC</v>
          </cell>
          <cell r="C1906" t="str">
            <v xml:space="preserve">UN    </v>
          </cell>
          <cell r="D1906" t="str">
            <v>CR</v>
          </cell>
          <cell r="E1906" t="str">
            <v>240,02</v>
          </cell>
        </row>
        <row r="1907">
          <cell r="A1907">
            <v>39449</v>
          </cell>
          <cell r="B1907" t="str">
            <v>DISPOSITIVO DR, 4 POLOS, SENSIBILIDADE DE 30 MA, CORRENTE DE 100 A, TIPO AC</v>
          </cell>
          <cell r="C1907" t="str">
            <v xml:space="preserve">UN    </v>
          </cell>
          <cell r="D1907" t="str">
            <v>CR</v>
          </cell>
          <cell r="E1907" t="str">
            <v>265,80</v>
          </cell>
        </row>
        <row r="1908">
          <cell r="A1908">
            <v>39455</v>
          </cell>
          <cell r="B1908" t="str">
            <v>DISPOSITIVO DR, 4 POLOS, SENSIBILIDADE DE 30 MA, CORRENTE DE 25 A, TIPO AC</v>
          </cell>
          <cell r="C1908" t="str">
            <v xml:space="preserve">UN    </v>
          </cell>
          <cell r="D1908" t="str">
            <v>CR</v>
          </cell>
          <cell r="E1908" t="str">
            <v>131,52</v>
          </cell>
        </row>
        <row r="1909">
          <cell r="A1909">
            <v>39456</v>
          </cell>
          <cell r="B1909" t="str">
            <v>DISPOSITIVO DR, 4 POLOS, SENSIBILIDADE DE 30 MA, CORRENTE DE 40 A, TIPO AC</v>
          </cell>
          <cell r="C1909" t="str">
            <v xml:space="preserve">UN    </v>
          </cell>
          <cell r="D1909" t="str">
            <v>CR</v>
          </cell>
          <cell r="E1909" t="str">
            <v>131,62</v>
          </cell>
        </row>
        <row r="1910">
          <cell r="A1910">
            <v>39457</v>
          </cell>
          <cell r="B1910" t="str">
            <v>DISPOSITIVO DR, 4 POLOS, SENSIBILIDADE DE 30 MA, CORRENTE DE 63 A, TIPO AC</v>
          </cell>
          <cell r="C1910" t="str">
            <v xml:space="preserve">UN    </v>
          </cell>
          <cell r="D1910" t="str">
            <v>CR</v>
          </cell>
          <cell r="E1910" t="str">
            <v>143,49</v>
          </cell>
        </row>
        <row r="1911">
          <cell r="A1911">
            <v>39458</v>
          </cell>
          <cell r="B1911" t="str">
            <v>DISPOSITIVO DR, 4 POLOS, SENSIBILIDADE DE 30 MA, CORRENTE DE 80 A, TIPO AC</v>
          </cell>
          <cell r="C1911" t="str">
            <v xml:space="preserve">UN    </v>
          </cell>
          <cell r="D1911" t="str">
            <v>CR</v>
          </cell>
          <cell r="E1911" t="str">
            <v>267,76</v>
          </cell>
        </row>
        <row r="1912">
          <cell r="A1912">
            <v>39464</v>
          </cell>
          <cell r="B1912" t="str">
            <v>DISPOSITIVO DR, 4 POLOS, SENSIBILIDADE DE 300 MA, CORRENTE DE 100 A, TIPO AC</v>
          </cell>
          <cell r="C1912" t="str">
            <v xml:space="preserve">UN    </v>
          </cell>
          <cell r="D1912" t="str">
            <v>CR</v>
          </cell>
          <cell r="E1912" t="str">
            <v>430,58</v>
          </cell>
        </row>
        <row r="1913">
          <cell r="A1913">
            <v>39460</v>
          </cell>
          <cell r="B1913" t="str">
            <v>DISPOSITIVO DR, 4 POLOS, SENSIBILIDADE DE 300 MA, CORRENTE DE 25 A, TIPO AC</v>
          </cell>
          <cell r="C1913" t="str">
            <v xml:space="preserve">UN    </v>
          </cell>
          <cell r="D1913" t="str">
            <v>CR</v>
          </cell>
          <cell r="E1913" t="str">
            <v>163,31</v>
          </cell>
        </row>
        <row r="1914">
          <cell r="A1914">
            <v>39461</v>
          </cell>
          <cell r="B1914" t="str">
            <v>DISPOSITIVO DR, 4 POLOS, SENSIBILIDADE DE 300 MA, CORRENTE DE 40 A, TIPO AC</v>
          </cell>
          <cell r="C1914" t="str">
            <v xml:space="preserve">UN    </v>
          </cell>
          <cell r="D1914" t="str">
            <v>CR</v>
          </cell>
          <cell r="E1914" t="str">
            <v>191,36</v>
          </cell>
        </row>
        <row r="1915">
          <cell r="A1915">
            <v>39462</v>
          </cell>
          <cell r="B1915" t="str">
            <v>DISPOSITIVO DR, 4 POLOS, SENSIBILIDADE DE 300 MA, CORRENTE DE 63 A, TIPO AC</v>
          </cell>
          <cell r="C1915" t="str">
            <v xml:space="preserve">UN    </v>
          </cell>
          <cell r="D1915" t="str">
            <v>CR</v>
          </cell>
          <cell r="E1915" t="str">
            <v>184,42</v>
          </cell>
        </row>
        <row r="1916">
          <cell r="A1916">
            <v>39463</v>
          </cell>
          <cell r="B1916" t="str">
            <v>DISPOSITIVO DR, 4 POLOS, SENSIBILIDADE DE 300 MA, CORRENTE DE 80 A, TIPO AC</v>
          </cell>
          <cell r="C1916" t="str">
            <v xml:space="preserve">UN    </v>
          </cell>
          <cell r="D1916" t="str">
            <v>CR</v>
          </cell>
          <cell r="E1916" t="str">
            <v>427,24</v>
          </cell>
        </row>
        <row r="1917">
          <cell r="A1917">
            <v>26039</v>
          </cell>
          <cell r="B1917" t="str">
            <v>DISTRIBUIDOR DE AGREGADOS AUTOPROPELIDO, CAP 3 M3, A DIESEL, 6 CC, 176 CV</v>
          </cell>
          <cell r="C1917" t="str">
            <v xml:space="preserve">UN    </v>
          </cell>
          <cell r="D1917" t="str">
            <v>AS</v>
          </cell>
          <cell r="E1917" t="str">
            <v>249.588,52</v>
          </cell>
        </row>
        <row r="1918">
          <cell r="A1918">
            <v>2401</v>
          </cell>
          <cell r="B1918" t="str">
            <v>DISTRIBUIDOR DE AGREGADOS REBOCAVEL, CAPACIDADE 1,9 M3, LARGURA DE TRABALHO 3,66 M</v>
          </cell>
          <cell r="C1918" t="str">
            <v xml:space="preserve">UN    </v>
          </cell>
          <cell r="D1918" t="str">
            <v>AS</v>
          </cell>
          <cell r="E1918" t="str">
            <v>57.408,12</v>
          </cell>
        </row>
        <row r="1919">
          <cell r="A1919">
            <v>38870</v>
          </cell>
          <cell r="B1919" t="str">
            <v>DISTRIBUIDOR METALICO, COM ROSCA, 2 SAIDAS, DN 1" X 1/2", PARA CONEXAO COM ANEL DESLIZANTE EM TUBO PEX</v>
          </cell>
          <cell r="C1919" t="str">
            <v xml:space="preserve">UN    </v>
          </cell>
          <cell r="D1919" t="str">
            <v>AS</v>
          </cell>
          <cell r="E1919" t="str">
            <v>29,01</v>
          </cell>
        </row>
        <row r="1920">
          <cell r="A1920">
            <v>38869</v>
          </cell>
          <cell r="B1920" t="str">
            <v>DISTRIBUIDOR METALICO, COM ROSCA, 2 SAIDAS, DN 3/4" X 1/2", PARA CONEXAO COM ANEL DESLIZANTE EM TUBO PEX</v>
          </cell>
          <cell r="C1920" t="str">
            <v xml:space="preserve">UN    </v>
          </cell>
          <cell r="D1920" t="str">
            <v>AS</v>
          </cell>
          <cell r="E1920" t="str">
            <v>25,59</v>
          </cell>
        </row>
        <row r="1921">
          <cell r="A1921">
            <v>38872</v>
          </cell>
          <cell r="B1921" t="str">
            <v>DISTRIBUIDOR METALICO, COM ROSCA, 3 SAIDAS, DN 1" X 1/2", PARA CONEXAO COM ANEL DESLIZANTE EM TUBO PEX</v>
          </cell>
          <cell r="C1921" t="str">
            <v xml:space="preserve">UN    </v>
          </cell>
          <cell r="D1921" t="str">
            <v>AS</v>
          </cell>
          <cell r="E1921" t="str">
            <v>39,63</v>
          </cell>
        </row>
        <row r="1922">
          <cell r="A1922">
            <v>38871</v>
          </cell>
          <cell r="B1922" t="str">
            <v>DISTRIBUIDOR METALICO, COM ROSCA, 3 SAIDAS, DN 3/4" X 1/2", PARA CONEXAO COM ANEL DESLIZANTE EM TUBO PEX</v>
          </cell>
          <cell r="C1922" t="str">
            <v xml:space="preserve">UN    </v>
          </cell>
          <cell r="D1922" t="str">
            <v>AS</v>
          </cell>
          <cell r="E1922" t="str">
            <v>31,88</v>
          </cell>
        </row>
        <row r="1923">
          <cell r="A1923">
            <v>39283</v>
          </cell>
          <cell r="B1923" t="str">
            <v>DISTRIBUIDOR, PLASTICO, 2 SAIDAS, DN 32 X 16 MM, PARA CONEXAO COM CRIMPAGEM EM TUBO PEX</v>
          </cell>
          <cell r="C1923" t="str">
            <v xml:space="preserve">UN    </v>
          </cell>
          <cell r="D1923" t="str">
            <v>AS</v>
          </cell>
          <cell r="E1923" t="str">
            <v>99,29</v>
          </cell>
        </row>
        <row r="1924">
          <cell r="A1924">
            <v>39284</v>
          </cell>
          <cell r="B1924" t="str">
            <v>DISTRIBUIDOR, PLASTICO, 2 SAIDAS, DN 32 X 20 MM, PARA CONEXAO COM CRIMPAGEM EM TUBO PEX</v>
          </cell>
          <cell r="C1924" t="str">
            <v xml:space="preserve">UN    </v>
          </cell>
          <cell r="D1924" t="str">
            <v>AS</v>
          </cell>
          <cell r="E1924" t="str">
            <v>107,60</v>
          </cell>
        </row>
        <row r="1925">
          <cell r="A1925">
            <v>39285</v>
          </cell>
          <cell r="B1925" t="str">
            <v>DISTRIBUIDOR, PLASTICO, 2 SAIDAS, DN 32 X 25 MM, PARA CONEXAO COM CRIMPAGEM EM TUBO PEX</v>
          </cell>
          <cell r="C1925" t="str">
            <v xml:space="preserve">UN    </v>
          </cell>
          <cell r="D1925" t="str">
            <v>AS</v>
          </cell>
          <cell r="E1925" t="str">
            <v>109,15</v>
          </cell>
        </row>
        <row r="1926">
          <cell r="A1926">
            <v>39286</v>
          </cell>
          <cell r="B1926" t="str">
            <v>DISTRIBUIDOR, PLASTICO, 3 SAIDAS, DN 32 X 16 MM, PARA CONEXAO COM CRIMPAGEM EM TUBO PEX</v>
          </cell>
          <cell r="C1926" t="str">
            <v xml:space="preserve">UN    </v>
          </cell>
          <cell r="D1926" t="str">
            <v>AS</v>
          </cell>
          <cell r="E1926" t="str">
            <v>106,77</v>
          </cell>
        </row>
        <row r="1927">
          <cell r="A1927">
            <v>39287</v>
          </cell>
          <cell r="B1927" t="str">
            <v>DISTRIBUIDOR, PLASTICO, 3 SAIDAS, DN 32 X 20 MM, PARA CONEXAO COM CRIMPAGEM EM TUBO PEX</v>
          </cell>
          <cell r="C1927" t="str">
            <v xml:space="preserve">UN    </v>
          </cell>
          <cell r="D1927" t="str">
            <v>AS</v>
          </cell>
          <cell r="E1927" t="str">
            <v>125,37</v>
          </cell>
        </row>
        <row r="1928">
          <cell r="A1928">
            <v>39288</v>
          </cell>
          <cell r="B1928" t="str">
            <v>DISTRIBUIDOR, PLASTICO, 3 SAIDAS, DN 32 X 25 MM, PARA CONEXAO COM CRIMPAGEM EM TUBO PEX</v>
          </cell>
          <cell r="C1928" t="str">
            <v xml:space="preserve">UN    </v>
          </cell>
          <cell r="D1928" t="str">
            <v>AS</v>
          </cell>
          <cell r="E1928" t="str">
            <v>133,80</v>
          </cell>
        </row>
        <row r="1929">
          <cell r="A1929">
            <v>2414</v>
          </cell>
          <cell r="B1929" t="str">
            <v>DIVISORIA (N2) PAINEL/VIDRO - PAINEL C/ MSO/COMEIA E=35MM - MONTANTE/RODAPE DUPLO ACO GALV PINTADO - COLOCADA</v>
          </cell>
          <cell r="C1929" t="str">
            <v xml:space="preserve">M2    </v>
          </cell>
          <cell r="D1929" t="str">
            <v>AS</v>
          </cell>
          <cell r="E1929" t="str">
            <v>91,58</v>
          </cell>
        </row>
        <row r="1930">
          <cell r="A1930">
            <v>2413</v>
          </cell>
          <cell r="B1930" t="str">
            <v>DIVISORIA (N2) PAINEL/VIDRO - PAINEL C/ MSO/COMEIA E=35MM - PERFIS SIMPLES ACO GALV PINTADO - COLOCADA</v>
          </cell>
          <cell r="C1930" t="str">
            <v xml:space="preserve">M2    </v>
          </cell>
          <cell r="D1930" t="str">
            <v>AS</v>
          </cell>
          <cell r="E1930" t="str">
            <v>88,10</v>
          </cell>
        </row>
        <row r="1931">
          <cell r="A1931">
            <v>2405</v>
          </cell>
          <cell r="B1931" t="str">
            <v>DIVISORIA (N2) PAINEL/VIDRO - PAINEL MSO/COMEIA E=35MM - MONTANTE/RODAPE DUPLO ALUMINIO ANOD NAT - COLOCADA</v>
          </cell>
          <cell r="C1931" t="str">
            <v xml:space="preserve">M2    </v>
          </cell>
          <cell r="D1931" t="str">
            <v>AS</v>
          </cell>
          <cell r="E1931" t="str">
            <v>102,55</v>
          </cell>
        </row>
        <row r="1932">
          <cell r="A1932">
            <v>13361</v>
          </cell>
          <cell r="B1932" t="str">
            <v>DIVISORIA (N2) PAINEL/VIDRO - PAINEL MSO/COMEIA E=35MM - PERFIS SIMPLES ALUMINIO ANOD NAT - COLOCADA</v>
          </cell>
          <cell r="C1932" t="str">
            <v xml:space="preserve">M2    </v>
          </cell>
          <cell r="D1932" t="str">
            <v>AS</v>
          </cell>
          <cell r="E1932" t="str">
            <v>85,78</v>
          </cell>
        </row>
        <row r="1933">
          <cell r="A1933">
            <v>11987</v>
          </cell>
          <cell r="B1933" t="str">
            <v>DIVISORIA (N2) PAINEL/VIDRO - PAINEL VERMICULITA E=35MM - PERFIS SIMPLES ALUMINIO ANOD NATURAL - COLOCADA</v>
          </cell>
          <cell r="C1933" t="str">
            <v xml:space="preserve">M2    </v>
          </cell>
          <cell r="D1933" t="str">
            <v>AS</v>
          </cell>
          <cell r="E1933" t="str">
            <v>229,53</v>
          </cell>
        </row>
        <row r="1934">
          <cell r="A1934">
            <v>2416</v>
          </cell>
          <cell r="B1934" t="str">
            <v>DIVISORIA (N3) PAINEL/VIDRO/PAINEL MSO/COMEIA E=35MM - MONTANTE/RODAPE DUPLO ACO GALV PINTADO - COLOCADA</v>
          </cell>
          <cell r="C1934" t="str">
            <v xml:space="preserve">M2    </v>
          </cell>
          <cell r="D1934" t="str">
            <v>AS</v>
          </cell>
          <cell r="E1934" t="str">
            <v>101,55</v>
          </cell>
        </row>
        <row r="1935">
          <cell r="A1935">
            <v>2412</v>
          </cell>
          <cell r="B1935" t="str">
            <v>DIVISORIA (N3) PAINEL/VIDRO/PAINEL MSO/COMEIA E=35MM - MONTANTE/RODAPE DUPLO ALUMINIO ANOD NAT - COLOCADA</v>
          </cell>
          <cell r="C1935" t="str">
            <v xml:space="preserve">M2    </v>
          </cell>
          <cell r="D1935" t="str">
            <v>AS</v>
          </cell>
          <cell r="E1935" t="str">
            <v>98,07</v>
          </cell>
        </row>
        <row r="1936">
          <cell r="A1936">
            <v>2411</v>
          </cell>
          <cell r="B1936" t="str">
            <v>DIVISORIA (N3) PAINEL/VIDRO/PAINEL MSO/COMEIA E=35MM - PERFIS SIMPLES ACO GALV PINTADO - COLOCADA</v>
          </cell>
          <cell r="C1936" t="str">
            <v xml:space="preserve">M2    </v>
          </cell>
          <cell r="D1936" t="str">
            <v>AS</v>
          </cell>
          <cell r="E1936" t="str">
            <v>85,78</v>
          </cell>
        </row>
        <row r="1937">
          <cell r="A1937">
            <v>2406</v>
          </cell>
          <cell r="B1937" t="str">
            <v>DIVISORIA (N3) PAINEL/VIDRO/PAINEL MSO/COMEIA E=35MM - PERFIS SIMPLES ALUMINIO ANOD NAT - COLOCADA</v>
          </cell>
          <cell r="C1937" t="str">
            <v xml:space="preserve">M2    </v>
          </cell>
          <cell r="D1937" t="str">
            <v>AS</v>
          </cell>
          <cell r="E1937" t="str">
            <v>83,46</v>
          </cell>
        </row>
        <row r="1938">
          <cell r="A1938">
            <v>10571</v>
          </cell>
          <cell r="B1938" t="str">
            <v>DIVISORIA (N3) PAINEL/VIDRO/PAINEL VERMICULITA E=35MM - MONTANTE/RODAPE DUPLO ALUMINIO ANOD NATURAL - COLOCADA</v>
          </cell>
          <cell r="C1938" t="str">
            <v xml:space="preserve">M2    </v>
          </cell>
          <cell r="D1938" t="str">
            <v>AS</v>
          </cell>
          <cell r="E1938" t="str">
            <v>204,03</v>
          </cell>
        </row>
        <row r="1939">
          <cell r="A1939">
            <v>11985</v>
          </cell>
          <cell r="B1939" t="str">
            <v>DIVISORIA (N3) PAINEL/VIDRO/PAINEL VERMICULITA E=35MM - MONTANTE/RODAPE PERFIL DUPLO ACO GALV PINTADO - COLOCADA</v>
          </cell>
          <cell r="C1939" t="str">
            <v xml:space="preserve">M2    </v>
          </cell>
          <cell r="D1939" t="str">
            <v>AS</v>
          </cell>
          <cell r="E1939" t="str">
            <v>197,07</v>
          </cell>
        </row>
        <row r="1940">
          <cell r="A1940">
            <v>2410</v>
          </cell>
          <cell r="B1940" t="str">
            <v>DIVISORIA CEGA (N1) - PAINEL MSO/COMEIA E=35MM - MONTANTE/RODAPE DUPLO   ACO GALV PINTADO - COLOCADA</v>
          </cell>
          <cell r="C1940" t="str">
            <v xml:space="preserve">M2    </v>
          </cell>
          <cell r="D1940" t="str">
            <v>AS</v>
          </cell>
          <cell r="E1940" t="str">
            <v>86,94</v>
          </cell>
        </row>
        <row r="1941">
          <cell r="A1941">
            <v>2417</v>
          </cell>
          <cell r="B1941" t="str">
            <v>DIVISORIA CEGA (N1) - PAINEL MSO/COMEIA E=35MM - MONTANTE/RODAPE DUPLO ALUMINIO ANOD NAT - COLOCADA</v>
          </cell>
          <cell r="C1941" t="str">
            <v xml:space="preserve">M2    </v>
          </cell>
          <cell r="D1941" t="str">
            <v>AS</v>
          </cell>
          <cell r="E1941" t="str">
            <v>92,74</v>
          </cell>
        </row>
        <row r="1942">
          <cell r="A1942">
            <v>2415</v>
          </cell>
          <cell r="B1942" t="str">
            <v>DIVISORIA CEGA (N1) - PAINEL MSO/COMEIA E=35MM - PERFIS SIMPLES ACO GALV PINTADO   - COLOCADA</v>
          </cell>
          <cell r="C1942" t="str">
            <v xml:space="preserve">M2    </v>
          </cell>
          <cell r="D1942" t="str">
            <v>AS</v>
          </cell>
          <cell r="E1942" t="str">
            <v>74,19</v>
          </cell>
        </row>
        <row r="1943">
          <cell r="A1943">
            <v>13360</v>
          </cell>
          <cell r="B1943" t="str">
            <v>DIVISORIA CEGA (N1) - PAINEL MSO/COMEIA E=35MM - PERFIS SIMPLES ALUMINIO ANOD NAT - COLOCADA</v>
          </cell>
          <cell r="C1943" t="str">
            <v xml:space="preserve">M2    </v>
          </cell>
          <cell r="D1943" t="str">
            <v>AS</v>
          </cell>
          <cell r="E1943" t="str">
            <v>74,19</v>
          </cell>
        </row>
        <row r="1944">
          <cell r="A1944">
            <v>11983</v>
          </cell>
          <cell r="B1944" t="str">
            <v>DIVISORIA CEGA (N1) - PAINEL VERMICULITA E=35MM - MONTANTE/RODAPE PERFIS SIMPLES ACO GALV PINTADO - COLOCADA</v>
          </cell>
          <cell r="C1944" t="str">
            <v xml:space="preserve">M2    </v>
          </cell>
          <cell r="D1944" t="str">
            <v>AS</v>
          </cell>
          <cell r="E1944" t="str">
            <v>180,84</v>
          </cell>
        </row>
        <row r="1945">
          <cell r="A1945">
            <v>11986</v>
          </cell>
          <cell r="B1945" t="str">
            <v>DIVISORIA CEGA (N1) - PAINEL VERMICULITA E=35MM - PERFIS SIMPLES ALUMINIO ANOD NATURAL - COLOCADA</v>
          </cell>
          <cell r="C1945" t="str">
            <v xml:space="preserve">M2    </v>
          </cell>
          <cell r="D1945" t="str">
            <v>AS</v>
          </cell>
          <cell r="E1945" t="str">
            <v>220,26</v>
          </cell>
        </row>
        <row r="1946">
          <cell r="A1946">
            <v>25976</v>
          </cell>
          <cell r="B1946" t="str">
            <v>DIVISORIA EM GRANITO, COM DUAS FACES POLIDAS, TIPO ANDORINHA/ QUARTZ/ CASTELO/ CORUMBA OU OUTROS EQUIVALENTES DA REGIAO, E=  *3,0* CM</v>
          </cell>
          <cell r="C1946" t="str">
            <v xml:space="preserve">M2    </v>
          </cell>
          <cell r="D1946" t="str">
            <v>AS</v>
          </cell>
          <cell r="E1946" t="str">
            <v>493,52</v>
          </cell>
        </row>
        <row r="1947">
          <cell r="A1947">
            <v>10629</v>
          </cell>
          <cell r="B1947" t="str">
            <v>DIVISORIA EM MARMORE, COM DUAS FACES POLIDAS, BRANCO COMUM, E=  *3,0* CM</v>
          </cell>
          <cell r="C1947" t="str">
            <v xml:space="preserve">M2    </v>
          </cell>
          <cell r="D1947" t="str">
            <v>AS</v>
          </cell>
          <cell r="E1947" t="str">
            <v>467,22</v>
          </cell>
        </row>
        <row r="1948">
          <cell r="A1948">
            <v>10698</v>
          </cell>
          <cell r="B1948" t="str">
            <v>DIVISORIA, PLACA  PRE-MOLDADA EM GRANILITE, MARMORITE OU GRANITINA,  E = *3 CM</v>
          </cell>
          <cell r="C1948" t="str">
            <v xml:space="preserve">M2    </v>
          </cell>
          <cell r="D1948" t="str">
            <v>AS</v>
          </cell>
          <cell r="E1948" t="str">
            <v>133,91</v>
          </cell>
        </row>
        <row r="1949">
          <cell r="A1949">
            <v>40521</v>
          </cell>
          <cell r="B1949" t="str">
            <v>DOBRADEIRA ELETROMECANICA DE VERGALHAO, PARA ACO DE DIAMETRO ATE 1 1/2 "Â, MOTOR ELETRICO TRIFASICO, POTENCIA DE 3 HP ATE 5 HP</v>
          </cell>
          <cell r="C1949" t="str">
            <v xml:space="preserve">UN    </v>
          </cell>
          <cell r="D1949" t="str">
            <v>CR</v>
          </cell>
          <cell r="E1949" t="str">
            <v>86.480,93</v>
          </cell>
        </row>
        <row r="1950">
          <cell r="A1950">
            <v>2432</v>
          </cell>
          <cell r="B1950" t="str">
            <v>DOBRADICA EM ACO/FERRO, 3 1/2" X  3", E= 1,9  A 2 MM, COM ANEL,  CROMADO OU ZINCADO, TAMPA BOLA, COM PARAFUSOS</v>
          </cell>
          <cell r="C1950" t="str">
            <v xml:space="preserve">UN    </v>
          </cell>
          <cell r="D1950" t="str">
            <v>CR</v>
          </cell>
          <cell r="E1950" t="str">
            <v>39,84</v>
          </cell>
        </row>
        <row r="1951">
          <cell r="A1951">
            <v>2418</v>
          </cell>
          <cell r="B1951" t="str">
            <v>DOBRADICA EM ACO/FERRO, 3" X 2 1/2", E= 1,2 A 1,8 MM, SEM ANEL,  CROMADO OU ZINCADO, TAMPA BOLA, COM PARAFUSOS</v>
          </cell>
          <cell r="C1951" t="str">
            <v xml:space="preserve">UN    </v>
          </cell>
          <cell r="D1951" t="str">
            <v xml:space="preserve">C </v>
          </cell>
          <cell r="E1951" t="str">
            <v>18,48</v>
          </cell>
        </row>
        <row r="1952">
          <cell r="A1952">
            <v>2433</v>
          </cell>
          <cell r="B1952" t="str">
            <v>DOBRADICA EM ACO/FERRO, 3" X 2 1/2", E= 1,2 A 1,8 MM, SEM ANEL,  CROMADO OU ZINCADO, TAMPA CHATA, COM PARAFUSOS</v>
          </cell>
          <cell r="C1952" t="str">
            <v xml:space="preserve">UN    </v>
          </cell>
          <cell r="D1952" t="str">
            <v>CR</v>
          </cell>
          <cell r="E1952" t="str">
            <v>13,49</v>
          </cell>
        </row>
        <row r="1953">
          <cell r="A1953">
            <v>2420</v>
          </cell>
          <cell r="B1953" t="str">
            <v>DOBRADICA EM ACO/FERRO, 3" X 2 1/2", E= 1,9 A 2 MM, SEM ANEL,  CROMADO OU ZINCADO, TAMPA BOLA, COM PARAFUSOS</v>
          </cell>
          <cell r="C1953" t="str">
            <v xml:space="preserve">UN    </v>
          </cell>
          <cell r="D1953" t="str">
            <v>CR</v>
          </cell>
          <cell r="E1953" t="str">
            <v>23,18</v>
          </cell>
        </row>
        <row r="1954">
          <cell r="A1954">
            <v>2421</v>
          </cell>
          <cell r="B1954" t="str">
            <v>DOBRADICA EM ACO/FERRO, 4" X 3", E= 2,2 A 3,0 MM, COM ANEL, CROMADO OU ZINCADO,TAMPA BOLA, COM PARAFUSOS</v>
          </cell>
          <cell r="C1954" t="str">
            <v xml:space="preserve">UN    </v>
          </cell>
          <cell r="D1954" t="str">
            <v>CR</v>
          </cell>
          <cell r="E1954" t="str">
            <v>50,57</v>
          </cell>
        </row>
        <row r="1955">
          <cell r="A1955">
            <v>11447</v>
          </cell>
          <cell r="B1955" t="str">
            <v>DOBRADICA EM LATAO, 3 " X 2 1/2 ", E= 1,9 A 2 MM, COM ANEL, CROMADO, TAMPA BOLA, COM PARAFUSOS</v>
          </cell>
          <cell r="C1955" t="str">
            <v xml:space="preserve">UN    </v>
          </cell>
          <cell r="D1955" t="str">
            <v>CR</v>
          </cell>
          <cell r="E1955" t="str">
            <v>45,81</v>
          </cell>
        </row>
        <row r="1956">
          <cell r="A1956">
            <v>2429</v>
          </cell>
          <cell r="B1956" t="str">
            <v>DOBRADICA EM LATAO, 4" X 3", E= 2,2 A 3,0 MM, COM ANEL,  TAMPA BOLA, COM PARAFUSOS</v>
          </cell>
          <cell r="C1956" t="str">
            <v xml:space="preserve">UN    </v>
          </cell>
          <cell r="D1956" t="str">
            <v>CR</v>
          </cell>
          <cell r="E1956" t="str">
            <v>115,93</v>
          </cell>
        </row>
        <row r="1957">
          <cell r="A1957">
            <v>11449</v>
          </cell>
          <cell r="B1957" t="str">
            <v>DOBRADICA TIPO PIANO EM ACO/FERRO, 1'' X 3 M, GALVANIZADO, COM PARAFUSOS</v>
          </cell>
          <cell r="C1957" t="str">
            <v xml:space="preserve">UN    </v>
          </cell>
          <cell r="D1957" t="str">
            <v>CR</v>
          </cell>
          <cell r="E1957" t="str">
            <v>124,89</v>
          </cell>
        </row>
        <row r="1958">
          <cell r="A1958">
            <v>11451</v>
          </cell>
          <cell r="B1958" t="str">
            <v>DOBRADICA TIPO VAI-E-VEM EM ACO/FERRO, TAMANHO 3'', GALVANIZADO, COM PARAFUSOS</v>
          </cell>
          <cell r="C1958" t="str">
            <v xml:space="preserve">UN    </v>
          </cell>
          <cell r="D1958" t="str">
            <v>CR</v>
          </cell>
          <cell r="E1958" t="str">
            <v>122,80</v>
          </cell>
        </row>
        <row r="1959">
          <cell r="A1959">
            <v>11116</v>
          </cell>
          <cell r="B1959" t="str">
            <v>DOMOS INDIVIDUAL EM ACRILICO BRANCO *95 X 95* CM, SEM INSTALACAO</v>
          </cell>
          <cell r="C1959" t="str">
            <v xml:space="preserve">UN    </v>
          </cell>
          <cell r="D1959" t="str">
            <v>AS</v>
          </cell>
          <cell r="E1959" t="str">
            <v>482,39</v>
          </cell>
        </row>
        <row r="1960">
          <cell r="A1960">
            <v>38411</v>
          </cell>
          <cell r="B1960" t="str">
            <v>DOSADOR DE AREIA, CAPACIDADE DE *26* LITROS</v>
          </cell>
          <cell r="C1960" t="str">
            <v xml:space="preserve">UN    </v>
          </cell>
          <cell r="D1960" t="str">
            <v>CR</v>
          </cell>
          <cell r="E1960" t="str">
            <v>1.265,88</v>
          </cell>
        </row>
        <row r="1961">
          <cell r="A1961">
            <v>1370</v>
          </cell>
          <cell r="B1961" t="str">
            <v>DUCHA HIGIENICA PLASTICA COM REGISTRO METALICO 1/2 "</v>
          </cell>
          <cell r="C1961" t="str">
            <v xml:space="preserve">UN    </v>
          </cell>
          <cell r="D1961" t="str">
            <v>CR</v>
          </cell>
          <cell r="E1961" t="str">
            <v>88,38</v>
          </cell>
        </row>
        <row r="1962">
          <cell r="A1962">
            <v>38189</v>
          </cell>
          <cell r="B1962" t="str">
            <v>DUCHA METALICA DE PAREDE, ARTICULAVEL, COM BRACO/CANO, SEM DESVIADOR</v>
          </cell>
          <cell r="C1962" t="str">
            <v xml:space="preserve">UN    </v>
          </cell>
          <cell r="D1962" t="str">
            <v>CR</v>
          </cell>
          <cell r="E1962" t="str">
            <v>154,85</v>
          </cell>
        </row>
        <row r="1963">
          <cell r="A1963">
            <v>38190</v>
          </cell>
          <cell r="B1963" t="str">
            <v>DUCHA METALICA DE PAREDE, ARTICULAVEL, COM DESVIADOR E DUCHA MANUAL</v>
          </cell>
          <cell r="C1963" t="str">
            <v xml:space="preserve">UN    </v>
          </cell>
          <cell r="D1963" t="str">
            <v>CR</v>
          </cell>
          <cell r="E1963" t="str">
            <v>348,21</v>
          </cell>
        </row>
        <row r="1964">
          <cell r="A1964">
            <v>36516</v>
          </cell>
          <cell r="B1964" t="str">
            <v>DUMPER COM CAPACIDADE DE CARGA DE 1700 KG, PARTIDA ELETRICA, MOTOR DIESEL COM POTENCIA DE 16 CV</v>
          </cell>
          <cell r="C1964" t="str">
            <v xml:space="preserve">UN    </v>
          </cell>
          <cell r="D1964" t="str">
            <v>CR</v>
          </cell>
          <cell r="E1964" t="str">
            <v>61.780,36</v>
          </cell>
        </row>
        <row r="1965">
          <cell r="A1965">
            <v>34777</v>
          </cell>
          <cell r="B1965" t="str">
            <v>ELEMENTO VAZADO CERAMICO 25 X 18 X 7 CM</v>
          </cell>
          <cell r="C1965" t="str">
            <v xml:space="preserve">UN    </v>
          </cell>
          <cell r="D1965" t="str">
            <v>CR</v>
          </cell>
          <cell r="E1965" t="str">
            <v>1,21</v>
          </cell>
        </row>
        <row r="1966">
          <cell r="A1966">
            <v>7273</v>
          </cell>
          <cell r="B1966" t="str">
            <v>ELEMENTO VAZADO CERAMICO 7 X 20 X 20 CM</v>
          </cell>
          <cell r="C1966" t="str">
            <v xml:space="preserve">UN    </v>
          </cell>
          <cell r="D1966" t="str">
            <v>CR</v>
          </cell>
          <cell r="E1966" t="str">
            <v>2,00</v>
          </cell>
        </row>
        <row r="1967">
          <cell r="A1967">
            <v>7272</v>
          </cell>
          <cell r="B1967" t="str">
            <v>ELEMENTO VAZADO CERAMICO 9 X 20 X 20 CM</v>
          </cell>
          <cell r="C1967" t="str">
            <v xml:space="preserve">UN    </v>
          </cell>
          <cell r="D1967" t="str">
            <v>CR</v>
          </cell>
          <cell r="E1967" t="str">
            <v>2,78</v>
          </cell>
        </row>
        <row r="1968">
          <cell r="A1968">
            <v>10605</v>
          </cell>
          <cell r="B1968" t="str">
            <v>ELEMENTO VAZADO DE CONCRETO, QUADRICULADO, 1 FURO *10 X 10 X 10* CM</v>
          </cell>
          <cell r="C1968" t="str">
            <v xml:space="preserve">UN    </v>
          </cell>
          <cell r="D1968" t="str">
            <v>CR</v>
          </cell>
          <cell r="E1968" t="str">
            <v>1,53</v>
          </cell>
        </row>
        <row r="1969">
          <cell r="A1969">
            <v>10604</v>
          </cell>
          <cell r="B1969" t="str">
            <v>ELEMENTO VAZADO DE CONCRETO, QUADRICULADO, 1 FURO *20 X 10 X 7* CM</v>
          </cell>
          <cell r="C1969" t="str">
            <v xml:space="preserve">UN    </v>
          </cell>
          <cell r="D1969" t="str">
            <v>CR</v>
          </cell>
          <cell r="E1969" t="str">
            <v>3,06</v>
          </cell>
        </row>
        <row r="1970">
          <cell r="A1970">
            <v>672</v>
          </cell>
          <cell r="B1970" t="str">
            <v>ELEMENTO VAZADO DE CONCRETO, QUADRICULADO, 1 FURO *20 X 20 X 6,5* CM</v>
          </cell>
          <cell r="C1970" t="str">
            <v xml:space="preserve">UN    </v>
          </cell>
          <cell r="D1970" t="str">
            <v>CR</v>
          </cell>
          <cell r="E1970" t="str">
            <v>3,09</v>
          </cell>
        </row>
        <row r="1971">
          <cell r="A1971">
            <v>668</v>
          </cell>
          <cell r="B1971" t="str">
            <v>ELEMENTO VAZADO DE CONCRETO, QUADRICULADO, 16 FUROS *29 X 29 X 6* CM</v>
          </cell>
          <cell r="C1971" t="str">
            <v xml:space="preserve">UN    </v>
          </cell>
          <cell r="D1971" t="str">
            <v>CR</v>
          </cell>
          <cell r="E1971" t="str">
            <v>4,86</v>
          </cell>
        </row>
        <row r="1972">
          <cell r="A1972">
            <v>10578</v>
          </cell>
          <cell r="B1972" t="str">
            <v>ELEMENTO VAZADO DE CONCRETO, QUADRICULADO, 16 FUROS *33 X 33 X 10* CM</v>
          </cell>
          <cell r="C1972" t="str">
            <v xml:space="preserve">UN    </v>
          </cell>
          <cell r="D1972" t="str">
            <v>CR</v>
          </cell>
          <cell r="E1972" t="str">
            <v>8,48</v>
          </cell>
        </row>
        <row r="1973">
          <cell r="A1973">
            <v>666</v>
          </cell>
          <cell r="B1973" t="str">
            <v>ELEMENTO VAZADO DE CONCRETO, QUADRICULADO, 16 FUROS *40 X 40 X 7* CM</v>
          </cell>
          <cell r="C1973" t="str">
            <v xml:space="preserve">UN    </v>
          </cell>
          <cell r="D1973" t="str">
            <v>CR</v>
          </cell>
          <cell r="E1973" t="str">
            <v>8,42</v>
          </cell>
        </row>
        <row r="1974">
          <cell r="A1974">
            <v>665</v>
          </cell>
          <cell r="B1974" t="str">
            <v>ELEMENTO VAZADO DE CONCRETO, QUADRICULADO, 16 FUROS *50 X 50 X 7* CM</v>
          </cell>
          <cell r="C1974" t="str">
            <v xml:space="preserve">UN    </v>
          </cell>
          <cell r="D1974" t="str">
            <v>CR</v>
          </cell>
          <cell r="E1974" t="str">
            <v>15,78</v>
          </cell>
        </row>
        <row r="1975">
          <cell r="A1975">
            <v>10577</v>
          </cell>
          <cell r="B1975" t="str">
            <v>ELEMENTO VAZADO DE CONCRETO, QUADRICULADO, 25 FUROS *50 X 50 X 5* CM</v>
          </cell>
          <cell r="C1975" t="str">
            <v xml:space="preserve">UN    </v>
          </cell>
          <cell r="D1975" t="str">
            <v>CR</v>
          </cell>
          <cell r="E1975" t="str">
            <v>12,36</v>
          </cell>
        </row>
        <row r="1976">
          <cell r="A1976">
            <v>10583</v>
          </cell>
          <cell r="B1976" t="str">
            <v>ELEMENTO VAZADO DE CONCRETO, VENEZIANA *39 X 22 X 15* CM</v>
          </cell>
          <cell r="C1976" t="str">
            <v xml:space="preserve">UN    </v>
          </cell>
          <cell r="D1976" t="str">
            <v>CR</v>
          </cell>
          <cell r="E1976" t="str">
            <v>6,92</v>
          </cell>
        </row>
        <row r="1977">
          <cell r="A1977">
            <v>10579</v>
          </cell>
          <cell r="B1977" t="str">
            <v>ELEMENTO VAZADO DE CONCRETO, VENEZIANA *39 X 29 X 10* CM</v>
          </cell>
          <cell r="C1977" t="str">
            <v xml:space="preserve">UN    </v>
          </cell>
          <cell r="D1977" t="str">
            <v>CR</v>
          </cell>
          <cell r="E1977" t="str">
            <v>11,30</v>
          </cell>
        </row>
        <row r="1978">
          <cell r="A1978">
            <v>10582</v>
          </cell>
          <cell r="B1978" t="str">
            <v>ELEMENTO VAZADO DE CONCRETO, VENEZIANA *40 X 10 X 10* CM</v>
          </cell>
          <cell r="C1978" t="str">
            <v xml:space="preserve">UN    </v>
          </cell>
          <cell r="D1978" t="str">
            <v>CR</v>
          </cell>
          <cell r="E1978" t="str">
            <v>3,95</v>
          </cell>
        </row>
        <row r="1979">
          <cell r="A1979">
            <v>2436</v>
          </cell>
          <cell r="B1979" t="str">
            <v>ELETRICISTA</v>
          </cell>
          <cell r="C1979" t="str">
            <v xml:space="preserve">H     </v>
          </cell>
          <cell r="D1979" t="str">
            <v xml:space="preserve">C </v>
          </cell>
          <cell r="E1979" t="str">
            <v>12,24</v>
          </cell>
        </row>
        <row r="1980">
          <cell r="A1980">
            <v>40918</v>
          </cell>
          <cell r="B1980" t="str">
            <v>ELETRICISTA (MENSALISTA)</v>
          </cell>
          <cell r="C1980" t="str">
            <v xml:space="preserve">MES   </v>
          </cell>
          <cell r="D1980" t="str">
            <v>CR</v>
          </cell>
          <cell r="E1980" t="str">
            <v>2.162,24</v>
          </cell>
        </row>
        <row r="1981">
          <cell r="A1981">
            <v>2439</v>
          </cell>
          <cell r="B1981" t="str">
            <v>ELETRICISTA DE MANUTENCAO INDUSTRIAL</v>
          </cell>
          <cell r="C1981" t="str">
            <v xml:space="preserve">H     </v>
          </cell>
          <cell r="D1981" t="str">
            <v>CR</v>
          </cell>
          <cell r="E1981" t="str">
            <v>12,24</v>
          </cell>
        </row>
        <row r="1982">
          <cell r="A1982">
            <v>40923</v>
          </cell>
          <cell r="B1982" t="str">
            <v>ELETRICISTA DE MANUTENCAO INDUSTRIAL (MENSALISTA)</v>
          </cell>
          <cell r="C1982" t="str">
            <v xml:space="preserve">MES   </v>
          </cell>
          <cell r="D1982" t="str">
            <v>CR</v>
          </cell>
          <cell r="E1982" t="str">
            <v>2.162,24</v>
          </cell>
        </row>
        <row r="1983">
          <cell r="A1983">
            <v>10998</v>
          </cell>
          <cell r="B1983" t="str">
            <v>ELETRODO REVESTIDO AWS - E-6010, DIAMETRO IGUAL A 4,00 MM</v>
          </cell>
          <cell r="C1983" t="str">
            <v xml:space="preserve">KG    </v>
          </cell>
          <cell r="D1983" t="str">
            <v>CR</v>
          </cell>
          <cell r="E1983" t="str">
            <v>17,73</v>
          </cell>
        </row>
        <row r="1984">
          <cell r="A1984">
            <v>11002</v>
          </cell>
          <cell r="B1984" t="str">
            <v>ELETRODO REVESTIDO AWS - E6013, DIAMETRO IGUAL A 2,50 MM</v>
          </cell>
          <cell r="C1984" t="str">
            <v xml:space="preserve">KG    </v>
          </cell>
          <cell r="D1984" t="str">
            <v>CR</v>
          </cell>
          <cell r="E1984" t="str">
            <v>16,24</v>
          </cell>
        </row>
        <row r="1985">
          <cell r="A1985">
            <v>10999</v>
          </cell>
          <cell r="B1985" t="str">
            <v>ELETRODO REVESTIDO AWS - E6013, DIAMETRO IGUAL A 4,00 MM</v>
          </cell>
          <cell r="C1985" t="str">
            <v xml:space="preserve">KG    </v>
          </cell>
          <cell r="D1985" t="str">
            <v>CR</v>
          </cell>
          <cell r="E1985" t="str">
            <v>15,61</v>
          </cell>
        </row>
        <row r="1986">
          <cell r="A1986">
            <v>10997</v>
          </cell>
          <cell r="B1986" t="str">
            <v>ELETRODO REVESTIDO AWS - E7018, DIAMETRO IGUAL A 4,00 MM</v>
          </cell>
          <cell r="C1986" t="str">
            <v xml:space="preserve">KG    </v>
          </cell>
          <cell r="D1986" t="str">
            <v xml:space="preserve">C </v>
          </cell>
          <cell r="E1986" t="str">
            <v>16,92</v>
          </cell>
        </row>
        <row r="1987">
          <cell r="A1987">
            <v>2685</v>
          </cell>
          <cell r="B1987" t="str">
            <v>ELETRODUTO DE PVC RIGIDO ROSCAVEL DE 1 ", SEM LUVA</v>
          </cell>
          <cell r="C1987" t="str">
            <v xml:space="preserve">M     </v>
          </cell>
          <cell r="D1987" t="str">
            <v>CR</v>
          </cell>
          <cell r="E1987" t="str">
            <v>4,53</v>
          </cell>
        </row>
        <row r="1988">
          <cell r="A1988">
            <v>2680</v>
          </cell>
          <cell r="B1988" t="str">
            <v>ELETRODUTO DE PVC RIGIDO ROSCAVEL DE 1 1/2 ", SEM LUVA</v>
          </cell>
          <cell r="C1988" t="str">
            <v xml:space="preserve">M     </v>
          </cell>
          <cell r="D1988" t="str">
            <v>CR</v>
          </cell>
          <cell r="E1988" t="str">
            <v>6,63</v>
          </cell>
        </row>
        <row r="1989">
          <cell r="A1989">
            <v>2684</v>
          </cell>
          <cell r="B1989" t="str">
            <v>ELETRODUTO DE PVC RIGIDO ROSCAVEL DE 1 1/4 ", SEM LUVA</v>
          </cell>
          <cell r="C1989" t="str">
            <v xml:space="preserve">M     </v>
          </cell>
          <cell r="D1989" t="str">
            <v>CR</v>
          </cell>
          <cell r="E1989" t="str">
            <v>6,03</v>
          </cell>
        </row>
        <row r="1990">
          <cell r="A1990">
            <v>2673</v>
          </cell>
          <cell r="B1990" t="str">
            <v>ELETRODUTO DE PVC RIGIDO ROSCAVEL DE 1/2 ", SEM LUVA</v>
          </cell>
          <cell r="C1990" t="str">
            <v xml:space="preserve">M     </v>
          </cell>
          <cell r="D1990" t="str">
            <v xml:space="preserve">C </v>
          </cell>
          <cell r="E1990" t="str">
            <v>2,33</v>
          </cell>
        </row>
        <row r="1991">
          <cell r="A1991">
            <v>2681</v>
          </cell>
          <cell r="B1991" t="str">
            <v>ELETRODUTO DE PVC RIGIDO ROSCAVEL DE 2 ", SEM LUVA</v>
          </cell>
          <cell r="C1991" t="str">
            <v xml:space="preserve">M     </v>
          </cell>
          <cell r="D1991" t="str">
            <v>CR</v>
          </cell>
          <cell r="E1991" t="str">
            <v>10,84</v>
          </cell>
        </row>
        <row r="1992">
          <cell r="A1992">
            <v>2682</v>
          </cell>
          <cell r="B1992" t="str">
            <v>ELETRODUTO DE PVC RIGIDO ROSCAVEL DE 2 1/2 ", SEM LUVA</v>
          </cell>
          <cell r="C1992" t="str">
            <v xml:space="preserve">M     </v>
          </cell>
          <cell r="D1992" t="str">
            <v>CR</v>
          </cell>
          <cell r="E1992" t="str">
            <v>15,82</v>
          </cell>
        </row>
        <row r="1993">
          <cell r="A1993">
            <v>2686</v>
          </cell>
          <cell r="B1993" t="str">
            <v>ELETRODUTO DE PVC RIGIDO ROSCAVEL DE 3 ", SEM LUVA</v>
          </cell>
          <cell r="C1993" t="str">
            <v xml:space="preserve">M     </v>
          </cell>
          <cell r="D1993" t="str">
            <v>CR</v>
          </cell>
          <cell r="E1993" t="str">
            <v>19,83</v>
          </cell>
        </row>
        <row r="1994">
          <cell r="A1994">
            <v>2674</v>
          </cell>
          <cell r="B1994" t="str">
            <v>ELETRODUTO DE PVC RIGIDO ROSCAVEL DE 3/4 ", SEM LUVA</v>
          </cell>
          <cell r="C1994" t="str">
            <v xml:space="preserve">M     </v>
          </cell>
          <cell r="D1994" t="str">
            <v>CR</v>
          </cell>
          <cell r="E1994" t="str">
            <v>2,90</v>
          </cell>
        </row>
        <row r="1995">
          <cell r="A1995">
            <v>2683</v>
          </cell>
          <cell r="B1995" t="str">
            <v>ELETRODUTO DE PVC RIGIDO ROSCAVEL DE 4 ", SEM LUVA</v>
          </cell>
          <cell r="C1995" t="str">
            <v xml:space="preserve">M     </v>
          </cell>
          <cell r="D1995" t="str">
            <v>CR</v>
          </cell>
          <cell r="E1995" t="str">
            <v>31,25</v>
          </cell>
        </row>
        <row r="1996">
          <cell r="A1996">
            <v>2676</v>
          </cell>
          <cell r="B1996" t="str">
            <v>ELETRODUTO DE PVC RIGIDO SOLDAVEL, CLASSE B, DE 20 MM</v>
          </cell>
          <cell r="C1996" t="str">
            <v xml:space="preserve">M     </v>
          </cell>
          <cell r="D1996" t="str">
            <v>CR</v>
          </cell>
          <cell r="E1996" t="str">
            <v>1,35</v>
          </cell>
        </row>
        <row r="1997">
          <cell r="A1997">
            <v>2678</v>
          </cell>
          <cell r="B1997" t="str">
            <v>ELETRODUTO DE PVC RIGIDO SOLDAVEL, CLASSE B, DE 25 MM</v>
          </cell>
          <cell r="C1997" t="str">
            <v xml:space="preserve">M     </v>
          </cell>
          <cell r="D1997" t="str">
            <v>CR</v>
          </cell>
          <cell r="E1997" t="str">
            <v>1,69</v>
          </cell>
        </row>
        <row r="1998">
          <cell r="A1998">
            <v>2679</v>
          </cell>
          <cell r="B1998" t="str">
            <v>ELETRODUTO DE PVC RIGIDO SOLDAVEL, CLASSE B, DE 32 MM</v>
          </cell>
          <cell r="C1998" t="str">
            <v xml:space="preserve">M     </v>
          </cell>
          <cell r="D1998" t="str">
            <v>CR</v>
          </cell>
          <cell r="E1998" t="str">
            <v>2,61</v>
          </cell>
        </row>
        <row r="1999">
          <cell r="A1999">
            <v>12070</v>
          </cell>
          <cell r="B1999" t="str">
            <v>ELETRODUTO DE PVC RIGIDO SOLDAVEL, CLASSE B, DE 40 MM</v>
          </cell>
          <cell r="C1999" t="str">
            <v xml:space="preserve">M     </v>
          </cell>
          <cell r="D1999" t="str">
            <v>CR</v>
          </cell>
          <cell r="E1999" t="str">
            <v>3,64</v>
          </cell>
        </row>
        <row r="2000">
          <cell r="A2000">
            <v>2675</v>
          </cell>
          <cell r="B2000" t="str">
            <v>ELETRODUTO DE PVC RIGIDO SOLDAVEL, CLASSE B, DE 50 MM</v>
          </cell>
          <cell r="C2000" t="str">
            <v xml:space="preserve">M     </v>
          </cell>
          <cell r="D2000" t="str">
            <v>CR</v>
          </cell>
          <cell r="E2000" t="str">
            <v>4,73</v>
          </cell>
        </row>
        <row r="2001">
          <cell r="A2001">
            <v>12067</v>
          </cell>
          <cell r="B2001" t="str">
            <v>ELETRODUTO DE PVC RIGIDO SOLDAVEL, CLASSE B, DE 60 MM</v>
          </cell>
          <cell r="C2001" t="str">
            <v xml:space="preserve">M     </v>
          </cell>
          <cell r="D2001" t="str">
            <v>CR</v>
          </cell>
          <cell r="E2001" t="str">
            <v>6,42</v>
          </cell>
        </row>
        <row r="2002">
          <cell r="A2002">
            <v>40401</v>
          </cell>
          <cell r="B2002" t="str">
            <v>ELETRODUTO FLEXIVEL PLANO EM PEAD, COR PRETA E LARANJA,  DIAMETRO 32 MM</v>
          </cell>
          <cell r="C2002" t="str">
            <v xml:space="preserve">M     </v>
          </cell>
          <cell r="D2002" t="str">
            <v>AS</v>
          </cell>
          <cell r="E2002" t="str">
            <v>1,67</v>
          </cell>
        </row>
        <row r="2003">
          <cell r="A2003">
            <v>40402</v>
          </cell>
          <cell r="B2003" t="str">
            <v>ELETRODUTO FLEXIVEL PLANO EM PEAD, COR PRETA E LARANJA,  DIAMETRO 40 MM</v>
          </cell>
          <cell r="C2003" t="str">
            <v xml:space="preserve">M     </v>
          </cell>
          <cell r="D2003" t="str">
            <v>AS</v>
          </cell>
          <cell r="E2003" t="str">
            <v>2,15</v>
          </cell>
        </row>
        <row r="2004">
          <cell r="A2004">
            <v>40400</v>
          </cell>
          <cell r="B2004" t="str">
            <v>ELETRODUTO FLEXIVEL PLANO EM PEAD, COR PRETA E LARANJA, DIAMETRO 25 MM</v>
          </cell>
          <cell r="C2004" t="str">
            <v xml:space="preserve">M     </v>
          </cell>
          <cell r="D2004" t="str">
            <v>AS</v>
          </cell>
          <cell r="E2004" t="str">
            <v>1,13</v>
          </cell>
        </row>
        <row r="2005">
          <cell r="A2005">
            <v>2504</v>
          </cell>
          <cell r="B2005" t="str">
            <v>ELETRODUTO FLEXIVEL, EM ACO GALVANIZADO, REVESTIDO EXTERNAMENTE COM PVC PRETO, DIAMETRO EXTERNO DE 25 MM (3/4"), TIPO SEALTUBO</v>
          </cell>
          <cell r="C2005" t="str">
            <v xml:space="preserve">M     </v>
          </cell>
          <cell r="D2005" t="str">
            <v>AS</v>
          </cell>
          <cell r="E2005" t="str">
            <v>9,56</v>
          </cell>
        </row>
        <row r="2006">
          <cell r="A2006">
            <v>2501</v>
          </cell>
          <cell r="B2006" t="str">
            <v>ELETRODUTO FLEXIVEL, EM ACO GALVANIZADO, REVESTIDO EXTERNAMENTE COM PVC PRETO, DIAMETRO EXTERNO DE 32 MM (1"), TIPO SEALTUBO</v>
          </cell>
          <cell r="C2006" t="str">
            <v xml:space="preserve">M     </v>
          </cell>
          <cell r="D2006" t="str">
            <v>AS</v>
          </cell>
          <cell r="E2006" t="str">
            <v>12,54</v>
          </cell>
        </row>
        <row r="2007">
          <cell r="A2007">
            <v>2502</v>
          </cell>
          <cell r="B2007" t="str">
            <v>ELETRODUTO FLEXIVEL, EM ACO GALVANIZADO, REVESTIDO EXTERNAMENTE COM PVC PRETO, DIAMETRO EXTERNO DE 40 MM (1 1/4"), TIPO SEALTUBO</v>
          </cell>
          <cell r="C2007" t="str">
            <v xml:space="preserve">M     </v>
          </cell>
          <cell r="D2007" t="str">
            <v>AS</v>
          </cell>
          <cell r="E2007" t="str">
            <v>18,92</v>
          </cell>
        </row>
        <row r="2008">
          <cell r="A2008">
            <v>2503</v>
          </cell>
          <cell r="B2008" t="str">
            <v>ELETRODUTO FLEXIVEL, EM ACO GALVANIZADO, REVESTIDO EXTERNAMENTE COM PVC PRETO, DIAMETRO EXTERNO DE 50 MM( 1 1/2"), TIPO SEALTUBO</v>
          </cell>
          <cell r="C2008" t="str">
            <v xml:space="preserve">M     </v>
          </cell>
          <cell r="D2008" t="str">
            <v>AS</v>
          </cell>
          <cell r="E2008" t="str">
            <v>24,36</v>
          </cell>
        </row>
        <row r="2009">
          <cell r="A2009">
            <v>2500</v>
          </cell>
          <cell r="B2009" t="str">
            <v>ELETRODUTO FLEXIVEL, EM ACO GALVANIZADO, REVESTIDO EXTERNAMENTE COM PVC PRETO, DIAMETRO EXTERNO DE 60 MM (2"), TIPO SEALTUBO</v>
          </cell>
          <cell r="C2009" t="str">
            <v xml:space="preserve">M     </v>
          </cell>
          <cell r="D2009" t="str">
            <v>AS</v>
          </cell>
          <cell r="E2009" t="str">
            <v>32,44</v>
          </cell>
        </row>
        <row r="2010">
          <cell r="A2010">
            <v>2505</v>
          </cell>
          <cell r="B2010" t="str">
            <v>ELETRODUTO FLEXIVEL, EM ACO GALVANIZADO, REVESTIDO EXTERNAMENTE COM PVC PRETO, DIAMETRO EXTERNO DE 75 MM (2 1/2"), TIPO SEALTUBO</v>
          </cell>
          <cell r="C2010" t="str">
            <v xml:space="preserve">M     </v>
          </cell>
          <cell r="D2010" t="str">
            <v>AS</v>
          </cell>
          <cell r="E2010" t="str">
            <v>50,56</v>
          </cell>
        </row>
        <row r="2011">
          <cell r="A2011">
            <v>12056</v>
          </cell>
          <cell r="B2011" t="str">
            <v>ELETRODUTO FLEXIVEL, EM ACO, TIPO CONDUITE, DIAMETRO DE 1 1/2"</v>
          </cell>
          <cell r="C2011" t="str">
            <v xml:space="preserve">M     </v>
          </cell>
          <cell r="D2011" t="str">
            <v>AS</v>
          </cell>
          <cell r="E2011" t="str">
            <v>20,43</v>
          </cell>
        </row>
        <row r="2012">
          <cell r="A2012">
            <v>12057</v>
          </cell>
          <cell r="B2012" t="str">
            <v>ELETRODUTO FLEXIVEL, EM ACO, TIPO CONDUITE, DIAMETRO DE 1 1/4"</v>
          </cell>
          <cell r="C2012" t="str">
            <v xml:space="preserve">M     </v>
          </cell>
          <cell r="D2012" t="str">
            <v>AS</v>
          </cell>
          <cell r="E2012" t="str">
            <v>17,35</v>
          </cell>
        </row>
        <row r="2013">
          <cell r="A2013">
            <v>12059</v>
          </cell>
          <cell r="B2013" t="str">
            <v>ELETRODUTO FLEXIVEL, EM ACO, TIPO CONDUITE, DIAMETRO DE 1/2"</v>
          </cell>
          <cell r="C2013" t="str">
            <v xml:space="preserve">M     </v>
          </cell>
          <cell r="D2013" t="str">
            <v>AS</v>
          </cell>
          <cell r="E2013" t="str">
            <v>6,09</v>
          </cell>
        </row>
        <row r="2014">
          <cell r="A2014">
            <v>12058</v>
          </cell>
          <cell r="B2014" t="str">
            <v>ELETRODUTO FLEXIVEL, EM ACO, TIPO CONDUITE, DIAMETRO DE 1"</v>
          </cell>
          <cell r="C2014" t="str">
            <v xml:space="preserve">M     </v>
          </cell>
          <cell r="D2014" t="str">
            <v>AS</v>
          </cell>
          <cell r="E2014" t="str">
            <v>10,81</v>
          </cell>
        </row>
        <row r="2015">
          <cell r="A2015">
            <v>12060</v>
          </cell>
          <cell r="B2015" t="str">
            <v>ELETRODUTO FLEXIVEL, EM ACO, TIPO CONDUITE, DIAMETRO DE 2 1/2"</v>
          </cell>
          <cell r="C2015" t="str">
            <v xml:space="preserve">M     </v>
          </cell>
          <cell r="D2015" t="str">
            <v>AS</v>
          </cell>
          <cell r="E2015" t="str">
            <v>45,09</v>
          </cell>
        </row>
        <row r="2016">
          <cell r="A2016">
            <v>12061</v>
          </cell>
          <cell r="B2016" t="str">
            <v>ELETRODUTO FLEXIVEL, EM ACO, TIPO CONDUITE, DIAMETRO DE 2"</v>
          </cell>
          <cell r="C2016" t="str">
            <v xml:space="preserve">M     </v>
          </cell>
          <cell r="D2016" t="str">
            <v>AS</v>
          </cell>
          <cell r="E2016" t="str">
            <v>27,53</v>
          </cell>
        </row>
        <row r="2017">
          <cell r="A2017">
            <v>12062</v>
          </cell>
          <cell r="B2017" t="str">
            <v>ELETRODUTO FLEXIVEL, EM ACO, TIPO CONDUITE, DIAMETRO DE 3"</v>
          </cell>
          <cell r="C2017" t="str">
            <v xml:space="preserve">M     </v>
          </cell>
          <cell r="D2017" t="str">
            <v>AS</v>
          </cell>
          <cell r="E2017" t="str">
            <v>50,77</v>
          </cell>
        </row>
        <row r="2018">
          <cell r="A2018">
            <v>21137</v>
          </cell>
          <cell r="B2018" t="str">
            <v>ELETRODUTO METALICO FLEXIVEL REVESTIDO COM PVC PRETO, DIAMETRO EXTERNO DE 15 MM (3/8"), TIPO COPEX</v>
          </cell>
          <cell r="C2018" t="str">
            <v xml:space="preserve">M     </v>
          </cell>
          <cell r="D2018" t="str">
            <v>AS</v>
          </cell>
          <cell r="E2018" t="str">
            <v>8,82</v>
          </cell>
        </row>
        <row r="2019">
          <cell r="A2019">
            <v>2687</v>
          </cell>
          <cell r="B2019" t="str">
            <v>ELETRODUTO PVC FLEXIVEL CORRUGADO, COR AMARELA, DE 16 MM</v>
          </cell>
          <cell r="C2019" t="str">
            <v xml:space="preserve">M     </v>
          </cell>
          <cell r="D2019" t="str">
            <v>CR</v>
          </cell>
          <cell r="E2019" t="str">
            <v>1,18</v>
          </cell>
        </row>
        <row r="2020">
          <cell r="A2020">
            <v>2689</v>
          </cell>
          <cell r="B2020" t="str">
            <v>ELETRODUTO PVC FLEXIVEL CORRUGADO, COR AMARELA, DE 20 MM</v>
          </cell>
          <cell r="C2020" t="str">
            <v xml:space="preserve">M     </v>
          </cell>
          <cell r="D2020" t="str">
            <v>CR</v>
          </cell>
          <cell r="E2020" t="str">
            <v>1,40</v>
          </cell>
        </row>
        <row r="2021">
          <cell r="A2021">
            <v>2688</v>
          </cell>
          <cell r="B2021" t="str">
            <v>ELETRODUTO PVC FLEXIVEL CORRUGADO, COR AMARELA, DE 25 MM</v>
          </cell>
          <cell r="C2021" t="str">
            <v xml:space="preserve">M     </v>
          </cell>
          <cell r="D2021" t="str">
            <v>CR</v>
          </cell>
          <cell r="E2021" t="str">
            <v>1,52</v>
          </cell>
        </row>
        <row r="2022">
          <cell r="A2022">
            <v>2690</v>
          </cell>
          <cell r="B2022" t="str">
            <v>ELETRODUTO PVC FLEXIVEL CORRUGADO, COR AMARELA, DE 32 MM</v>
          </cell>
          <cell r="C2022" t="str">
            <v xml:space="preserve">M     </v>
          </cell>
          <cell r="D2022" t="str">
            <v>CR</v>
          </cell>
          <cell r="E2022" t="str">
            <v>2,61</v>
          </cell>
        </row>
        <row r="2023">
          <cell r="A2023">
            <v>39243</v>
          </cell>
          <cell r="B2023" t="str">
            <v>ELETRODUTO PVC FLEXIVEL CORRUGADO, REFORCADO, COR LARANJA, DE 20 MM, PARA LAJES E PISOS</v>
          </cell>
          <cell r="C2023" t="str">
            <v xml:space="preserve">M     </v>
          </cell>
          <cell r="D2023" t="str">
            <v>CR</v>
          </cell>
          <cell r="E2023" t="str">
            <v>1,72</v>
          </cell>
        </row>
        <row r="2024">
          <cell r="A2024">
            <v>39244</v>
          </cell>
          <cell r="B2024" t="str">
            <v>ELETRODUTO PVC FLEXIVEL CORRUGADO, REFORCADO, COR LARANJA, DE 25 MM, PARA LAJES E PISOS</v>
          </cell>
          <cell r="C2024" t="str">
            <v xml:space="preserve">M     </v>
          </cell>
          <cell r="D2024" t="str">
            <v>CR</v>
          </cell>
          <cell r="E2024" t="str">
            <v>2,32</v>
          </cell>
        </row>
        <row r="2025">
          <cell r="A2025">
            <v>39245</v>
          </cell>
          <cell r="B2025" t="str">
            <v>ELETRODUTO PVC FLEXIVEL CORRUGADO, REFORCADO, COR LARANJA, DE 32 MM, PARA LAJES E PISOS</v>
          </cell>
          <cell r="C2025" t="str">
            <v xml:space="preserve">M     </v>
          </cell>
          <cell r="D2025" t="str">
            <v>CR</v>
          </cell>
          <cell r="E2025" t="str">
            <v>4,47</v>
          </cell>
        </row>
        <row r="2026">
          <cell r="A2026">
            <v>39254</v>
          </cell>
          <cell r="B2026" t="str">
            <v>ELETRODUTO/CONDULETE DE PVC RIGIDO, LISO, COR CINZA, DE 1/2", PARA INSTALACOES APARENTES (NBR 5410)</v>
          </cell>
          <cell r="C2026" t="str">
            <v xml:space="preserve">M     </v>
          </cell>
          <cell r="D2026" t="str">
            <v>CR</v>
          </cell>
          <cell r="E2026" t="str">
            <v>6,69</v>
          </cell>
        </row>
        <row r="2027">
          <cell r="A2027">
            <v>39255</v>
          </cell>
          <cell r="B2027" t="str">
            <v>ELETRODUTO/CONDULETE DE PVC RIGIDO, LISO, COR CINZA, DE 1", PARA INSTALACOES APARENTES (NBR 5410)</v>
          </cell>
          <cell r="C2027" t="str">
            <v xml:space="preserve">M     </v>
          </cell>
          <cell r="D2027" t="str">
            <v>CR</v>
          </cell>
          <cell r="E2027" t="str">
            <v>12,38</v>
          </cell>
        </row>
        <row r="2028">
          <cell r="A2028">
            <v>39253</v>
          </cell>
          <cell r="B2028" t="str">
            <v>ELETRODUTO/CONDULETE DE PVC RIGIDO, LISO, COR CINZA, DE 3/4", PARA INSTALACOES APARENTES (NBR 5410)</v>
          </cell>
          <cell r="C2028" t="str">
            <v xml:space="preserve">M     </v>
          </cell>
          <cell r="D2028" t="str">
            <v>CR</v>
          </cell>
          <cell r="E2028" t="str">
            <v>8,53</v>
          </cell>
        </row>
        <row r="2029">
          <cell r="A2029">
            <v>2446</v>
          </cell>
          <cell r="B2029" t="str">
            <v>ELETRODUTO/DUTO PEAD FLEXIVEL PAREDE SIMPLES, CORRUGACAO HELICOIDAL, COR PRETA, SEM ROSCA, DE 2",  PARA CABEAMENTO SUBTERRANEO (NBR 15715)</v>
          </cell>
          <cell r="C2029" t="str">
            <v xml:space="preserve">M     </v>
          </cell>
          <cell r="D2029" t="str">
            <v>AS</v>
          </cell>
          <cell r="E2029" t="str">
            <v>4,18</v>
          </cell>
        </row>
        <row r="2030">
          <cell r="A2030">
            <v>2442</v>
          </cell>
          <cell r="B2030" t="str">
            <v>ELETRODUTO/DUTO PEAD FLEXIVEL PAREDE SIMPLES, CORRUGACAO HELICOIDAL, COR PRETA, SEM ROSCA, DE 3",  PARA CABEAMENTO SUBTERRANEO (NBR 15715)</v>
          </cell>
          <cell r="C2030" t="str">
            <v xml:space="preserve">M     </v>
          </cell>
          <cell r="D2030" t="str">
            <v>AS</v>
          </cell>
          <cell r="E2030" t="str">
            <v>5,85</v>
          </cell>
        </row>
        <row r="2031">
          <cell r="A2031">
            <v>39246</v>
          </cell>
          <cell r="B2031" t="str">
            <v>ELETRODUTODUTO PEAD FLEXIVEL PAREDE SIMPLES, CORRUGACAO HELICOIDAL, COR PRETA, SEM ROSCA, DE 1 1/2",  PARA CABEAMENTO SUBTERRANEO (NBR 15715)</v>
          </cell>
          <cell r="C2031" t="str">
            <v xml:space="preserve">M     </v>
          </cell>
          <cell r="D2031" t="str">
            <v>AS</v>
          </cell>
          <cell r="E2031" t="str">
            <v>2,91</v>
          </cell>
        </row>
        <row r="2032">
          <cell r="A2032">
            <v>39247</v>
          </cell>
          <cell r="B2032" t="str">
            <v>ELETRODUTODUTO PEAD FLEXIVEL PAREDE SIMPLES, CORRUGACAO HELICOIDAL, COR PRETA, SEM ROSCA, DE 1 1/4",  PARA CABEAMENTO SUBTERRANEO (NBR 15715)</v>
          </cell>
          <cell r="C2032" t="str">
            <v xml:space="preserve">M     </v>
          </cell>
          <cell r="D2032" t="str">
            <v>AS</v>
          </cell>
          <cell r="E2032" t="str">
            <v>2,53</v>
          </cell>
        </row>
        <row r="2033">
          <cell r="A2033">
            <v>39248</v>
          </cell>
          <cell r="B2033" t="str">
            <v>ELETRODUTODUTO PEAD FLEXIVEL PAREDE SIMPLES, CORRUGACAO HELICOIDAL, COR PRETA, SEM ROSCA, DE 4",  PARA CABEAMENTO SUBTERRANEO (NBR 15715)</v>
          </cell>
          <cell r="C2033" t="str">
            <v xml:space="preserve">M     </v>
          </cell>
          <cell r="D2033" t="str">
            <v>AS</v>
          </cell>
          <cell r="E2033" t="str">
            <v>8,16</v>
          </cell>
        </row>
        <row r="2034">
          <cell r="A2034">
            <v>2438</v>
          </cell>
          <cell r="B2034" t="str">
            <v>ELETROTECNICO</v>
          </cell>
          <cell r="C2034" t="str">
            <v xml:space="preserve">H     </v>
          </cell>
          <cell r="D2034" t="str">
            <v>CR</v>
          </cell>
          <cell r="E2034" t="str">
            <v>15,29</v>
          </cell>
        </row>
        <row r="2035">
          <cell r="A2035">
            <v>40922</v>
          </cell>
          <cell r="B2035" t="str">
            <v>ELETROTECNICO (MENSALISTA)</v>
          </cell>
          <cell r="C2035" t="str">
            <v xml:space="preserve">MES   </v>
          </cell>
          <cell r="D2035" t="str">
            <v>CR</v>
          </cell>
          <cell r="E2035" t="str">
            <v>2.703,34</v>
          </cell>
        </row>
        <row r="2036">
          <cell r="A2036">
            <v>36486</v>
          </cell>
          <cell r="B2036" t="str">
            <v>ELEVADOR DE CARGA A CABO, CABINE SEMI FECHADA 2,0 X 1,5 X 2,0 M, CAPACIDADE DE CARGA 1000 KG, TORRE  2,38 X 2,21 X 15 M, GUINCHO DE EMBREAGEM, FREIO DE SEGURANCA, LIMITADOR DE VELOCIDADE E CANCELA</v>
          </cell>
          <cell r="C2036" t="str">
            <v xml:space="preserve">UN    </v>
          </cell>
          <cell r="D2036" t="str">
            <v>AS</v>
          </cell>
          <cell r="E2036" t="str">
            <v>34.153,26</v>
          </cell>
        </row>
        <row r="2037">
          <cell r="A2037">
            <v>37777</v>
          </cell>
          <cell r="B2037" t="str">
            <v>ELEVADOR DE CREMALHEIRA CABINE FECHADA 1,5 X 2,5 X 2,35 M (UMA POR TORRE), CAPACIDADE DE CARGA 1200 KG (15 PESSOAS), TORRE  24 M (16 MODULOS), FREIO DE SEGURANCA, LIMITADOR DE CARGA</v>
          </cell>
          <cell r="C2037" t="str">
            <v xml:space="preserve">UN    </v>
          </cell>
          <cell r="D2037" t="str">
            <v>AS</v>
          </cell>
          <cell r="E2037" t="str">
            <v>160.792,90</v>
          </cell>
        </row>
        <row r="2038">
          <cell r="A2038">
            <v>12624</v>
          </cell>
          <cell r="B2038" t="str">
            <v>EMENDA PARA CALHA PLUVIAL, PVC, DIAMETRO ENTRE 119 E 170 MM, PARA DRENAGEM PREDIAL</v>
          </cell>
          <cell r="C2038" t="str">
            <v xml:space="preserve">UN    </v>
          </cell>
          <cell r="D2038" t="str">
            <v>AS</v>
          </cell>
          <cell r="E2038" t="str">
            <v>10,98</v>
          </cell>
        </row>
        <row r="2039">
          <cell r="A2039">
            <v>10638</v>
          </cell>
          <cell r="B2039" t="str">
            <v>EMPILHADEIRA SOBRE PNEUS COM TORRE DE TRES ESTAGIOS, 4,70M DE ELEVACAO, C/ DESLOCADOR LATERAL DOS GARFOS, MOTOR GLP 4.3L, CAPACIDADE NOMINAL DE CARGA DE 6T</v>
          </cell>
          <cell r="C2039" t="str">
            <v xml:space="preserve">UN    </v>
          </cell>
          <cell r="D2039" t="str">
            <v>AS</v>
          </cell>
          <cell r="E2039" t="str">
            <v>317.029,93</v>
          </cell>
        </row>
        <row r="2040">
          <cell r="A2040">
            <v>10635</v>
          </cell>
          <cell r="B2040" t="str">
            <v>EMPILHADEIRA SOBRE PNEUS COM TORRE DE TRES ESTAGIOS, 4,80M DE ELEVACAO, C/ DESLOCADOR LATERAL DOS GARFOS, MOTOR GLP 2.2L, CAPACIDADE NOMINAL DE CARGA DE 3T</v>
          </cell>
          <cell r="C2040" t="str">
            <v xml:space="preserve">UN    </v>
          </cell>
          <cell r="D2040" t="str">
            <v>AS</v>
          </cell>
          <cell r="E2040" t="str">
            <v>109.581,66</v>
          </cell>
        </row>
        <row r="2041">
          <cell r="A2041">
            <v>10634</v>
          </cell>
          <cell r="B2041" t="str">
            <v>EMPILHADEIRA SOBRE PNEUS COM TORRE DE TRES ESTAGIOS, 4,80M DE ELEVACAO, C/ DESLOCADOR LATERAL DOS GARFOS, MOTOR GLP 2.4L, CAPACIDADE NOMINAL DE CARGA DE 2,5T</v>
          </cell>
          <cell r="C2041" t="str">
            <v xml:space="preserve">UN    </v>
          </cell>
          <cell r="D2041" t="str">
            <v>AS</v>
          </cell>
          <cell r="E2041" t="str">
            <v>93.835,50</v>
          </cell>
        </row>
        <row r="2042">
          <cell r="A2042">
            <v>10636</v>
          </cell>
          <cell r="B2042" t="str">
            <v>EMPILHADEIRA SOBRE PNEUS COM TORRE DE TRES ESTAGIOS, 4,80M DE ELEVACAO, C/ DESLOCADOR LATERAL DOS GARFOS, MOTOR GLP 4.3L, CAPACIDADE NOMINAL DE CARGA DE 4T</v>
          </cell>
          <cell r="C2042" t="str">
            <v xml:space="preserve">UN    </v>
          </cell>
          <cell r="D2042" t="str">
            <v>AS</v>
          </cell>
          <cell r="E2042" t="str">
            <v>206.648,75</v>
          </cell>
        </row>
        <row r="2043">
          <cell r="A2043">
            <v>10637</v>
          </cell>
          <cell r="B2043" t="str">
            <v>EMPILHADEIRA SOBRE PNEUS COM TORRE DE TRES ESTAGIOS, 4,80M DE ELEVACAO, C/ DESLOCADOR LATERAL DOS GARFOS, MOTOR GLP 4.3L, CAPACIDADE NOMINAL DE CARGA DE 5T</v>
          </cell>
          <cell r="C2043" t="str">
            <v xml:space="preserve">UN    </v>
          </cell>
          <cell r="D2043" t="str">
            <v>AS</v>
          </cell>
          <cell r="E2043" t="str">
            <v>216.156,77</v>
          </cell>
        </row>
        <row r="2044">
          <cell r="A2044">
            <v>517</v>
          </cell>
          <cell r="B2044" t="str">
            <v>EMULSAO ASFALTICA ANIONICA</v>
          </cell>
          <cell r="C2044" t="str">
            <v xml:space="preserve">L     </v>
          </cell>
          <cell r="D2044" t="str">
            <v>AS</v>
          </cell>
          <cell r="E2044" t="str">
            <v>6,38</v>
          </cell>
        </row>
        <row r="2045">
          <cell r="A2045">
            <v>41904</v>
          </cell>
          <cell r="B2045" t="str">
            <v>EMULSAO ASFALTICA CATIONICA RL-1C PARA USO EM PAVIMENTACAO ASFALTICA (COLETADO CAIXA NA ANP ACRESCIDO DE ICMS)</v>
          </cell>
          <cell r="C2045" t="str">
            <v xml:space="preserve">T     </v>
          </cell>
          <cell r="D2045" t="str">
            <v xml:space="preserve">C </v>
          </cell>
          <cell r="E2045" t="str">
            <v>2.249,72</v>
          </cell>
        </row>
        <row r="2046">
          <cell r="A2046">
            <v>41905</v>
          </cell>
          <cell r="B2046" t="str">
            <v>EMULSAO ASFALTICA CATIONICA RR-1C PARA USO EM PAVIMENTACAO ASFALTICA (COLETADO CAIXA NA ANP ACRESCIDO DE ICMS)</v>
          </cell>
          <cell r="C2046" t="str">
            <v xml:space="preserve">KG    </v>
          </cell>
          <cell r="D2046" t="str">
            <v xml:space="preserve">C </v>
          </cell>
          <cell r="E2046" t="str">
            <v>2,21</v>
          </cell>
        </row>
        <row r="2047">
          <cell r="A2047">
            <v>41903</v>
          </cell>
          <cell r="B2047" t="str">
            <v>EMULSAO ASFALTICA CATIONICA RR-2C PARA USO EM PAVIMENTACAO ASFALTICA (COLETADO CAIXA NA ANP ACRESCIDO DE ICMS)</v>
          </cell>
          <cell r="C2047" t="str">
            <v xml:space="preserve">KG    </v>
          </cell>
          <cell r="D2047" t="str">
            <v xml:space="preserve">C </v>
          </cell>
          <cell r="E2047" t="str">
            <v>2,25</v>
          </cell>
        </row>
        <row r="2048">
          <cell r="A2048">
            <v>37534</v>
          </cell>
          <cell r="B2048" t="str">
            <v>EMULSAO EXPLOSIVA EM CARTUCHOS DE 1" X 12", DENSIDADE 1.15 G/CM3, INICIACAO ESPOLETA N. 8 / CORDEL</v>
          </cell>
          <cell r="C2048" t="str">
            <v xml:space="preserve">KG    </v>
          </cell>
          <cell r="D2048" t="str">
            <v>AS</v>
          </cell>
          <cell r="E2048" t="str">
            <v>16,16</v>
          </cell>
        </row>
        <row r="2049">
          <cell r="A2049">
            <v>37535</v>
          </cell>
          <cell r="B2049" t="str">
            <v>EMULSAO EXPLOSIVA EM CARTUCHOS DE 1" X 24", DENSIDADE 1.15 G/CM3, INICIACAO ESPOLETA N. 8 / CORDEL</v>
          </cell>
          <cell r="C2049" t="str">
            <v xml:space="preserve">KG    </v>
          </cell>
          <cell r="D2049" t="str">
            <v>AS</v>
          </cell>
          <cell r="E2049" t="str">
            <v>16,16</v>
          </cell>
        </row>
        <row r="2050">
          <cell r="A2050">
            <v>37533</v>
          </cell>
          <cell r="B2050" t="str">
            <v>EMULSAO EXPLOSIVA EM CARTUCHOS DE 1" X 8", DENSIDADE 1.15 G/CM3, INICIACAO ESPOLETA N. 8 / CORDEL</v>
          </cell>
          <cell r="C2050" t="str">
            <v xml:space="preserve">KG    </v>
          </cell>
          <cell r="D2050" t="str">
            <v>AS</v>
          </cell>
          <cell r="E2050" t="str">
            <v>16,16</v>
          </cell>
        </row>
        <row r="2051">
          <cell r="A2051">
            <v>37537</v>
          </cell>
          <cell r="B2051" t="str">
            <v>EMULSAO EXPLOSIVA EM CARTUCHOS DE 2 1/2" X 24", DENSIDADE 1.15 G/CM3, INICIACAO ESPOLETA N. 8 / CORDEL</v>
          </cell>
          <cell r="C2051" t="str">
            <v xml:space="preserve">KG    </v>
          </cell>
          <cell r="D2051" t="str">
            <v>AS</v>
          </cell>
          <cell r="E2051" t="str">
            <v>12,23</v>
          </cell>
        </row>
        <row r="2052">
          <cell r="A2052">
            <v>37536</v>
          </cell>
          <cell r="B2052" t="str">
            <v>EMULSAO EXPLOSIVA EM CARTUCHOS DE 2 1/4" X 24", DENSIDADE 1.15 G/CM3, INICIACAO ESPOLETA N. 8 / CORDEL</v>
          </cell>
          <cell r="C2052" t="str">
            <v xml:space="preserve">KG    </v>
          </cell>
          <cell r="D2052" t="str">
            <v>AS</v>
          </cell>
          <cell r="E2052" t="str">
            <v>12,23</v>
          </cell>
        </row>
        <row r="2053">
          <cell r="A2053">
            <v>37532</v>
          </cell>
          <cell r="B2053" t="str">
            <v>EMULSAO EXPLOSIVA EM CARTUCHOS DE 2" X 24", DENSIDADE 1.15 G/CM3, INICIACAO ESPOLETA N. 8 / CORDEL</v>
          </cell>
          <cell r="C2053" t="str">
            <v xml:space="preserve">KG    </v>
          </cell>
          <cell r="D2053" t="str">
            <v>AS</v>
          </cell>
          <cell r="E2053" t="str">
            <v>12,23</v>
          </cell>
        </row>
        <row r="2054">
          <cell r="A2054">
            <v>2696</v>
          </cell>
          <cell r="B2054" t="str">
            <v>ENCANADOR OU BOMBEIRO HIDRAULICO</v>
          </cell>
          <cell r="C2054" t="str">
            <v xml:space="preserve">H     </v>
          </cell>
          <cell r="D2054" t="str">
            <v xml:space="preserve">C </v>
          </cell>
          <cell r="E2054" t="str">
            <v>12,35</v>
          </cell>
        </row>
        <row r="2055">
          <cell r="A2055">
            <v>40928</v>
          </cell>
          <cell r="B2055" t="str">
            <v>ENCANADOR OU BOMBEIRO HIDRAULICO (MENSALISTA)</v>
          </cell>
          <cell r="C2055" t="str">
            <v xml:space="preserve">MES   </v>
          </cell>
          <cell r="D2055" t="str">
            <v>CR</v>
          </cell>
          <cell r="E2055" t="str">
            <v>2.181,87</v>
          </cell>
        </row>
        <row r="2056">
          <cell r="A2056">
            <v>4083</v>
          </cell>
          <cell r="B2056" t="str">
            <v>ENCARREGADO GERAL DE OBRAS</v>
          </cell>
          <cell r="C2056" t="str">
            <v xml:space="preserve">H     </v>
          </cell>
          <cell r="D2056" t="str">
            <v xml:space="preserve">C </v>
          </cell>
          <cell r="E2056" t="str">
            <v>19,81</v>
          </cell>
        </row>
        <row r="2057">
          <cell r="A2057">
            <v>40818</v>
          </cell>
          <cell r="B2057" t="str">
            <v>ENCARREGADO GERAL DE OBRAS (MENSALISTA)</v>
          </cell>
          <cell r="C2057" t="str">
            <v xml:space="preserve">MES   </v>
          </cell>
          <cell r="D2057" t="str">
            <v>CR</v>
          </cell>
          <cell r="E2057" t="str">
            <v>3.500,16</v>
          </cell>
        </row>
        <row r="2058">
          <cell r="A2058">
            <v>2705</v>
          </cell>
          <cell r="B2058" t="str">
            <v>ENERGIA ELETRICA ATE 2000 KWH INDUSTRIAL, SEM DEMANDA</v>
          </cell>
          <cell r="C2058" t="str">
            <v xml:space="preserve">KW/H  </v>
          </cell>
          <cell r="D2058" t="str">
            <v>CR</v>
          </cell>
          <cell r="E2058" t="str">
            <v>0,71</v>
          </cell>
        </row>
        <row r="2059">
          <cell r="A2059">
            <v>14250</v>
          </cell>
          <cell r="B2059" t="str">
            <v>ENERGIA ELETRICA COMERCIAL, BAIXA TENSAO, RELATIVA AO CONSUMO DE ATE 100 KWH, INCLUINDO ICMS, PIS/PASEP E COFINS</v>
          </cell>
          <cell r="C2059" t="str">
            <v xml:space="preserve">KW/H  </v>
          </cell>
          <cell r="D2059" t="str">
            <v xml:space="preserve">C </v>
          </cell>
          <cell r="E2059" t="str">
            <v>0,73</v>
          </cell>
        </row>
        <row r="2060">
          <cell r="A2060">
            <v>11683</v>
          </cell>
          <cell r="B2060" t="str">
            <v>ENGATE / RABICHO FLEXIVEL INOX 1/2 " X 30 CM</v>
          </cell>
          <cell r="C2060" t="str">
            <v xml:space="preserve">UN    </v>
          </cell>
          <cell r="D2060" t="str">
            <v>CR</v>
          </cell>
          <cell r="E2060" t="str">
            <v>19,94</v>
          </cell>
        </row>
        <row r="2061">
          <cell r="A2061">
            <v>11684</v>
          </cell>
          <cell r="B2061" t="str">
            <v>ENGATE / RABICHO FLEXIVEL INOX 1/2 " X 40 CM</v>
          </cell>
          <cell r="C2061" t="str">
            <v xml:space="preserve">UN    </v>
          </cell>
          <cell r="D2061" t="str">
            <v>CR</v>
          </cell>
          <cell r="E2061" t="str">
            <v>21,82</v>
          </cell>
        </row>
        <row r="2062">
          <cell r="A2062">
            <v>6141</v>
          </cell>
          <cell r="B2062" t="str">
            <v>ENGATE/RABICHO FLEXIVEL PLASTICO (PVC OU ABS) BRANCO 1/2 " X 30 CM</v>
          </cell>
          <cell r="C2062" t="str">
            <v xml:space="preserve">UN    </v>
          </cell>
          <cell r="D2062" t="str">
            <v>CR</v>
          </cell>
          <cell r="E2062" t="str">
            <v>3,15</v>
          </cell>
        </row>
        <row r="2063">
          <cell r="A2063">
            <v>11681</v>
          </cell>
          <cell r="B2063" t="str">
            <v>ENGATE/RABICHO FLEXIVEL PLASTICO (PVC OU ABS) BRANCO 1/2 " X 40 CM</v>
          </cell>
          <cell r="C2063" t="str">
            <v xml:space="preserve">UN    </v>
          </cell>
          <cell r="D2063" t="str">
            <v>CR</v>
          </cell>
          <cell r="E2063" t="str">
            <v>4,57</v>
          </cell>
        </row>
        <row r="2064">
          <cell r="A2064">
            <v>2706</v>
          </cell>
          <cell r="B2064" t="str">
            <v>ENGENHEIRO CIVIL DE OBRA JUNIOR</v>
          </cell>
          <cell r="C2064" t="str">
            <v xml:space="preserve">H     </v>
          </cell>
          <cell r="D2064" t="str">
            <v xml:space="preserve">C </v>
          </cell>
          <cell r="E2064" t="str">
            <v>71,41</v>
          </cell>
        </row>
        <row r="2065">
          <cell r="A2065">
            <v>40811</v>
          </cell>
          <cell r="B2065" t="str">
            <v>ENGENHEIRO CIVIL DE OBRA JUNIOR (MENSALISTA)</v>
          </cell>
          <cell r="C2065" t="str">
            <v xml:space="preserve">MES   </v>
          </cell>
          <cell r="D2065" t="str">
            <v>CR</v>
          </cell>
          <cell r="E2065" t="str">
            <v>12.613,67</v>
          </cell>
        </row>
        <row r="2066">
          <cell r="A2066">
            <v>2707</v>
          </cell>
          <cell r="B2066" t="str">
            <v>ENGENHEIRO CIVIL DE OBRA PLENO</v>
          </cell>
          <cell r="C2066" t="str">
            <v xml:space="preserve">H     </v>
          </cell>
          <cell r="D2066" t="str">
            <v>CR</v>
          </cell>
          <cell r="E2066" t="str">
            <v>81,26</v>
          </cell>
        </row>
        <row r="2067">
          <cell r="A2067">
            <v>40813</v>
          </cell>
          <cell r="B2067" t="str">
            <v>ENGENHEIRO CIVIL DE OBRA PLENO (MENSALISTA)</v>
          </cell>
          <cell r="C2067" t="str">
            <v xml:space="preserve">MES   </v>
          </cell>
          <cell r="D2067" t="str">
            <v>CR</v>
          </cell>
          <cell r="E2067" t="str">
            <v>14.356,95</v>
          </cell>
        </row>
        <row r="2068">
          <cell r="A2068">
            <v>2708</v>
          </cell>
          <cell r="B2068" t="str">
            <v>ENGENHEIRO CIVIL DE OBRA SENIOR</v>
          </cell>
          <cell r="C2068" t="str">
            <v xml:space="preserve">H     </v>
          </cell>
          <cell r="D2068" t="str">
            <v>CR</v>
          </cell>
          <cell r="E2068" t="str">
            <v>111,10</v>
          </cell>
        </row>
        <row r="2069">
          <cell r="A2069">
            <v>40814</v>
          </cell>
          <cell r="B2069" t="str">
            <v>ENGENHEIRO CIVIL DE OBRA SENIOR (MENSALISTA)</v>
          </cell>
          <cell r="C2069" t="str">
            <v xml:space="preserve">MES   </v>
          </cell>
          <cell r="D2069" t="str">
            <v>CR</v>
          </cell>
          <cell r="E2069" t="str">
            <v>19.625,56</v>
          </cell>
        </row>
        <row r="2070">
          <cell r="A2070">
            <v>34779</v>
          </cell>
          <cell r="B2070" t="str">
            <v>ENGENHEIRO CIVIL JUNIOR</v>
          </cell>
          <cell r="C2070" t="str">
            <v xml:space="preserve">H     </v>
          </cell>
          <cell r="D2070" t="str">
            <v>CR</v>
          </cell>
          <cell r="E2070" t="str">
            <v>72,45</v>
          </cell>
        </row>
        <row r="2071">
          <cell r="A2071">
            <v>40936</v>
          </cell>
          <cell r="B2071" t="str">
            <v>ENGENHEIRO CIVIL JUNIOR (MENSALISTA)</v>
          </cell>
          <cell r="C2071" t="str">
            <v xml:space="preserve">MES   </v>
          </cell>
          <cell r="D2071" t="str">
            <v>CR</v>
          </cell>
          <cell r="E2071" t="str">
            <v>12.797,67</v>
          </cell>
        </row>
        <row r="2072">
          <cell r="A2072">
            <v>34780</v>
          </cell>
          <cell r="B2072" t="str">
            <v>ENGENHEIRO CIVIL PLENO</v>
          </cell>
          <cell r="C2072" t="str">
            <v xml:space="preserve">H     </v>
          </cell>
          <cell r="D2072" t="str">
            <v>CR</v>
          </cell>
          <cell r="E2072" t="str">
            <v>81,72</v>
          </cell>
        </row>
        <row r="2073">
          <cell r="A2073">
            <v>40937</v>
          </cell>
          <cell r="B2073" t="str">
            <v>ENGENHEIRO CIVIL PLENO (MENSALISTA)</v>
          </cell>
          <cell r="C2073" t="str">
            <v xml:space="preserve">MES   </v>
          </cell>
          <cell r="D2073" t="str">
            <v>CR</v>
          </cell>
          <cell r="E2073" t="str">
            <v>14.438,30</v>
          </cell>
        </row>
        <row r="2074">
          <cell r="A2074">
            <v>34782</v>
          </cell>
          <cell r="B2074" t="str">
            <v>ENGENHEIRO CIVIL SENIOR</v>
          </cell>
          <cell r="C2074" t="str">
            <v xml:space="preserve">H     </v>
          </cell>
          <cell r="D2074" t="str">
            <v>CR</v>
          </cell>
          <cell r="E2074" t="str">
            <v>112,00</v>
          </cell>
        </row>
        <row r="2075">
          <cell r="A2075">
            <v>40938</v>
          </cell>
          <cell r="B2075" t="str">
            <v>ENGENHEIRO CIVIL SENIOR (MENSALISTA)</v>
          </cell>
          <cell r="C2075" t="str">
            <v xml:space="preserve">MES   </v>
          </cell>
          <cell r="D2075" t="str">
            <v>CR</v>
          </cell>
          <cell r="E2075" t="str">
            <v>19.786,32</v>
          </cell>
        </row>
        <row r="2076">
          <cell r="A2076">
            <v>34783</v>
          </cell>
          <cell r="B2076" t="str">
            <v>ENGENHEIRO ELETRICISTA</v>
          </cell>
          <cell r="C2076" t="str">
            <v xml:space="preserve">H     </v>
          </cell>
          <cell r="D2076" t="str">
            <v>CR</v>
          </cell>
          <cell r="E2076" t="str">
            <v>71,41</v>
          </cell>
        </row>
        <row r="2077">
          <cell r="A2077">
            <v>40939</v>
          </cell>
          <cell r="B2077" t="str">
            <v>ENGENHEIRO ELETRICISTA (MENSALISTA)</v>
          </cell>
          <cell r="C2077" t="str">
            <v xml:space="preserve">MES   </v>
          </cell>
          <cell r="D2077" t="str">
            <v>CR</v>
          </cell>
          <cell r="E2077" t="str">
            <v>12.613,67</v>
          </cell>
        </row>
        <row r="2078">
          <cell r="A2078">
            <v>34785</v>
          </cell>
          <cell r="B2078" t="str">
            <v>ENGENHEIRO SANITARISTA</v>
          </cell>
          <cell r="C2078" t="str">
            <v xml:space="preserve">H     </v>
          </cell>
          <cell r="D2078" t="str">
            <v>CR</v>
          </cell>
          <cell r="E2078" t="str">
            <v>71,41</v>
          </cell>
        </row>
        <row r="2079">
          <cell r="A2079">
            <v>40940</v>
          </cell>
          <cell r="B2079" t="str">
            <v>ENGENHEIRO SANITARISTA (MENSALISTA)</v>
          </cell>
          <cell r="C2079" t="str">
            <v xml:space="preserve">MES   </v>
          </cell>
          <cell r="D2079" t="str">
            <v>CR</v>
          </cell>
          <cell r="E2079" t="str">
            <v>12.613,67</v>
          </cell>
        </row>
        <row r="2080">
          <cell r="A2080">
            <v>38403</v>
          </cell>
          <cell r="B2080" t="str">
            <v>ENXADA ESTREITA *25 X 23* CM COM CABO</v>
          </cell>
          <cell r="C2080" t="str">
            <v xml:space="preserve">UN    </v>
          </cell>
          <cell r="D2080" t="str">
            <v>CR</v>
          </cell>
          <cell r="E2080" t="str">
            <v>29,72</v>
          </cell>
        </row>
        <row r="2081">
          <cell r="A2081">
            <v>37774</v>
          </cell>
          <cell r="B2081" t="str">
            <v>EQUIPAMENTO DE LIMPEZA COMBINADO (VACUO/ALTA PRESSAO) 95% VACUO, TANQUE 7000 L, BOMBA 140 KGF/CM2 66 L/MIN COM MOTOR INDEPENDENTE A DIESEL DE 60 CV (INCLUI MONTAGEM, NAO INCLUI CAMINHAO)</v>
          </cell>
          <cell r="C2081" t="str">
            <v xml:space="preserve">UN    </v>
          </cell>
          <cell r="D2081" t="str">
            <v>AS</v>
          </cell>
          <cell r="E2081" t="str">
            <v>182.372,45</v>
          </cell>
        </row>
        <row r="2082">
          <cell r="A2082">
            <v>38630</v>
          </cell>
          <cell r="B2082" t="str">
            <v>EQUIPAMENTO PARA DEMARCACAO DE FAIXAS DE TRAFEGO A FRIO, A SER MONTADO SOBRE CAMINHAO DE PBT MINIMO DE 9 T E DISTANCIA MINIMA ENTRE EIXOS DE 4,3 M, CAPACIDADE PARA 800 L DE TINTA (INCLUI MONTAGEM, NAO INCLUI CAMINHAO)</v>
          </cell>
          <cell r="C2082" t="str">
            <v xml:space="preserve">UN    </v>
          </cell>
          <cell r="D2082" t="str">
            <v>AS</v>
          </cell>
          <cell r="E2082" t="str">
            <v>984.546,87</v>
          </cell>
        </row>
        <row r="2083">
          <cell r="A2083">
            <v>38629</v>
          </cell>
          <cell r="B2083" t="str">
            <v>EQUIPAMENTO PARA DEMARCACAO DE FAIXAS DE TRAFEGO A QUENTE, A SER MONTADO SOBRE CAMINHAO DE PBT MINIMO DE 17 T E DISTANCIA MINIMA ENTRE EIXOS DE 5,2 M, CAPACIDADE PARA 1.000 KG DE MATERIAL TERMOPLASTICO (INCLUI MONTAGEM, NAO INCLUI CAMINHAO E NEM COMPRESSOR DE AR)</v>
          </cell>
          <cell r="C2083" t="str">
            <v xml:space="preserve">UN    </v>
          </cell>
          <cell r="D2083" t="str">
            <v>AS</v>
          </cell>
          <cell r="E2083" t="str">
            <v>1.465.546,87</v>
          </cell>
        </row>
        <row r="2084">
          <cell r="A2084">
            <v>38476</v>
          </cell>
          <cell r="B2084" t="str">
            <v>ESCADA DUPLA DE ABRIR EM ALUMINIO, MODELO PINTOR, 8 DEGRAUS</v>
          </cell>
          <cell r="C2084" t="str">
            <v xml:space="preserve">UN    </v>
          </cell>
          <cell r="D2084" t="str">
            <v>CR</v>
          </cell>
          <cell r="E2084" t="str">
            <v>223,42</v>
          </cell>
        </row>
        <row r="2085">
          <cell r="A2085">
            <v>38477</v>
          </cell>
          <cell r="B2085" t="str">
            <v>ESCADA EXTENSIVEL EM ALUMINIO COM 6,00 M ESTENDIDA</v>
          </cell>
          <cell r="C2085" t="str">
            <v xml:space="preserve">UN    </v>
          </cell>
          <cell r="D2085" t="str">
            <v>CR</v>
          </cell>
          <cell r="E2085" t="str">
            <v>632,73</v>
          </cell>
        </row>
        <row r="2086">
          <cell r="A2086">
            <v>40635</v>
          </cell>
          <cell r="B2086" t="str">
            <v>ESCAVADEIRA HIDRAULICA SOBRE ESTEIRA, COM GARRA GIRATORIA DE MANDIBULAS, PESO OPERACIONAL ENTRE 22,00 E 25,50 TON, POTENCIA LIQUIDA ENTRE 150 E 160 HP</v>
          </cell>
          <cell r="C2086" t="str">
            <v xml:space="preserve">UN    </v>
          </cell>
          <cell r="D2086" t="str">
            <v>AS</v>
          </cell>
          <cell r="E2086" t="str">
            <v>483.651,03</v>
          </cell>
        </row>
        <row r="2087">
          <cell r="A2087">
            <v>36483</v>
          </cell>
          <cell r="B2087" t="str">
            <v>ESCAVADEIRA HIDRAULICA SOBRE ESTEIRAS CACAMBA 0,40 A 1,20 M3, PESO OPERACIONAL 21,19 T, POTENCIA LIQUIDA 173 HP</v>
          </cell>
          <cell r="C2087" t="str">
            <v xml:space="preserve">UN    </v>
          </cell>
          <cell r="D2087" t="str">
            <v>AS</v>
          </cell>
          <cell r="E2087" t="str">
            <v>438.265,31</v>
          </cell>
        </row>
        <row r="2088">
          <cell r="A2088">
            <v>14525</v>
          </cell>
          <cell r="B2088" t="str">
            <v>ESCAVADEIRA HIDRAULICA SOBRE ESTEIRAS COM CACAMBA DE 1,20 M3, PESO OPERACIONAL 21 T, POTENCIA BRUTA 155 HP</v>
          </cell>
          <cell r="C2088" t="str">
            <v xml:space="preserve">UN    </v>
          </cell>
          <cell r="D2088" t="str">
            <v>AS</v>
          </cell>
          <cell r="E2088" t="str">
            <v>458.889,56</v>
          </cell>
        </row>
        <row r="2089">
          <cell r="A2089">
            <v>36482</v>
          </cell>
          <cell r="B2089" t="str">
            <v>ESCAVADEIRA HIDRAULICA SOBRE ESTEIRAS, CACAMBA  0,80 M3, PESO OPERACIONAL 17,8 T, POTENCIA LIQUIDA 110 HP</v>
          </cell>
          <cell r="C2089" t="str">
            <v xml:space="preserve">UN    </v>
          </cell>
          <cell r="D2089" t="str">
            <v>AS</v>
          </cell>
          <cell r="E2089" t="str">
            <v>393.561,71</v>
          </cell>
        </row>
        <row r="2090">
          <cell r="A2090">
            <v>36408</v>
          </cell>
          <cell r="B2090" t="str">
            <v>ESCAVADEIRA HIDRAULICA SOBRE ESTEIRAS, CACAMBA 0,4 A 1,70 M3, PESO OPERACIONAL 23,2 T, POTENCIA BRUTA 183 HP</v>
          </cell>
          <cell r="C2090" t="str">
            <v xml:space="preserve">UN    </v>
          </cell>
          <cell r="D2090" t="str">
            <v>AS</v>
          </cell>
          <cell r="E2090" t="str">
            <v>470.232,90</v>
          </cell>
        </row>
        <row r="2091">
          <cell r="A2091">
            <v>2723</v>
          </cell>
          <cell r="B2091" t="str">
            <v>ESCAVADEIRA HIDRAULICA SOBRE ESTEIRAS, CACAMBA 0,62M3, PESO OPERACIONAL 12,61T, POTENCIA LIQUIDA 95HP</v>
          </cell>
          <cell r="C2091" t="str">
            <v xml:space="preserve">UN    </v>
          </cell>
          <cell r="D2091" t="str">
            <v>AS</v>
          </cell>
          <cell r="E2091" t="str">
            <v>360.924,37</v>
          </cell>
        </row>
        <row r="2092">
          <cell r="A2092">
            <v>36481</v>
          </cell>
          <cell r="B2092" t="str">
            <v>ESCAVADEIRA HIDRAULICA SOBRE ESTEIRAS, CACAMBA 0,80 A 1,30 M3, PESO OPERACIONAL 22,18 T, POTENCIA LIQUIDA 170 HP</v>
          </cell>
          <cell r="C2092" t="str">
            <v xml:space="preserve">UN    </v>
          </cell>
          <cell r="D2092" t="str">
            <v>AS</v>
          </cell>
          <cell r="E2092" t="str">
            <v>430.531,21</v>
          </cell>
        </row>
        <row r="2093">
          <cell r="A2093">
            <v>10685</v>
          </cell>
          <cell r="B2093" t="str">
            <v>ESCAVADEIRA HIDRAULICA SOBRE ESTEIRAS, CACAMBA 0,80M3, PESO OPERACIONAL 17T, POTENCIA BRUTA 111HP</v>
          </cell>
          <cell r="C2093" t="str">
            <v xml:space="preserve">UN    </v>
          </cell>
          <cell r="D2093" t="str">
            <v>AS</v>
          </cell>
          <cell r="E2093" t="str">
            <v>412.485,00</v>
          </cell>
        </row>
        <row r="2094">
          <cell r="A2094">
            <v>40636</v>
          </cell>
          <cell r="B2094" t="str">
            <v>ESCAVADEIRA HIDRAULICA SOBRE ESTEIRAS, CAPACIDADE DA CACAMBA ENTRE 1,20 E 1,50 M3, PESO OPERACIONAL ENTRE 20,00 E 22,00 TON, POTENCIA LIQUIDA ENTRE 150 E 155 HP, EQUIPADA COM CLAMSHELL</v>
          </cell>
          <cell r="C2094" t="str">
            <v xml:space="preserve">UN    </v>
          </cell>
          <cell r="D2094" t="str">
            <v>AS</v>
          </cell>
          <cell r="E2094" t="str">
            <v>465.604,81</v>
          </cell>
        </row>
        <row r="2095">
          <cell r="A2095">
            <v>4111</v>
          </cell>
          <cell r="B2095" t="str">
            <v>ESCORA PRE-MOLDADA EM CONCRETO, *10 X 10* CM, H = 2,30M</v>
          </cell>
          <cell r="C2095" t="str">
            <v xml:space="preserve">UN    </v>
          </cell>
          <cell r="D2095" t="str">
            <v>AS</v>
          </cell>
          <cell r="E2095" t="str">
            <v>27,68</v>
          </cell>
        </row>
        <row r="2096">
          <cell r="A2096">
            <v>26021</v>
          </cell>
          <cell r="B2096" t="str">
            <v>ESCOVA CIRCULAR EM ACO LATONADO, 6 X 1 " (DIAMETRO X ESPESSURA), FURO DE 1 1/4 ", FIO ONDULADO *0,30* MM</v>
          </cell>
          <cell r="C2096" t="str">
            <v xml:space="preserve">UN    </v>
          </cell>
          <cell r="D2096" t="str">
            <v>CR</v>
          </cell>
          <cell r="E2096" t="str">
            <v>43,00</v>
          </cell>
        </row>
        <row r="2097">
          <cell r="A2097">
            <v>12</v>
          </cell>
          <cell r="B2097" t="str">
            <v>ESCOVA DE ACO, COM CABO, *4  X 15* FILEIRAS DE CERDAS</v>
          </cell>
          <cell r="C2097" t="str">
            <v xml:space="preserve">UN    </v>
          </cell>
          <cell r="D2097" t="str">
            <v xml:space="preserve">C </v>
          </cell>
          <cell r="E2097" t="str">
            <v>9,28</v>
          </cell>
        </row>
        <row r="2098">
          <cell r="A2098">
            <v>37554</v>
          </cell>
          <cell r="B2098" t="str">
            <v>ESGUICHO JATO REGULAVEL, TIPO ELKHART, ENGATE RAPIDO 1 1/2", PARA COMBATE A INCENDIO</v>
          </cell>
          <cell r="C2098" t="str">
            <v xml:space="preserve">UN    </v>
          </cell>
          <cell r="D2098" t="str">
            <v>CR</v>
          </cell>
          <cell r="E2098" t="str">
            <v>199,64</v>
          </cell>
        </row>
        <row r="2099">
          <cell r="A2099">
            <v>37555</v>
          </cell>
          <cell r="B2099" t="str">
            <v>ESGUICHO JATO REGULAVEL, TIPO ELKHART, ENGATE RAPIDO 2 1/2", PARA COMBATE A INCENDIO</v>
          </cell>
          <cell r="C2099" t="str">
            <v xml:space="preserve">UN    </v>
          </cell>
          <cell r="D2099" t="str">
            <v>CR</v>
          </cell>
          <cell r="E2099" t="str">
            <v>242,85</v>
          </cell>
        </row>
        <row r="2100">
          <cell r="A2100">
            <v>10902</v>
          </cell>
          <cell r="B2100" t="str">
            <v>ESGUICHO TIPO JATO SOLIDO, EM LATAO, ENGATE RAPIDO 1 1/2" X 13 MM, PARA MANGUEIRA EM INSTALACAO PREDIAL COMBATE A INCENDIO</v>
          </cell>
          <cell r="C2100" t="str">
            <v xml:space="preserve">UN    </v>
          </cell>
          <cell r="D2100" t="str">
            <v>CR</v>
          </cell>
          <cell r="E2100" t="str">
            <v>60,94</v>
          </cell>
        </row>
        <row r="2101">
          <cell r="A2101">
            <v>20965</v>
          </cell>
          <cell r="B2101" t="str">
            <v>ESGUICHO TIPO JATO SOLIDO, EM LATAO, ENGATE RAPIDO 1 1/2" X 16 MM, PARA MANGUEIRA EM INSTALACAO PREDIAL COMBATE A INCENDIO</v>
          </cell>
          <cell r="C2101" t="str">
            <v xml:space="preserve">UN    </v>
          </cell>
          <cell r="D2101" t="str">
            <v>CR</v>
          </cell>
          <cell r="E2101" t="str">
            <v>61,50</v>
          </cell>
        </row>
        <row r="2102">
          <cell r="A2102">
            <v>20966</v>
          </cell>
          <cell r="B2102" t="str">
            <v>ESGUICHO TIPO JATO SOLIDO, EM LATAO, ENGATE RAPIDO 1 1/2" X 19 MM, PARA MANGUEIRA EM INSTALACAO PREDIAL COMBATE A INCENDIO</v>
          </cell>
          <cell r="C2102" t="str">
            <v xml:space="preserve">UN    </v>
          </cell>
          <cell r="D2102" t="str">
            <v>CR</v>
          </cell>
          <cell r="E2102" t="str">
            <v>66,22</v>
          </cell>
        </row>
        <row r="2103">
          <cell r="A2103">
            <v>10903</v>
          </cell>
          <cell r="B2103" t="str">
            <v>ESGUICHO TIPO JATO SOLIDO, EM LATAO, ENGATE RAPIDO 2 1/2" X 13 MM, PARA MANGUEIRA EM INSTALACAO PREDIAL COMBATE A INCENDIO</v>
          </cell>
          <cell r="C2103" t="str">
            <v xml:space="preserve">UN    </v>
          </cell>
          <cell r="D2103" t="str">
            <v>CR</v>
          </cell>
          <cell r="E2103" t="str">
            <v>100,38</v>
          </cell>
        </row>
        <row r="2104">
          <cell r="A2104">
            <v>20967</v>
          </cell>
          <cell r="B2104" t="str">
            <v>ESGUICHO TIPO JATO SOLIDO, EM LATAO, ENGATE RAPIDO 2 1/2" X 16 MM, PARA MANGUEIRA EM INSTALACAO PREDIAL COMBATE A INCENDIO</v>
          </cell>
          <cell r="C2104" t="str">
            <v xml:space="preserve">UN    </v>
          </cell>
          <cell r="D2104" t="str">
            <v>CR</v>
          </cell>
          <cell r="E2104" t="str">
            <v>100,38</v>
          </cell>
        </row>
        <row r="2105">
          <cell r="A2105">
            <v>20968</v>
          </cell>
          <cell r="B2105" t="str">
            <v>ESGUICHO TIPO JATO SOLIDO, EM LATAO, ENGATE RAPIDO 2 1/2" X 19 MM, PARA MANGUEIRA EM INSTALACAO PREDIAL COMBATE A INCENDIO</v>
          </cell>
          <cell r="C2105" t="str">
            <v xml:space="preserve">UN    </v>
          </cell>
          <cell r="D2105" t="str">
            <v>CR</v>
          </cell>
          <cell r="E2105" t="str">
            <v>110,09</v>
          </cell>
        </row>
        <row r="2106">
          <cell r="A2106">
            <v>11359</v>
          </cell>
          <cell r="B2106" t="str">
            <v>ESMERILHADEIRA ANGULAR ELETRICA, DIAMETRO DO DISCO 7 '' (180 MM), ROTACAO 8500 RPM, POTENCIA 2400 W</v>
          </cell>
          <cell r="C2106" t="str">
            <v xml:space="preserve">UN    </v>
          </cell>
          <cell r="D2106" t="str">
            <v xml:space="preserve">C </v>
          </cell>
          <cell r="E2106" t="str">
            <v>716,46</v>
          </cell>
        </row>
        <row r="2107">
          <cell r="A2107">
            <v>39017</v>
          </cell>
          <cell r="B2107" t="str">
            <v>ESPACADOR / DISTANCIADOR CIRCULAR COM ENTRADA LATERAL, EM PLASTICO, PARA VERGALHAO *4,2 A 12,5* MM, COBRIMENTO 20 MM</v>
          </cell>
          <cell r="C2107" t="str">
            <v xml:space="preserve">UN    </v>
          </cell>
          <cell r="D2107" t="str">
            <v>AS</v>
          </cell>
          <cell r="E2107" t="str">
            <v>0,13</v>
          </cell>
        </row>
        <row r="2108">
          <cell r="A2108">
            <v>39315</v>
          </cell>
          <cell r="B2108" t="str">
            <v>ESPACADOR / DISTANCIADOR TIPO GARRA DUPLA, EM PLASTICO, COBRIMENTO *20* MM, PARA FERRAGENS DE LAJES E FUNDO DE VIGAS</v>
          </cell>
          <cell r="C2108" t="str">
            <v xml:space="preserve">UN    </v>
          </cell>
          <cell r="D2108" t="str">
            <v>AS</v>
          </cell>
          <cell r="E2108" t="str">
            <v>0,21</v>
          </cell>
        </row>
        <row r="2109">
          <cell r="A2109">
            <v>39016</v>
          </cell>
          <cell r="B2109" t="str">
            <v>ESPACADOR / DISTANCIADOR TIPO PINO EM PLASTICO, PARA VERGALHAO ATE 10 MM, PARA APOIO DE ARMADURA</v>
          </cell>
          <cell r="C2109" t="str">
            <v xml:space="preserve">UN    </v>
          </cell>
          <cell r="D2109" t="str">
            <v>AS</v>
          </cell>
          <cell r="E2109" t="str">
            <v>0,21</v>
          </cell>
        </row>
        <row r="2110">
          <cell r="A2110">
            <v>40432</v>
          </cell>
          <cell r="B2110" t="str">
            <v>ESPACADOR / SEPARADOR DE BARRA , METALICO, TIPO CARAMBOLA, PARA TIRANTES, 25 X 84 MM</v>
          </cell>
          <cell r="C2110" t="str">
            <v xml:space="preserve">UN    </v>
          </cell>
          <cell r="D2110" t="str">
            <v>AS</v>
          </cell>
          <cell r="E2110" t="str">
            <v>1,68</v>
          </cell>
        </row>
        <row r="2111">
          <cell r="A2111">
            <v>39481</v>
          </cell>
          <cell r="B2111" t="str">
            <v>ESPACADOR OU DISTANCIADOR, EM PLASTICO, TIPO APOIO DE CORDOALHA (CARANGUEJO), PARA ARMADURA NEGATIVA E PROTENSAO, COBRIMENTO 50 MM</v>
          </cell>
          <cell r="C2111" t="str">
            <v xml:space="preserve">UN    </v>
          </cell>
          <cell r="D2111" t="str">
            <v>AS</v>
          </cell>
          <cell r="E2111" t="str">
            <v>1,06</v>
          </cell>
        </row>
        <row r="2112">
          <cell r="A2112">
            <v>40433</v>
          </cell>
          <cell r="B2112" t="str">
            <v>ESPACADOR/SEPARADOR DE CORDOALHA TIPO DISCO 12 FUROS DE 14 MM, PARA TIRANTES</v>
          </cell>
          <cell r="C2112" t="str">
            <v xml:space="preserve">UN    </v>
          </cell>
          <cell r="D2112" t="str">
            <v>AS</v>
          </cell>
          <cell r="E2112" t="str">
            <v>0,93</v>
          </cell>
        </row>
        <row r="2113">
          <cell r="A2113">
            <v>20219</v>
          </cell>
          <cell r="B2113" t="str">
            <v>ESPARGIDOR DE ASFALTO PRESSURIZADO, REBOCAVEL, TANQUE DE 2500 L, PNEUMATICO,  COM MOTOR A GASOLINA 3,4HP</v>
          </cell>
          <cell r="C2113" t="str">
            <v xml:space="preserve">UN    </v>
          </cell>
          <cell r="D2113" t="str">
            <v>AS</v>
          </cell>
          <cell r="E2113" t="str">
            <v>74.000,00</v>
          </cell>
        </row>
        <row r="2114">
          <cell r="A2114">
            <v>36484</v>
          </cell>
          <cell r="B2114" t="str">
            <v>ESPARGIDOR DE ASFALTO PRESSURIZADO, TANQUE 6 M3 COM ISOLACAO TERMICA, AQUECIDO COM 2 MACARICOS, COM BARRA ESPARGIDORA 3,60 M, A SER MONTADO SOBRE CAMINHAO</v>
          </cell>
          <cell r="C2114" t="str">
            <v xml:space="preserve">UN    </v>
          </cell>
          <cell r="D2114" t="str">
            <v>AS</v>
          </cell>
          <cell r="E2114" t="str">
            <v>157.088,52</v>
          </cell>
        </row>
        <row r="2115">
          <cell r="A2115">
            <v>38367</v>
          </cell>
          <cell r="B2115" t="str">
            <v>ESPATULA DE ACO INOX COM CABO DE MADEIRA, LARGURA 8 CM</v>
          </cell>
          <cell r="C2115" t="str">
            <v xml:space="preserve">UN    </v>
          </cell>
          <cell r="D2115" t="str">
            <v>CR</v>
          </cell>
          <cell r="E2115" t="str">
            <v>12,00</v>
          </cell>
        </row>
        <row r="2116">
          <cell r="A2116">
            <v>38368</v>
          </cell>
          <cell r="B2116" t="str">
            <v>ESPATULA DE PLASTICO LISA, LARGURA 10 CM</v>
          </cell>
          <cell r="C2116" t="str">
            <v xml:space="preserve">UN    </v>
          </cell>
          <cell r="D2116" t="str">
            <v>CR</v>
          </cell>
          <cell r="E2116" t="str">
            <v>4,45</v>
          </cell>
        </row>
        <row r="2117">
          <cell r="A2117">
            <v>38091</v>
          </cell>
          <cell r="B2117" t="str">
            <v>ESPELHO / PLACA CEGA 4" X 2", PARA INSTALACAO DE TOMADAS E INTERRUPTORES</v>
          </cell>
          <cell r="C2117" t="str">
            <v xml:space="preserve">UN    </v>
          </cell>
          <cell r="D2117" t="str">
            <v>CR</v>
          </cell>
          <cell r="E2117" t="str">
            <v>2,03</v>
          </cell>
        </row>
        <row r="2118">
          <cell r="A2118">
            <v>38095</v>
          </cell>
          <cell r="B2118" t="str">
            <v>ESPELHO / PLACA CEGA 4" X 4", PARA INSTALACAO DE TOMADAS E INTERRUPTORES</v>
          </cell>
          <cell r="C2118" t="str">
            <v xml:space="preserve">UN    </v>
          </cell>
          <cell r="D2118" t="str">
            <v>CR</v>
          </cell>
          <cell r="E2118" t="str">
            <v>4,30</v>
          </cell>
        </row>
        <row r="2119">
          <cell r="A2119">
            <v>38092</v>
          </cell>
          <cell r="B2119" t="str">
            <v>ESPELHO / PLACA DE 1 POSTO 4" X 2", PARA INSTALACAO DE TOMADAS E INTERRUPTORES</v>
          </cell>
          <cell r="C2119" t="str">
            <v xml:space="preserve">UN    </v>
          </cell>
          <cell r="D2119" t="str">
            <v>CR</v>
          </cell>
          <cell r="E2119" t="str">
            <v>1,92</v>
          </cell>
        </row>
        <row r="2120">
          <cell r="A2120">
            <v>38093</v>
          </cell>
          <cell r="B2120" t="str">
            <v>ESPELHO / PLACA DE 2 POSTOS 4" X 2", PARA INSTALACAO DE TOMADAS E INTERRUPTORES</v>
          </cell>
          <cell r="C2120" t="str">
            <v xml:space="preserve">UN    </v>
          </cell>
          <cell r="D2120" t="str">
            <v>CR</v>
          </cell>
          <cell r="E2120" t="str">
            <v>1,99</v>
          </cell>
        </row>
        <row r="2121">
          <cell r="A2121">
            <v>38096</v>
          </cell>
          <cell r="B2121" t="str">
            <v>ESPELHO / PLACA DE 2 POSTOS 4" X 4", PARA INSTALACAO DE TOMADAS E INTERRUPTORES</v>
          </cell>
          <cell r="C2121" t="str">
            <v xml:space="preserve">UN    </v>
          </cell>
          <cell r="D2121" t="str">
            <v>CR</v>
          </cell>
          <cell r="E2121" t="str">
            <v>4,62</v>
          </cell>
        </row>
        <row r="2122">
          <cell r="A2122">
            <v>38094</v>
          </cell>
          <cell r="B2122" t="str">
            <v>ESPELHO / PLACA DE 3 POSTOS 4" X 2", PARA INSTALACAO DE TOMADAS E INTERRUPTORES</v>
          </cell>
          <cell r="C2122" t="str">
            <v xml:space="preserve">UN    </v>
          </cell>
          <cell r="D2122" t="str">
            <v>CR</v>
          </cell>
          <cell r="E2122" t="str">
            <v>2,44</v>
          </cell>
        </row>
        <row r="2123">
          <cell r="A2123">
            <v>38097</v>
          </cell>
          <cell r="B2123" t="str">
            <v>ESPELHO / PLACA DE 4 POSTOS 4" X 4", PARA INSTALACAO DE TOMADAS E INTERRUPTORES</v>
          </cell>
          <cell r="C2123" t="str">
            <v xml:space="preserve">UN    </v>
          </cell>
          <cell r="D2123" t="str">
            <v>CR</v>
          </cell>
          <cell r="E2123" t="str">
            <v>4,95</v>
          </cell>
        </row>
        <row r="2124">
          <cell r="A2124">
            <v>38098</v>
          </cell>
          <cell r="B2124" t="str">
            <v>ESPELHO / PLACA DE 6 POSTOS 4" X 4", PARA INSTALACAO DE TOMADAS E INTERRUPTORES</v>
          </cell>
          <cell r="C2124" t="str">
            <v xml:space="preserve">UN    </v>
          </cell>
          <cell r="D2124" t="str">
            <v>CR</v>
          </cell>
          <cell r="E2124" t="str">
            <v>4,95</v>
          </cell>
        </row>
        <row r="2125">
          <cell r="A2125">
            <v>11186</v>
          </cell>
          <cell r="B2125" t="str">
            <v>ESPELHO CRISTAL E = 4 MM</v>
          </cell>
          <cell r="C2125" t="str">
            <v xml:space="preserve">M2    </v>
          </cell>
          <cell r="D2125" t="str">
            <v>CR</v>
          </cell>
          <cell r="E2125" t="str">
            <v>334,44</v>
          </cell>
        </row>
        <row r="2126">
          <cell r="A2126">
            <v>11558</v>
          </cell>
          <cell r="B2126" t="str">
            <v>ESPELHO, RETO OU CURVO, EM LATAO CROMADO, ESPESSURA ATE 6 MM, LARGURA *40*MM, ALTURA *180*MM - PARA FECHADURA DE EMBUTIR</v>
          </cell>
          <cell r="C2126" t="str">
            <v xml:space="preserve">PAR   </v>
          </cell>
          <cell r="D2126" t="str">
            <v>CR</v>
          </cell>
          <cell r="E2126" t="str">
            <v>10,68</v>
          </cell>
        </row>
        <row r="2127">
          <cell r="A2127">
            <v>11557</v>
          </cell>
          <cell r="B2127" t="str">
            <v>ESPELHO, RETO OU CURVO, EM LATAO CROMADO, ESPESSURA MINIMA 6 MM, LARGURA *43*MM, ALTURA *230*MM - PARA FECHADURA DE EMBUTIR</v>
          </cell>
          <cell r="C2127" t="str">
            <v xml:space="preserve">PAR   </v>
          </cell>
          <cell r="D2127" t="str">
            <v>CR</v>
          </cell>
          <cell r="E2127" t="str">
            <v>27,04</v>
          </cell>
        </row>
        <row r="2128">
          <cell r="A2128">
            <v>2759</v>
          </cell>
          <cell r="B2128" t="str">
            <v>ESPOLETA SIMPLES N 8.</v>
          </cell>
          <cell r="C2128" t="str">
            <v xml:space="preserve">UN    </v>
          </cell>
          <cell r="D2128" t="str">
            <v>AS</v>
          </cell>
          <cell r="E2128" t="str">
            <v>4,41</v>
          </cell>
        </row>
        <row r="2129">
          <cell r="A2129">
            <v>38124</v>
          </cell>
          <cell r="B2129" t="str">
            <v>ESPUMA EXPANSIVA DE POLIURETANO, APLICACAO MANUAL - 500 ML</v>
          </cell>
          <cell r="C2129" t="str">
            <v xml:space="preserve">UN    </v>
          </cell>
          <cell r="D2129" t="str">
            <v xml:space="preserve">C </v>
          </cell>
          <cell r="E2129" t="str">
            <v>27,00</v>
          </cell>
        </row>
        <row r="2130">
          <cell r="A2130">
            <v>38380</v>
          </cell>
          <cell r="B2130" t="str">
            <v>ESQUADRO DE ACO 12 " (300 MM), CABO DE ALUMINIO</v>
          </cell>
          <cell r="C2130" t="str">
            <v xml:space="preserve">UN    </v>
          </cell>
          <cell r="D2130" t="str">
            <v>CR</v>
          </cell>
          <cell r="E2130" t="str">
            <v>19,07</v>
          </cell>
        </row>
        <row r="2131">
          <cell r="A2131">
            <v>20059</v>
          </cell>
          <cell r="B2131" t="str">
            <v>ESQUADRO INTERNO OU EXTERNO PARA CALHA PLUVIAL, PVC, DIAMETRO ENTRE 119 E 170 MM, PARA DRENAGEM PREDIAL</v>
          </cell>
          <cell r="C2131" t="str">
            <v xml:space="preserve">UN    </v>
          </cell>
          <cell r="D2131" t="str">
            <v>AS</v>
          </cell>
          <cell r="E2131" t="str">
            <v>15,57</v>
          </cell>
        </row>
        <row r="2132">
          <cell r="A2132">
            <v>42429</v>
          </cell>
          <cell r="B2132" t="str">
            <v>ESQUI TRIPLO, EM TUBO DE ACO CARBONO, PINTURA NO PROCESSO ELETROSTATICO - EQUIPAMENTO DE GINASTICA PARA ACADEMIA AO AR LIVRE / ACADEMIA DA TERCEIRA IDADE - ATI</v>
          </cell>
          <cell r="C2132" t="str">
            <v xml:space="preserve">UN    </v>
          </cell>
          <cell r="D2132" t="str">
            <v>AS</v>
          </cell>
          <cell r="E2132" t="str">
            <v>5.238,46</v>
          </cell>
        </row>
        <row r="2133">
          <cell r="A2133">
            <v>38538</v>
          </cell>
          <cell r="B2133" t="str">
            <v>ESTACA PRE-MOLDADA MACICA DE CONCRETO VIBRADO ARMADO, PARA CARGA DE 25 T, SECAO QUADRADA DE *16 X 16*, COM ANEL METALICO INCORPORADO A PECA (SOMENTE FORNECIMENTO)</v>
          </cell>
          <cell r="C2133" t="str">
            <v xml:space="preserve">M     </v>
          </cell>
          <cell r="D2133" t="str">
            <v>AS</v>
          </cell>
          <cell r="E2133" t="str">
            <v>40,00</v>
          </cell>
        </row>
        <row r="2134">
          <cell r="A2134">
            <v>38539</v>
          </cell>
          <cell r="B2134" t="str">
            <v>ESTACA PRE-MOLDADA MACICA DE CONCRETO VIBRADO ARMADO, PARA CARGA DE 50 T, SECAO QUADRADA, COM ANEL METALICO INCORPORADO A PECA (SOMENTE FORNECIMENTO)</v>
          </cell>
          <cell r="C2134" t="str">
            <v xml:space="preserve">M     </v>
          </cell>
          <cell r="D2134" t="str">
            <v>AS</v>
          </cell>
          <cell r="E2134" t="str">
            <v>54,39</v>
          </cell>
        </row>
        <row r="2135">
          <cell r="A2135">
            <v>38540</v>
          </cell>
          <cell r="B2135" t="str">
            <v>ESTACA PRE-MOLDADA VAZADA DE CONCRETO CENTRIFUGADO, PARA CARGA DE 100 T, SECAO CIRCULAR, COM ANEL METALICO INCORPORADO A PECA (SOMENTE FORNECIMENTO)</v>
          </cell>
          <cell r="C2135" t="str">
            <v xml:space="preserve">M     </v>
          </cell>
          <cell r="D2135" t="str">
            <v>AS</v>
          </cell>
          <cell r="E2135" t="str">
            <v>139,40</v>
          </cell>
        </row>
        <row r="2136">
          <cell r="A2136">
            <v>38384</v>
          </cell>
          <cell r="B2136" t="str">
            <v>ESTILETE DE METAL, LAMINA 18 MM</v>
          </cell>
          <cell r="C2136" t="str">
            <v xml:space="preserve">UN    </v>
          </cell>
          <cell r="D2136" t="str">
            <v>CR</v>
          </cell>
          <cell r="E2136" t="str">
            <v>11,53</v>
          </cell>
        </row>
        <row r="2137">
          <cell r="A2137">
            <v>13</v>
          </cell>
          <cell r="B2137" t="str">
            <v>ESTOPA</v>
          </cell>
          <cell r="C2137" t="str">
            <v xml:space="preserve">KG    </v>
          </cell>
          <cell r="D2137" t="str">
            <v>CR</v>
          </cell>
          <cell r="E2137" t="str">
            <v>14,29</v>
          </cell>
        </row>
        <row r="2138">
          <cell r="A2138">
            <v>2762</v>
          </cell>
          <cell r="B2138" t="str">
            <v>ESTOPIM SIMPLES</v>
          </cell>
          <cell r="C2138" t="str">
            <v xml:space="preserve">M     </v>
          </cell>
          <cell r="D2138" t="str">
            <v>AS</v>
          </cell>
          <cell r="E2138" t="str">
            <v>5,51</v>
          </cell>
        </row>
        <row r="2139">
          <cell r="A2139">
            <v>21142</v>
          </cell>
          <cell r="B2139" t="str">
            <v>ESTRIBO COM PARAFUSO EM CHAPA DE FERRO FUNDIDO DE 2" X 3/16" X 35 CM, SECAO "U", PARA MADEIRAMENTO DE TELHADO</v>
          </cell>
          <cell r="C2139" t="str">
            <v xml:space="preserve">UN    </v>
          </cell>
          <cell r="D2139" t="str">
            <v>CR</v>
          </cell>
          <cell r="E2139" t="str">
            <v>23,57</v>
          </cell>
        </row>
        <row r="2140">
          <cell r="A2140">
            <v>12865</v>
          </cell>
          <cell r="B2140" t="str">
            <v>ESTUCADOR</v>
          </cell>
          <cell r="C2140" t="str">
            <v xml:space="preserve">H     </v>
          </cell>
          <cell r="D2140" t="str">
            <v>CR</v>
          </cell>
          <cell r="E2140" t="str">
            <v>12,83</v>
          </cell>
        </row>
        <row r="2141">
          <cell r="A2141">
            <v>41074</v>
          </cell>
          <cell r="B2141" t="str">
            <v>ESTUCADOR (MENSALISTA)</v>
          </cell>
          <cell r="C2141" t="str">
            <v xml:space="preserve">MES   </v>
          </cell>
          <cell r="D2141" t="str">
            <v>CR</v>
          </cell>
          <cell r="E2141" t="str">
            <v>2.268,65</v>
          </cell>
        </row>
        <row r="2142">
          <cell r="A2142">
            <v>4223</v>
          </cell>
          <cell r="B2142" t="str">
            <v>ETANOL</v>
          </cell>
          <cell r="C2142" t="str">
            <v xml:space="preserve">L     </v>
          </cell>
          <cell r="D2142" t="str">
            <v xml:space="preserve">C </v>
          </cell>
          <cell r="E2142" t="str">
            <v>3,49</v>
          </cell>
        </row>
        <row r="2143">
          <cell r="A2143">
            <v>37372</v>
          </cell>
          <cell r="B2143" t="str">
            <v>EXAMES - HORISTA (COLETADO CAIXA)</v>
          </cell>
          <cell r="C2143" t="str">
            <v xml:space="preserve">H     </v>
          </cell>
          <cell r="D2143" t="str">
            <v xml:space="preserve">C </v>
          </cell>
          <cell r="E2143" t="str">
            <v>0,34</v>
          </cell>
        </row>
        <row r="2144">
          <cell r="A2144">
            <v>40863</v>
          </cell>
          <cell r="B2144" t="str">
            <v>EXAMES - MENSALISTA (COLETADO CAIXA)</v>
          </cell>
          <cell r="C2144" t="str">
            <v xml:space="preserve">MES   </v>
          </cell>
          <cell r="D2144" t="str">
            <v xml:space="preserve">C </v>
          </cell>
          <cell r="E2144" t="str">
            <v>63,58</v>
          </cell>
        </row>
        <row r="2145">
          <cell r="A2145">
            <v>38475</v>
          </cell>
          <cell r="B2145" t="str">
            <v>EXTENSAO DE SOLDA 201 ACETILENO, E = *1,5 A 2,5* MM</v>
          </cell>
          <cell r="C2145" t="str">
            <v xml:space="preserve">UN    </v>
          </cell>
          <cell r="D2145" t="str">
            <v>CR</v>
          </cell>
          <cell r="E2145" t="str">
            <v>29,33</v>
          </cell>
        </row>
        <row r="2146">
          <cell r="A2146">
            <v>38474</v>
          </cell>
          <cell r="B2146" t="str">
            <v>EXTENSAO DE SOLDA 201 GLP, E = *2,5 A 4,0* MM</v>
          </cell>
          <cell r="C2146" t="str">
            <v xml:space="preserve">UN    </v>
          </cell>
          <cell r="D2146" t="str">
            <v>CR</v>
          </cell>
          <cell r="E2146" t="str">
            <v>36,25</v>
          </cell>
        </row>
        <row r="2147">
          <cell r="A2147">
            <v>10886</v>
          </cell>
          <cell r="B2147" t="str">
            <v>EXTINTOR DE INCENDIO PORTATIL COM CARGA DE AGUA PRESSURIZADA DE 10 L, CLASSE A</v>
          </cell>
          <cell r="C2147" t="str">
            <v xml:space="preserve">UN    </v>
          </cell>
          <cell r="D2147" t="str">
            <v>CR</v>
          </cell>
          <cell r="E2147" t="str">
            <v>192,50</v>
          </cell>
        </row>
        <row r="2148">
          <cell r="A2148">
            <v>10888</v>
          </cell>
          <cell r="B2148" t="str">
            <v>EXTINTOR DE INCENDIO PORTATIL COM CARGA DE GAS CARBONICO CO2 DE 4 KG, CLASSE BC</v>
          </cell>
          <cell r="C2148" t="str">
            <v xml:space="preserve">UN    </v>
          </cell>
          <cell r="D2148" t="str">
            <v>CR</v>
          </cell>
          <cell r="E2148" t="str">
            <v>609,23</v>
          </cell>
        </row>
        <row r="2149">
          <cell r="A2149">
            <v>10889</v>
          </cell>
          <cell r="B2149" t="str">
            <v>EXTINTOR DE INCENDIO PORTATIL COM CARGA DE GAS CARBONICO CO2 DE 6 KG, CLASSE BC</v>
          </cell>
          <cell r="C2149" t="str">
            <v xml:space="preserve">UN    </v>
          </cell>
          <cell r="D2149" t="str">
            <v>CR</v>
          </cell>
          <cell r="E2149" t="str">
            <v>660,00</v>
          </cell>
        </row>
        <row r="2150">
          <cell r="A2150">
            <v>10890</v>
          </cell>
          <cell r="B2150" t="str">
            <v>EXTINTOR DE INCENDIO PORTATIL COM CARGA DE PO QUIMICO SECO (PQS) DE 12 KG, CLASSE BC</v>
          </cell>
          <cell r="C2150" t="str">
            <v xml:space="preserve">UN    </v>
          </cell>
          <cell r="D2150" t="str">
            <v>CR</v>
          </cell>
          <cell r="E2150" t="str">
            <v>304,61</v>
          </cell>
        </row>
        <row r="2151">
          <cell r="A2151">
            <v>10891</v>
          </cell>
          <cell r="B2151" t="str">
            <v>EXTINTOR DE INCENDIO PORTATIL COM CARGA DE PO QUIMICO SECO (PQS) DE 4 KG, CLASSE BC</v>
          </cell>
          <cell r="C2151" t="str">
            <v xml:space="preserve">UN    </v>
          </cell>
          <cell r="D2151" t="str">
            <v>CR</v>
          </cell>
          <cell r="E2151" t="str">
            <v>186,15</v>
          </cell>
        </row>
        <row r="2152">
          <cell r="A2152">
            <v>10892</v>
          </cell>
          <cell r="B2152" t="str">
            <v>EXTINTOR DE INCENDIO PORTATIL COM CARGA DE PO QUIMICO SECO (PQS) DE 6 KG, CLASSE BC</v>
          </cell>
          <cell r="C2152" t="str">
            <v xml:space="preserve">UN    </v>
          </cell>
          <cell r="D2152" t="str">
            <v xml:space="preserve">C </v>
          </cell>
          <cell r="E2152" t="str">
            <v>220,00</v>
          </cell>
        </row>
        <row r="2153">
          <cell r="A2153">
            <v>20977</v>
          </cell>
          <cell r="B2153" t="str">
            <v>EXTINTOR DE INCENDIO PORTATIL COM CARGA DE PO QUIMICO SECO (PQS) DE 8 KG, CLASSE BC</v>
          </cell>
          <cell r="C2153" t="str">
            <v xml:space="preserve">UN    </v>
          </cell>
          <cell r="D2153" t="str">
            <v>CR</v>
          </cell>
          <cell r="E2153" t="str">
            <v>262,30</v>
          </cell>
        </row>
        <row r="2154">
          <cell r="A2154">
            <v>3073</v>
          </cell>
          <cell r="B2154" t="str">
            <v>EXTREMIDADE PVC PBA, BF, JE, DN 100/ DE 110 MM (NBR 10351)</v>
          </cell>
          <cell r="C2154" t="str">
            <v xml:space="preserve">UN    </v>
          </cell>
          <cell r="D2154" t="str">
            <v>AS</v>
          </cell>
          <cell r="E2154" t="str">
            <v>152,11</v>
          </cell>
        </row>
        <row r="2155">
          <cell r="A2155">
            <v>3068</v>
          </cell>
          <cell r="B2155" t="str">
            <v>EXTREMIDADE PVC PBA, BF, JE, DN 50 / DE 60 MM (NBR 10351)</v>
          </cell>
          <cell r="C2155" t="str">
            <v xml:space="preserve">UN    </v>
          </cell>
          <cell r="D2155" t="str">
            <v>AS</v>
          </cell>
          <cell r="E2155" t="str">
            <v>30,41</v>
          </cell>
        </row>
        <row r="2156">
          <cell r="A2156">
            <v>3074</v>
          </cell>
          <cell r="B2156" t="str">
            <v>EXTREMIDADE PVC PBA, BF, JE, DN 75/ DE 85 MM (NBR 10351)</v>
          </cell>
          <cell r="C2156" t="str">
            <v xml:space="preserve">UN    </v>
          </cell>
          <cell r="D2156" t="str">
            <v>AS</v>
          </cell>
          <cell r="E2156" t="str">
            <v>96,03</v>
          </cell>
        </row>
        <row r="2157">
          <cell r="A2157">
            <v>3076</v>
          </cell>
          <cell r="B2157" t="str">
            <v>EXTREMIDADE PVC PBA, PF, JE, DN 100 / DE 110 MM (NBR 10351)</v>
          </cell>
          <cell r="C2157" t="str">
            <v xml:space="preserve">UN    </v>
          </cell>
          <cell r="D2157" t="str">
            <v>AS</v>
          </cell>
          <cell r="E2157" t="str">
            <v>125,05</v>
          </cell>
        </row>
        <row r="2158">
          <cell r="A2158">
            <v>3072</v>
          </cell>
          <cell r="B2158" t="str">
            <v>EXTREMIDADE PVC PBA, PF, JE, DN 50/ DE 60 MM (NBR 10351)</v>
          </cell>
          <cell r="C2158" t="str">
            <v xml:space="preserve">UN    </v>
          </cell>
          <cell r="D2158" t="str">
            <v>AS</v>
          </cell>
          <cell r="E2158" t="str">
            <v>31,50</v>
          </cell>
        </row>
        <row r="2159">
          <cell r="A2159">
            <v>3075</v>
          </cell>
          <cell r="B2159" t="str">
            <v>EXTREMIDADE PVC PBA, PF, JE, DN 75 / DE 85 MM (NBR 10351)</v>
          </cell>
          <cell r="C2159" t="str">
            <v xml:space="preserve">UN    </v>
          </cell>
          <cell r="D2159" t="str">
            <v>AS</v>
          </cell>
          <cell r="E2159" t="str">
            <v>79,02</v>
          </cell>
        </row>
        <row r="2160">
          <cell r="A2160">
            <v>10780</v>
          </cell>
          <cell r="B2160" t="str">
            <v>EXTREMIDADE/TUBETE PARA HIDROMETRO PVC, COM ROSCA, CURTA, COM BUCHA LATAO, 1/2"</v>
          </cell>
          <cell r="C2160" t="str">
            <v xml:space="preserve">UN    </v>
          </cell>
          <cell r="D2160" t="str">
            <v>AS</v>
          </cell>
          <cell r="E2160" t="str">
            <v>6,68</v>
          </cell>
        </row>
        <row r="2161">
          <cell r="A2161">
            <v>10781</v>
          </cell>
          <cell r="B2161" t="str">
            <v>EXTREMIDADE/TUBETE PARA HIDROMETRO PVC, COM ROSCA, CURTA, COM BUCHA LATAO, 3/4"</v>
          </cell>
          <cell r="C2161" t="str">
            <v xml:space="preserve">UN    </v>
          </cell>
          <cell r="D2161" t="str">
            <v>AS</v>
          </cell>
          <cell r="E2161" t="str">
            <v>10,71</v>
          </cell>
        </row>
        <row r="2162">
          <cell r="A2162">
            <v>20106</v>
          </cell>
          <cell r="B2162" t="str">
            <v>EXTREMIDADE/TUBETE PARA HIDROMETRO PVC, COM ROSCA, CURTA, SEM BUCHA LATAO, 1/2"</v>
          </cell>
          <cell r="C2162" t="str">
            <v xml:space="preserve">UN    </v>
          </cell>
          <cell r="D2162" t="str">
            <v>AS</v>
          </cell>
          <cell r="E2162" t="str">
            <v>3,53</v>
          </cell>
        </row>
        <row r="2163">
          <cell r="A2163">
            <v>20107</v>
          </cell>
          <cell r="B2163" t="str">
            <v>EXTREMIDADE/TUBETE PARA HIDROMETRO PVC, COM ROSCA, CURTA, SEM BUCHA LATAO, 3/4"</v>
          </cell>
          <cell r="C2163" t="str">
            <v xml:space="preserve">UN    </v>
          </cell>
          <cell r="D2163" t="str">
            <v>AS</v>
          </cell>
          <cell r="E2163" t="str">
            <v>4,04</v>
          </cell>
        </row>
        <row r="2164">
          <cell r="A2164">
            <v>20108</v>
          </cell>
          <cell r="B2164" t="str">
            <v>EXTREMIDADE/TUBETE PARA HIDROMETRO PVC, COM ROSCA, LONGA, SEM BUCHA LATAO, 1/2"</v>
          </cell>
          <cell r="C2164" t="str">
            <v xml:space="preserve">UN    </v>
          </cell>
          <cell r="D2164" t="str">
            <v>AS</v>
          </cell>
          <cell r="E2164" t="str">
            <v>5,34</v>
          </cell>
        </row>
        <row r="2165">
          <cell r="A2165">
            <v>20109</v>
          </cell>
          <cell r="B2165" t="str">
            <v>EXTREMIDADE/TUBETE PARA HIDROMETRO PVC, COM ROSCA, LONGA, SEM BUCHA LATAO, 3/4"</v>
          </cell>
          <cell r="C2165" t="str">
            <v xml:space="preserve">UN    </v>
          </cell>
          <cell r="D2165" t="str">
            <v>AS</v>
          </cell>
          <cell r="E2165" t="str">
            <v>6,68</v>
          </cell>
        </row>
        <row r="2166">
          <cell r="A2166">
            <v>34795</v>
          </cell>
          <cell r="B2166" t="str">
            <v>FAIXA / FILETE / LISTELO EM CERAMICA, DECORADA, *8 X 30* CM (L X C)</v>
          </cell>
          <cell r="C2166" t="str">
            <v xml:space="preserve">M2    </v>
          </cell>
          <cell r="D2166" t="str">
            <v>AS</v>
          </cell>
          <cell r="E2166" t="str">
            <v>143,62</v>
          </cell>
        </row>
        <row r="2167">
          <cell r="A2167">
            <v>34796</v>
          </cell>
          <cell r="B2167" t="str">
            <v>FAIXA / FILETE / LISTELO EM CERAMICA, LISO OU CORDAO, BRANCO, *2 X 30* CM (L X C)</v>
          </cell>
          <cell r="C2167" t="str">
            <v xml:space="preserve">M     </v>
          </cell>
          <cell r="D2167" t="str">
            <v>AS</v>
          </cell>
          <cell r="E2167" t="str">
            <v>6,30</v>
          </cell>
        </row>
        <row r="2168">
          <cell r="A2168">
            <v>11474</v>
          </cell>
          <cell r="B2168" t="str">
            <v>FECHADURA AUXILIAR DE EMBUTIR PARA PORTA DE ARMARIO DE MADEIRA, CROMADA, CHAVE TIPO GORGES, CAIXA COM LINGUETA, CHAPA TESTA E CONTRA CHAPA</v>
          </cell>
          <cell r="C2168" t="str">
            <v xml:space="preserve">UN    </v>
          </cell>
          <cell r="D2168" t="str">
            <v>CR</v>
          </cell>
          <cell r="E2168" t="str">
            <v>32,53</v>
          </cell>
        </row>
        <row r="2169">
          <cell r="A2169">
            <v>11470</v>
          </cell>
          <cell r="B2169" t="str">
            <v>FECHADURA AUXILIAR DE EMBUTIR PARA PORTA DE ARMARIO, CROMADA, CAIXA COM CILINDRO REDONDO, CHAPA TESTA E LINGUETA</v>
          </cell>
          <cell r="C2169" t="str">
            <v xml:space="preserve">UN    </v>
          </cell>
          <cell r="D2169" t="str">
            <v>CR</v>
          </cell>
          <cell r="E2169" t="str">
            <v>21,31</v>
          </cell>
        </row>
        <row r="2170">
          <cell r="A2170">
            <v>11480</v>
          </cell>
          <cell r="B2170" t="str">
            <v>FECHADURA AUXILIAR SEGURANCA, DE EMBUTIR, REFORCADA, MAQUINA DE 40 A 55 MM, COM CILINDRO, CROMADA, PARA PORTA EXTERNA - COMPLETA</v>
          </cell>
          <cell r="C2170" t="str">
            <v xml:space="preserve">CJ    </v>
          </cell>
          <cell r="D2170" t="str">
            <v>CR</v>
          </cell>
          <cell r="E2170" t="str">
            <v>53,21</v>
          </cell>
        </row>
        <row r="2171">
          <cell r="A2171">
            <v>38154</v>
          </cell>
          <cell r="B2171" t="str">
            <v>FECHADURA AUXILIAR TRAVA DE SEGURANCA SIMPLES, CROMADA, MAQUINA *40* MM, INCLUI CHAVE TETRA E ROSETA REDONDA - COMPLETA</v>
          </cell>
          <cell r="C2171" t="str">
            <v xml:space="preserve">CJ    </v>
          </cell>
          <cell r="D2171" t="str">
            <v>CR</v>
          </cell>
          <cell r="E2171" t="str">
            <v>33,31</v>
          </cell>
        </row>
        <row r="2172">
          <cell r="A2172">
            <v>11482</v>
          </cell>
          <cell r="B2172" t="str">
            <v>FECHADURA BICO DE PAPAGAIO, MAQUINA *45* MM, CROMADA, COM CHAVE TIPO GORGES BIPARTIDA, PARA PORTA DE CORRER INTERNA - COMPLETA</v>
          </cell>
          <cell r="C2172" t="str">
            <v xml:space="preserve">CJ    </v>
          </cell>
          <cell r="D2172" t="str">
            <v>CR</v>
          </cell>
          <cell r="E2172" t="str">
            <v>48,33</v>
          </cell>
        </row>
        <row r="2173">
          <cell r="A2173">
            <v>3084</v>
          </cell>
          <cell r="B2173" t="str">
            <v>FECHADURA BICO DE PAPAGAIO, MAQUINA *45* MM, CROMADA, COM CILINDRO, PARA PORTA DE CORRER EXTERNA - COMPLETA</v>
          </cell>
          <cell r="C2173" t="str">
            <v xml:space="preserve">CJ    </v>
          </cell>
          <cell r="D2173" t="str">
            <v>CR</v>
          </cell>
          <cell r="E2173" t="str">
            <v>62,13</v>
          </cell>
        </row>
        <row r="2174">
          <cell r="A2174">
            <v>3103</v>
          </cell>
          <cell r="B2174" t="str">
            <v>FECHADURA C/ CILINDRO LATAO CROMADO P/ PORTA VIDRO TP AROUCA 2171-L OU EQUIV</v>
          </cell>
          <cell r="C2174" t="str">
            <v xml:space="preserve">UN    </v>
          </cell>
          <cell r="D2174" t="str">
            <v>CR</v>
          </cell>
          <cell r="E2174" t="str">
            <v>55,54</v>
          </cell>
        </row>
        <row r="2175">
          <cell r="A2175">
            <v>11481</v>
          </cell>
          <cell r="B2175" t="str">
            <v>FECHADURA DE EMBUTIR PARA PORTA DE BANHEIRO, CHAVE TIPO TRANQUETA, MAQUINA 40 MM, SEM MACANETA, SEM ESPELHO (SOMENTE MAQUINA) - NIVEL SEGURANCA MEDIO</v>
          </cell>
          <cell r="C2175" t="str">
            <v xml:space="preserve">UN    </v>
          </cell>
          <cell r="D2175" t="str">
            <v>CR</v>
          </cell>
          <cell r="E2175" t="str">
            <v>16,76</v>
          </cell>
        </row>
        <row r="2176">
          <cell r="A2176">
            <v>3097</v>
          </cell>
          <cell r="B2176" t="str">
            <v>FECHADURA DE EMBUTIR PARA PORTA DE BANHEIRO, TIPO TRANQUETA, MAQUINA 40 MM, MACANETAS ALAVANCA E ROSETAS REDONDAS EM METAL CROMADO - NIVEL SEGURANCA MEDIO - COMPLETA</v>
          </cell>
          <cell r="C2176" t="str">
            <v xml:space="preserve">CJ    </v>
          </cell>
          <cell r="D2176" t="str">
            <v>CR</v>
          </cell>
          <cell r="E2176" t="str">
            <v>34,42</v>
          </cell>
        </row>
        <row r="2177">
          <cell r="A2177">
            <v>38153</v>
          </cell>
          <cell r="B2177" t="str">
            <v>FECHADURA DE EMBUTIR PARA PORTA DE BANHEIRO, TIPO TRANQUETA, MAQUINA 40 MM, MACANETAS ALAVANCA, ESPELHO EM METAL CROMADO - NIVEL SEGURANCA MEDIO - COMPLETA</v>
          </cell>
          <cell r="C2177" t="str">
            <v xml:space="preserve">CJ    </v>
          </cell>
          <cell r="D2177" t="str">
            <v>CR</v>
          </cell>
          <cell r="E2177" t="str">
            <v>31,57</v>
          </cell>
        </row>
        <row r="2178">
          <cell r="A2178">
            <v>3099</v>
          </cell>
          <cell r="B2178" t="str">
            <v>FECHADURA DE EMBUTIR PARA PORTA DE BANHEIRO, TIPO TRANQUETA, MAQUINA 55 MM, MACANETAS ALAVANCA E ROSETAS REDONDAS EM METAL CROMADO - NIVEL SEGURANCA MEDIO - COMPLETA</v>
          </cell>
          <cell r="C2178" t="str">
            <v xml:space="preserve">CJ    </v>
          </cell>
          <cell r="D2178" t="str">
            <v>CR</v>
          </cell>
          <cell r="E2178" t="str">
            <v>55,05</v>
          </cell>
        </row>
        <row r="2179">
          <cell r="A2179">
            <v>3080</v>
          </cell>
          <cell r="B2179" t="str">
            <v>FECHADURA DE EMBUTIR PARA PORTA EXTERNA / ENTRADA, MAQUINA 40 MM, COM CILINDRO, MACANETA ALAVANCA E ESPELHO EM METAL CROMADO - NIVEL SEGURANCA MEDIO - COMPLETA</v>
          </cell>
          <cell r="C2179" t="str">
            <v xml:space="preserve">CJ    </v>
          </cell>
          <cell r="D2179" t="str">
            <v xml:space="preserve">C </v>
          </cell>
          <cell r="E2179" t="str">
            <v>46,00</v>
          </cell>
        </row>
        <row r="2180">
          <cell r="A2180">
            <v>3081</v>
          </cell>
          <cell r="B2180" t="str">
            <v>FECHADURA DE EMBUTIR PARA PORTA EXTERNA / ENTRADA, MAQUINA 55 MM, COM CILINDRO, MACANETA ALAVANCA E ESPELHO EM METAL CROMADO - NIVEL SEGURANCA MEDIO - COMPLETA</v>
          </cell>
          <cell r="C2180" t="str">
            <v xml:space="preserve">CJ    </v>
          </cell>
          <cell r="D2180" t="str">
            <v>CR</v>
          </cell>
          <cell r="E2180" t="str">
            <v>69,62</v>
          </cell>
        </row>
        <row r="2181">
          <cell r="A2181">
            <v>38151</v>
          </cell>
          <cell r="B2181" t="str">
            <v>FECHADURA DE EMBUTIR PARA PORTA EXTERNA, MAQUINA 40 MM, COM CILINDRO, MACANETA ALAVANCA E ROSETA REDONDA EM METAL CROMADO - NIVEL DE SEGURANCA MEDIO - COMPLETA</v>
          </cell>
          <cell r="C2181" t="str">
            <v xml:space="preserve">CJ    </v>
          </cell>
          <cell r="D2181" t="str">
            <v>CR</v>
          </cell>
          <cell r="E2181" t="str">
            <v>43,58</v>
          </cell>
        </row>
        <row r="2182">
          <cell r="A2182">
            <v>11479</v>
          </cell>
          <cell r="B2182" t="str">
            <v>FECHADURA DE EMBUTIR PARA PORTA EXTERNA, MAQUINA 40 MM, SEM MACANETA, SEM ESPELHO (SOMENTE MAQUINA) - NIVEL DE SEGURANCA MEDIO</v>
          </cell>
          <cell r="C2182" t="str">
            <v xml:space="preserve">UN    </v>
          </cell>
          <cell r="D2182" t="str">
            <v>CR</v>
          </cell>
          <cell r="E2182" t="str">
            <v>25,34</v>
          </cell>
        </row>
        <row r="2183">
          <cell r="A2183">
            <v>38152</v>
          </cell>
          <cell r="B2183" t="str">
            <v>FECHADURA DE EMBUTIR PARA PORTA EXTERNA, MAQUINA 55 MM, COM CILINDRO, MACANETA ALAVANCA E ROSETA REDONDA EM METAL CROMADO - NIVEL DE SEGURANCA MEDIO - COMPLETA</v>
          </cell>
          <cell r="C2183" t="str">
            <v xml:space="preserve">CJ    </v>
          </cell>
          <cell r="D2183" t="str">
            <v>CR</v>
          </cell>
          <cell r="E2183" t="str">
            <v>63,08</v>
          </cell>
        </row>
        <row r="2184">
          <cell r="A2184">
            <v>11478</v>
          </cell>
          <cell r="B2184" t="str">
            <v>FECHADURA DE EMBUTIR PARA PORTA EXTERNA, MAQUINA 55 MM, SEM ESPELHO, SEM MACANETA (SOMENTE MAQUINA) - NIVEL DE SEGURANCA MEDIO</v>
          </cell>
          <cell r="C2184" t="str">
            <v xml:space="preserve">UN    </v>
          </cell>
          <cell r="D2184" t="str">
            <v>CR</v>
          </cell>
          <cell r="E2184" t="str">
            <v>44,46</v>
          </cell>
        </row>
        <row r="2185">
          <cell r="A2185">
            <v>3090</v>
          </cell>
          <cell r="B2185" t="str">
            <v>FECHADURA DE EMBUTIR PARA PORTA INTERNA, TIPO GORGES (CHAVE GRANDE), MAQUINA 40 MM, MACANETA ALAVANCA E ESPELHO EM METAL CROMADO - NIVEL SEGURANCA MEDIO - COMPLETA</v>
          </cell>
          <cell r="C2185" t="str">
            <v xml:space="preserve">CJ    </v>
          </cell>
          <cell r="D2185" t="str">
            <v>CR</v>
          </cell>
          <cell r="E2185" t="str">
            <v>37,19</v>
          </cell>
        </row>
        <row r="2186">
          <cell r="A2186">
            <v>3093</v>
          </cell>
          <cell r="B2186" t="str">
            <v>FECHADURA DE EMBUTIR PARA PORTA INTERNA, TIPO GORGES (CHAVE GRANDE), MAQUINA 55 MM, MACANETAS ALAVANCA E ROSETAS REDONDAS EM METAL CROMADO - NIVEL SEGURANCA MEDIO - COMPLETA</v>
          </cell>
          <cell r="C2186" t="str">
            <v xml:space="preserve">CJ    </v>
          </cell>
          <cell r="D2186" t="str">
            <v>CR</v>
          </cell>
          <cell r="E2186" t="str">
            <v>61,81</v>
          </cell>
        </row>
        <row r="2187">
          <cell r="A2187">
            <v>11476</v>
          </cell>
          <cell r="B2187" t="str">
            <v>FECHADURA DE EMBUTIR PARA PORTA INTERNA, TIPO GORGES, MAQUINA 55 MM (SOMENTE MAQUINA, SEM ESPELHO E SEM MACANETA) - NIVEL DE SEGURANCA MEDIO</v>
          </cell>
          <cell r="C2187" t="str">
            <v xml:space="preserve">UN    </v>
          </cell>
          <cell r="D2187" t="str">
            <v>CR</v>
          </cell>
          <cell r="E2187" t="str">
            <v>26,64</v>
          </cell>
        </row>
        <row r="2188">
          <cell r="A2188">
            <v>3082</v>
          </cell>
          <cell r="B2188" t="str">
            <v>FECHADURA DE SOBREPOR EM FERRO PINTADO, COM MACANETA ALAVANCA, CHAVE GRANDE - COMPLETA</v>
          </cell>
          <cell r="C2188" t="str">
            <v xml:space="preserve">CJ    </v>
          </cell>
          <cell r="D2188" t="str">
            <v>CR</v>
          </cell>
          <cell r="E2188" t="str">
            <v>43,03</v>
          </cell>
        </row>
        <row r="2189">
          <cell r="A2189">
            <v>11484</v>
          </cell>
          <cell r="B2189" t="str">
            <v>FECHADURA DE SOBREPOR PARA PORTAO, CAIXA *100* MM, COM CILINDRO, CHAVE SIMPLES, TRINCO LATERAL, EM  LATAO OU ACO CROMADO OU POLIDO, COM OU SEM PINTURA - COMPLETA</v>
          </cell>
          <cell r="C2189" t="str">
            <v xml:space="preserve">UN    </v>
          </cell>
          <cell r="D2189" t="str">
            <v>CR</v>
          </cell>
          <cell r="E2189" t="str">
            <v>30,69</v>
          </cell>
        </row>
        <row r="2190">
          <cell r="A2190">
            <v>38155</v>
          </cell>
          <cell r="B2190" t="str">
            <v>FECHADURA DE SOBREPOR PARA PORTAO, COM CHAVE TETRA, CAIXA *100* MM, TRINCO LATERAL, EM LATAO OU ACO CROMADO, PINTADO - COMPLETA</v>
          </cell>
          <cell r="C2190" t="str">
            <v xml:space="preserve">UN    </v>
          </cell>
          <cell r="D2190" t="str">
            <v>CR</v>
          </cell>
          <cell r="E2190" t="str">
            <v>41,84</v>
          </cell>
        </row>
        <row r="2191">
          <cell r="A2191">
            <v>11468</v>
          </cell>
          <cell r="B2191" t="str">
            <v>FECHADURA DE SOBREPOR, CROMADA, COM CILINDRO REDONDO, PARA ARMARIO E GAVETA DE MADEIRA, COM PORTA DE APROXIMADAMENTE 20 MM</v>
          </cell>
          <cell r="C2191" t="str">
            <v xml:space="preserve">UN    </v>
          </cell>
          <cell r="D2191" t="str">
            <v>CR</v>
          </cell>
          <cell r="E2191" t="str">
            <v>9,39</v>
          </cell>
        </row>
        <row r="2192">
          <cell r="A2192">
            <v>11469</v>
          </cell>
          <cell r="B2192" t="str">
            <v>FECHADURA TRADICIONAL DE EMBUTIR, CROMADA, COM CILINDRO, PARA GAVETAS E MOVEIS DE MADEIRA - COM ABINHAS LATERAIS CURVAS, CHAVES COM PROTECAO PLASTICA</v>
          </cell>
          <cell r="C2192" t="str">
            <v xml:space="preserve">UN    </v>
          </cell>
          <cell r="D2192" t="str">
            <v>CR</v>
          </cell>
          <cell r="E2192" t="str">
            <v>11,21</v>
          </cell>
        </row>
        <row r="2193">
          <cell r="A2193">
            <v>11477</v>
          </cell>
          <cell r="B2193" t="str">
            <v>FECHADURA TUBULAR CROMADA, MACANETA DIAMETRO *30* MM, CILINDRO CENTRAL COM CHAVE EXTERNA E BOTAO INTERNO, MAQUINA *70* MM - COMPLETA</v>
          </cell>
          <cell r="C2193" t="str">
            <v xml:space="preserve">CJ    </v>
          </cell>
          <cell r="D2193" t="str">
            <v>CR</v>
          </cell>
          <cell r="E2193" t="str">
            <v>50,97</v>
          </cell>
        </row>
        <row r="2194">
          <cell r="A2194">
            <v>40311</v>
          </cell>
          <cell r="B2194" t="str">
            <v>FECHADURA TUBULAR, ACABAMENTO CROMADO, DISTANCIA DE BROCA 90 MM, CILINDRO CENTRAL COM CHAVE EXTERNA E BOTAO INTERNO, MACANETA FORMATO TULIPA/TACA/BOLA - COMPLETA</v>
          </cell>
          <cell r="C2194" t="str">
            <v xml:space="preserve">CJ    </v>
          </cell>
          <cell r="D2194" t="str">
            <v>CR</v>
          </cell>
          <cell r="E2194" t="str">
            <v>49,23</v>
          </cell>
        </row>
        <row r="2195">
          <cell r="A2195">
            <v>38165</v>
          </cell>
          <cell r="B2195" t="str">
            <v>FECHO / FECHADURA COM PUXADOR CONCHA, COM TRANCA TIPO TRAVA, PARA JANELA / PORTA DE CORRER (INCLUI TESTA, FECHADURA, PUXADOR) - COMPLETA</v>
          </cell>
          <cell r="C2195" t="str">
            <v xml:space="preserve">CJ    </v>
          </cell>
          <cell r="D2195" t="str">
            <v>CR</v>
          </cell>
          <cell r="E2195" t="str">
            <v>51,38</v>
          </cell>
        </row>
        <row r="2196">
          <cell r="A2196">
            <v>3096</v>
          </cell>
          <cell r="B2196" t="str">
            <v>FECHO / FECHADURA CONCHA COM ALAVANCA / TRAVA, DE EMBUTIR, PARA PORTA OU JANELA DE CORRER EM LATAO OU ACO INOX - COMPLETO</v>
          </cell>
          <cell r="C2196" t="str">
            <v xml:space="preserve">CJ    </v>
          </cell>
          <cell r="D2196" t="str">
            <v>CR</v>
          </cell>
          <cell r="E2196" t="str">
            <v>28,30</v>
          </cell>
        </row>
        <row r="2197">
          <cell r="A2197">
            <v>11456</v>
          </cell>
          <cell r="B2197" t="str">
            <v>FECHO / TRINCO / FERROLHO FIO REDONDO, DE SOBREPOR, 12", EM ACO GALVANIZADO / ZINCADO</v>
          </cell>
          <cell r="C2197" t="str">
            <v xml:space="preserve">UN    </v>
          </cell>
          <cell r="D2197" t="str">
            <v>CR</v>
          </cell>
          <cell r="E2197" t="str">
            <v>11,38</v>
          </cell>
        </row>
        <row r="2198">
          <cell r="A2198">
            <v>3119</v>
          </cell>
          <cell r="B2198" t="str">
            <v>FECHO / TRINCO / FERROLHO FIO REDONDO, DE SOBREPOR, 2", EM ACO GALVANIZADO / ZINCADO</v>
          </cell>
          <cell r="C2198" t="str">
            <v xml:space="preserve">UN    </v>
          </cell>
          <cell r="D2198" t="str">
            <v>CR</v>
          </cell>
          <cell r="E2198" t="str">
            <v>1,69</v>
          </cell>
        </row>
        <row r="2199">
          <cell r="A2199">
            <v>3122</v>
          </cell>
          <cell r="B2199" t="str">
            <v>FECHO / TRINCO / FERROLHO FIO REDONDO, DE SOBREPOR, 4", EM ACO GALVANIZADO / ZINCADO</v>
          </cell>
          <cell r="C2199" t="str">
            <v xml:space="preserve">UN    </v>
          </cell>
          <cell r="D2199" t="str">
            <v>CR</v>
          </cell>
          <cell r="E2199" t="str">
            <v>2,38</v>
          </cell>
        </row>
        <row r="2200">
          <cell r="A2200">
            <v>3121</v>
          </cell>
          <cell r="B2200" t="str">
            <v>FECHO / TRINCO / FERROLHO FIO REDONDO, DE SOBREPOR, 5", EM ACO GALVANIZADO / ZINCADO</v>
          </cell>
          <cell r="C2200" t="str">
            <v xml:space="preserve">UN    </v>
          </cell>
          <cell r="D2200" t="str">
            <v>CR</v>
          </cell>
          <cell r="E2200" t="str">
            <v>3,69</v>
          </cell>
        </row>
        <row r="2201">
          <cell r="A2201">
            <v>3120</v>
          </cell>
          <cell r="B2201" t="str">
            <v>FECHO / TRINCO / FERROLHO FIO REDONDO, DE SOBREPOR, 6", EM ACO GALVANIZADO / ZINCADO</v>
          </cell>
          <cell r="C2201" t="str">
            <v xml:space="preserve">UN    </v>
          </cell>
          <cell r="D2201" t="str">
            <v>CR</v>
          </cell>
          <cell r="E2201" t="str">
            <v>5,82</v>
          </cell>
        </row>
        <row r="2202">
          <cell r="A2202">
            <v>11455</v>
          </cell>
          <cell r="B2202" t="str">
            <v>FECHO / TRINCO / FERROLHO FIO REDONDO, DE SOBREPOR, 8", EM ACO GALVANIZADO / ZINCADO</v>
          </cell>
          <cell r="C2202" t="str">
            <v xml:space="preserve">UN    </v>
          </cell>
          <cell r="D2202" t="str">
            <v>CR</v>
          </cell>
          <cell r="E2202" t="str">
            <v>8,16</v>
          </cell>
        </row>
        <row r="2203">
          <cell r="A2203">
            <v>3111</v>
          </cell>
          <cell r="B2203" t="str">
            <v>FECHO DE EMBUTIR, TIPO UNHA, COMANDO COM ALAVANCA, EM ACO CROMADO, 22 CM, PARA PORTAS E JANELAS - INCLUI PARAFUSOS</v>
          </cell>
          <cell r="C2203" t="str">
            <v xml:space="preserve">UN    </v>
          </cell>
          <cell r="D2203" t="str">
            <v>CR</v>
          </cell>
          <cell r="E2203" t="str">
            <v>19,53</v>
          </cell>
        </row>
        <row r="2204">
          <cell r="A2204">
            <v>3108</v>
          </cell>
          <cell r="B2204" t="str">
            <v>FECHO DE EMBUTIR, TIPO UNHA, COMANDO COM ALAVANCA, EM LATAO CROMADO, 22 CM, PARA PORTAS E JANELAS - INCLUI PARAFUSOS</v>
          </cell>
          <cell r="C2204" t="str">
            <v xml:space="preserve">UN    </v>
          </cell>
          <cell r="D2204" t="str">
            <v>CR</v>
          </cell>
          <cell r="E2204" t="str">
            <v>20,49</v>
          </cell>
        </row>
        <row r="2205">
          <cell r="A2205">
            <v>3105</v>
          </cell>
          <cell r="B2205" t="str">
            <v>FECHO DE EMBUTIR, TIPO UNHA, COMANDO COM ALAVANCA, EM LATAO CROMADO, 40 CM, PARA PORTAS E JANELAS - INCLUI PARAFUSOS</v>
          </cell>
          <cell r="C2205" t="str">
            <v xml:space="preserve">UN    </v>
          </cell>
          <cell r="D2205" t="str">
            <v>CR</v>
          </cell>
          <cell r="E2205" t="str">
            <v>31,83</v>
          </cell>
        </row>
        <row r="2206">
          <cell r="A2206">
            <v>38178</v>
          </cell>
          <cell r="B2206" t="str">
            <v>FECHO DE EMBUTIR, TIPO UNHA, COMANDO DESLIZANTE, COM TRAVA, 120 MM, EM LATAO CROMADO</v>
          </cell>
          <cell r="C2206" t="str">
            <v xml:space="preserve">UN    </v>
          </cell>
          <cell r="D2206" t="str">
            <v>CR</v>
          </cell>
          <cell r="E2206" t="str">
            <v>20,80</v>
          </cell>
        </row>
        <row r="2207">
          <cell r="A2207">
            <v>11458</v>
          </cell>
          <cell r="B2207" t="str">
            <v>FECHO DE SEGURANCA, TIPO BATOM, EM LATAO / ZAMAC, CROMADO, PARA PORTAS E JANELAS - INCLUI PARAFUSOS</v>
          </cell>
          <cell r="C2207" t="str">
            <v xml:space="preserve">UN    </v>
          </cell>
          <cell r="D2207" t="str">
            <v>CR</v>
          </cell>
          <cell r="E2207" t="str">
            <v>18,23</v>
          </cell>
        </row>
        <row r="2208">
          <cell r="A2208">
            <v>42481</v>
          </cell>
          <cell r="B2208" t="str">
            <v>FELTRO EM LA DE ROCHA, 1 FACE REVESTIDA COM PAPEL ALUMINIZADO, EM ROLO, DENSIDADE = 32 KG/M3, E=*50* MM (COLETADO CAIXA)</v>
          </cell>
          <cell r="C2208" t="str">
            <v xml:space="preserve">M2    </v>
          </cell>
          <cell r="D2208" t="str">
            <v>AS</v>
          </cell>
          <cell r="E2208" t="str">
            <v>21,13</v>
          </cell>
        </row>
        <row r="2209">
          <cell r="A2209">
            <v>11461</v>
          </cell>
          <cell r="B2209" t="str">
            <v>FERROLHO / FECHO CHATO, DE SOBREPOR, EM FERRO ZINCADO, REFORCADO, 5", COM PORTA CADEADO, PARA PORTAO, PORTA E JANELA - INCLUI PARAFUSOS</v>
          </cell>
          <cell r="C2209" t="str">
            <v xml:space="preserve">UN    </v>
          </cell>
          <cell r="D2209" t="str">
            <v>CR</v>
          </cell>
          <cell r="E2209" t="str">
            <v>4,62</v>
          </cell>
        </row>
        <row r="2210">
          <cell r="A2210">
            <v>3106</v>
          </cell>
          <cell r="B2210" t="str">
            <v>FERROLHO / FECHO CHATO, DE SOBREPOR, EM FERRO ZINCADO, REFORCADO, 6", COM PORTA CADEADO, PARA PORTAO, PORTA E JANELA - INCLUI PARAFUSOS</v>
          </cell>
          <cell r="C2210" t="str">
            <v xml:space="preserve">UN    </v>
          </cell>
          <cell r="D2210" t="str">
            <v>CR</v>
          </cell>
          <cell r="E2210" t="str">
            <v>3,51</v>
          </cell>
        </row>
        <row r="2211">
          <cell r="A2211">
            <v>3107</v>
          </cell>
          <cell r="B2211" t="str">
            <v>FERROLHO / FECHO CHATO, EM FERRO ZINCADO, LEVE, 3", COM PORTA CADEADO, PARA PORTAO, PORTA E JANELA - INCLUI PARAFUSOS</v>
          </cell>
          <cell r="C2211" t="str">
            <v xml:space="preserve">UN    </v>
          </cell>
          <cell r="D2211" t="str">
            <v>CR</v>
          </cell>
          <cell r="E2211" t="str">
            <v>2,96</v>
          </cell>
        </row>
        <row r="2212">
          <cell r="A2212">
            <v>25951</v>
          </cell>
          <cell r="B2212" t="str">
            <v>FERTILIZANTE NPK - 10:10:10</v>
          </cell>
          <cell r="C2212" t="str">
            <v xml:space="preserve">KG    </v>
          </cell>
          <cell r="D2212" t="str">
            <v>CR</v>
          </cell>
          <cell r="E2212" t="str">
            <v>3,09</v>
          </cell>
        </row>
        <row r="2213">
          <cell r="A2213">
            <v>3123</v>
          </cell>
          <cell r="B2213" t="str">
            <v>FERTILIZANTE NPK - 4: 14: 8</v>
          </cell>
          <cell r="C2213" t="str">
            <v xml:space="preserve">KG    </v>
          </cell>
          <cell r="D2213" t="str">
            <v xml:space="preserve">C </v>
          </cell>
          <cell r="E2213" t="str">
            <v>2,88</v>
          </cell>
        </row>
        <row r="2214">
          <cell r="A2214">
            <v>38125</v>
          </cell>
          <cell r="B2214" t="str">
            <v>FERTILIZANTE ORGANICO COMPOSTO, CLASSE A</v>
          </cell>
          <cell r="C2214" t="str">
            <v xml:space="preserve">KG    </v>
          </cell>
          <cell r="D2214" t="str">
            <v>AS</v>
          </cell>
          <cell r="E2214" t="str">
            <v>0,78</v>
          </cell>
        </row>
        <row r="2215">
          <cell r="A2215">
            <v>39014</v>
          </cell>
          <cell r="B2215" t="str">
            <v>FIBRA DE ACO PARA REFORCO DO CONCRETO, SOLTA, TIPO A-I, FATOR DE FORMA *50* L / D, COMPRIMENTO DE *30* MM E RESISTENCIA A TRACAO DO ACO MAIOR 1000 MPA</v>
          </cell>
          <cell r="C2215" t="str">
            <v xml:space="preserve">KG    </v>
          </cell>
          <cell r="D2215" t="str">
            <v>AS</v>
          </cell>
          <cell r="E2215" t="str">
            <v>13,02</v>
          </cell>
        </row>
        <row r="2216">
          <cell r="A2216">
            <v>11894</v>
          </cell>
          <cell r="B2216" t="str">
            <v>FILTRO ANAEROBIO CILINDRICO CONCRETO PRE MOLDADO 1,20 X 1,50 (DIAMETROXALTURA) PARA 4 A 5 CONTRIBUINTES (NBR 13969)</v>
          </cell>
          <cell r="C2216" t="str">
            <v xml:space="preserve">UN    </v>
          </cell>
          <cell r="D2216" t="str">
            <v>CR</v>
          </cell>
          <cell r="E2216" t="str">
            <v>624,20</v>
          </cell>
        </row>
        <row r="2217">
          <cell r="A2217">
            <v>39365</v>
          </cell>
          <cell r="B2217" t="str">
            <v>FILTRO ANAEROBIO, EM POLIETILENO DE ALTA DENSIDADE (PEAD), CAPACIDADE *1100* LITROS (NBR 13969)</v>
          </cell>
          <cell r="C2217" t="str">
            <v xml:space="preserve">UN    </v>
          </cell>
          <cell r="D2217" t="str">
            <v>CR</v>
          </cell>
          <cell r="E2217" t="str">
            <v>842,80</v>
          </cell>
        </row>
        <row r="2218">
          <cell r="A2218">
            <v>39366</v>
          </cell>
          <cell r="B2218" t="str">
            <v>FILTRO ANAEROBIO, EM POLIETILENO DE ALTA DENSIDADE (PEAD), CAPACIDADE *2800* LITROS (NBR 13969)</v>
          </cell>
          <cell r="C2218" t="str">
            <v xml:space="preserve">UN    </v>
          </cell>
          <cell r="D2218" t="str">
            <v>CR</v>
          </cell>
          <cell r="E2218" t="str">
            <v>2.157,94</v>
          </cell>
        </row>
        <row r="2219">
          <cell r="A2219">
            <v>39367</v>
          </cell>
          <cell r="B2219" t="str">
            <v>FILTRO ANAEROBIO, EM POLIETILENO DE ALTA DENSIDADE (PEAD), CAPACIDADE *5000* LITROS (NBR 13969)</v>
          </cell>
          <cell r="C2219" t="str">
            <v xml:space="preserve">UN    </v>
          </cell>
          <cell r="D2219" t="str">
            <v>CR</v>
          </cell>
          <cell r="E2219" t="str">
            <v>2.949,51</v>
          </cell>
        </row>
        <row r="2220">
          <cell r="A2220">
            <v>37394</v>
          </cell>
          <cell r="B2220" t="str">
            <v>FINCAPINO CURTO CALIBRE 22 VERMELHO, CARGA MEDIA (ACAO DIRETA)</v>
          </cell>
          <cell r="C2220" t="str">
            <v xml:space="preserve">CENTO </v>
          </cell>
          <cell r="D2220" t="str">
            <v>AS</v>
          </cell>
          <cell r="E2220" t="str">
            <v>29,53</v>
          </cell>
        </row>
        <row r="2221">
          <cell r="A2221">
            <v>14146</v>
          </cell>
          <cell r="B2221" t="str">
            <v>FINCAPINO LONGO CALIBRE 22, CARGA FORTE (ACAO DIRETA)</v>
          </cell>
          <cell r="C2221" t="str">
            <v xml:space="preserve">CENTO </v>
          </cell>
          <cell r="D2221" t="str">
            <v>AS</v>
          </cell>
          <cell r="E2221" t="str">
            <v>47,50</v>
          </cell>
        </row>
        <row r="2222">
          <cell r="A2222">
            <v>38134</v>
          </cell>
          <cell r="B2222" t="str">
            <v>FIO COBRE NU DE 150 A 500 MM2, PARA TENSOES DE ATE 600 V</v>
          </cell>
          <cell r="C2222" t="str">
            <v xml:space="preserve">KG    </v>
          </cell>
          <cell r="D2222" t="str">
            <v>CR</v>
          </cell>
          <cell r="E2222" t="str">
            <v>44,97</v>
          </cell>
        </row>
        <row r="2223">
          <cell r="A2223">
            <v>38132</v>
          </cell>
          <cell r="B2223" t="str">
            <v>FIO COBRE NU DE 16 A 35 MM2, PARA TENSOES DE ATE 600 V</v>
          </cell>
          <cell r="C2223" t="str">
            <v xml:space="preserve">KG    </v>
          </cell>
          <cell r="D2223" t="str">
            <v>CR</v>
          </cell>
          <cell r="E2223" t="str">
            <v>45,87</v>
          </cell>
        </row>
        <row r="2224">
          <cell r="A2224">
            <v>38133</v>
          </cell>
          <cell r="B2224" t="str">
            <v>FIO COBRE NU DE 50 A 120 MM2, PARA TENSOES DE ATE 600 V</v>
          </cell>
          <cell r="C2224" t="str">
            <v xml:space="preserve">KG    </v>
          </cell>
          <cell r="D2224" t="str">
            <v>CR</v>
          </cell>
          <cell r="E2224" t="str">
            <v>44,36</v>
          </cell>
        </row>
        <row r="2225">
          <cell r="A2225">
            <v>938</v>
          </cell>
          <cell r="B2225" t="str">
            <v>FIO DE COBRE, SOLIDO, CLASSE 1, ISOLACAO EM PVC/A, ANTICHAMA BWF-B, 450/750V, SECAO NOMINAL 1,5 MM2</v>
          </cell>
          <cell r="C2225" t="str">
            <v xml:space="preserve">M     </v>
          </cell>
          <cell r="D2225" t="str">
            <v>CR</v>
          </cell>
          <cell r="E2225" t="str">
            <v>0,81</v>
          </cell>
        </row>
        <row r="2226">
          <cell r="A2226">
            <v>937</v>
          </cell>
          <cell r="B2226" t="str">
            <v>FIO DE COBRE, SOLIDO, CLASSE 1, ISOLACAO EM PVC/A, ANTICHAMA BWF-B, 450/750V, SECAO NOMINAL 10 MM2</v>
          </cell>
          <cell r="C2226" t="str">
            <v xml:space="preserve">M     </v>
          </cell>
          <cell r="D2226" t="str">
            <v>CR</v>
          </cell>
          <cell r="E2226" t="str">
            <v>5,05</v>
          </cell>
        </row>
        <row r="2227">
          <cell r="A2227">
            <v>939</v>
          </cell>
          <cell r="B2227" t="str">
            <v>FIO DE COBRE, SOLIDO, CLASSE 1, ISOLACAO EM PVC/A, ANTICHAMA BWF-B, 450/750V, SECAO NOMINAL 2,5 MM2</v>
          </cell>
          <cell r="C2227" t="str">
            <v xml:space="preserve">M     </v>
          </cell>
          <cell r="D2227" t="str">
            <v>CR</v>
          </cell>
          <cell r="E2227" t="str">
            <v>1,31</v>
          </cell>
        </row>
        <row r="2228">
          <cell r="A2228">
            <v>944</v>
          </cell>
          <cell r="B2228" t="str">
            <v>FIO DE COBRE, SOLIDO, CLASSE 1, ISOLACAO EM PVC/A, ANTICHAMA BWF-B, 450/750V, SECAO NOMINAL 4 MM2</v>
          </cell>
          <cell r="C2228" t="str">
            <v xml:space="preserve">M     </v>
          </cell>
          <cell r="D2228" t="str">
            <v>CR</v>
          </cell>
          <cell r="E2228" t="str">
            <v>2,23</v>
          </cell>
        </row>
        <row r="2229">
          <cell r="A2229">
            <v>940</v>
          </cell>
          <cell r="B2229" t="str">
            <v>FIO DE COBRE, SOLIDO, CLASSE 1, ISOLACAO EM PVC/A, ANTICHAMA BWF-B, 450/750V, SECAO NOMINAL 6 MM2</v>
          </cell>
          <cell r="C2229" t="str">
            <v xml:space="preserve">M     </v>
          </cell>
          <cell r="D2229" t="str">
            <v>CR</v>
          </cell>
          <cell r="E2229" t="str">
            <v>3,09</v>
          </cell>
        </row>
        <row r="2230">
          <cell r="A2230">
            <v>936</v>
          </cell>
          <cell r="B2230" t="str">
            <v>FIO TELEFONICO EXTERNO (FE) EM ACO COBREADO, ISOLACAO EM PEAD OU PVC ANTI-CHAMA, 2 CONDUTORES</v>
          </cell>
          <cell r="C2230" t="str">
            <v xml:space="preserve">M     </v>
          </cell>
          <cell r="D2230" t="str">
            <v>CR</v>
          </cell>
          <cell r="E2230" t="str">
            <v>0,96</v>
          </cell>
        </row>
        <row r="2231">
          <cell r="A2231">
            <v>935</v>
          </cell>
          <cell r="B2231" t="str">
            <v>FIO TELEFONICO INTERNO (FI) EM COBRE ESTANHADO, ISOLACAO EM PVC ANTICHAMA, 2 CONDUTORES DE 0,6 MM (NBR 9115:2005)</v>
          </cell>
          <cell r="C2231" t="str">
            <v xml:space="preserve">M     </v>
          </cell>
          <cell r="D2231" t="str">
            <v>CR</v>
          </cell>
          <cell r="E2231" t="str">
            <v>0,73</v>
          </cell>
        </row>
        <row r="2232">
          <cell r="A2232">
            <v>406</v>
          </cell>
          <cell r="B2232" t="str">
            <v>FITA ACO INOX PARA CINTAR POSTE, L = 19 MM, E = 0,5 MM (ROLO DE 30M)</v>
          </cell>
          <cell r="C2232" t="str">
            <v xml:space="preserve">UN    </v>
          </cell>
          <cell r="D2232" t="str">
            <v>CR</v>
          </cell>
          <cell r="E2232" t="str">
            <v>51,48</v>
          </cell>
        </row>
        <row r="2233">
          <cell r="A2233">
            <v>42529</v>
          </cell>
          <cell r="B2233" t="str">
            <v>FITA ADESIVA ALUMINIZADA, PARA INSTALACAO DE MANTAS DE SUBCOBERTURA,  L = *5* CM</v>
          </cell>
          <cell r="C2233" t="str">
            <v xml:space="preserve">M     </v>
          </cell>
          <cell r="D2233" t="str">
            <v>AS</v>
          </cell>
          <cell r="E2233" t="str">
            <v>0,86</v>
          </cell>
        </row>
        <row r="2234">
          <cell r="A2234">
            <v>39634</v>
          </cell>
          <cell r="B2234" t="str">
            <v>FITA ADESIVA ANTICORROSIVA DE PVC FLEXIVEL, COR PRETA, PARA PROTECAO TUBULACAO, 50 MM X 30 M (L X C), E= *0,25* MM</v>
          </cell>
          <cell r="C2234" t="str">
            <v xml:space="preserve">M     </v>
          </cell>
          <cell r="D2234" t="str">
            <v>CR</v>
          </cell>
          <cell r="E2234" t="str">
            <v>4,87</v>
          </cell>
        </row>
        <row r="2235">
          <cell r="A2235">
            <v>39701</v>
          </cell>
          <cell r="B2235" t="str">
            <v>FITA ADESIVA ASFALTICA ALUMINIZADA MULTIUSO, L = 10 CM, ROLO DE 10 M</v>
          </cell>
          <cell r="C2235" t="str">
            <v xml:space="preserve">UN    </v>
          </cell>
          <cell r="D2235" t="str">
            <v>CR</v>
          </cell>
          <cell r="E2235" t="str">
            <v>66,73</v>
          </cell>
        </row>
        <row r="2236">
          <cell r="A2236">
            <v>12815</v>
          </cell>
          <cell r="B2236" t="str">
            <v>FITA CREPE ROLO DE 25 MM X 50 M</v>
          </cell>
          <cell r="C2236" t="str">
            <v xml:space="preserve">UN    </v>
          </cell>
          <cell r="D2236" t="str">
            <v>CR</v>
          </cell>
          <cell r="E2236" t="str">
            <v>5,08</v>
          </cell>
        </row>
        <row r="2237">
          <cell r="A2237">
            <v>407</v>
          </cell>
          <cell r="B2237" t="str">
            <v>FITA DE ALUMINIO PARA PROTECAO DO CONDUTOR LARGURA 10 MM</v>
          </cell>
          <cell r="C2237" t="str">
            <v xml:space="preserve">KG    </v>
          </cell>
          <cell r="D2237" t="str">
            <v>AS</v>
          </cell>
          <cell r="E2237" t="str">
            <v>28,40</v>
          </cell>
        </row>
        <row r="2238">
          <cell r="A2238">
            <v>39431</v>
          </cell>
          <cell r="B2238" t="str">
            <v>FITA DE PAPEL MICROPERFURADO, 50 X 150 MM, PARA TRATAMENTO DE JUNTAS DE CHAPA DE GESSO PARA DRYWALL</v>
          </cell>
          <cell r="C2238" t="str">
            <v xml:space="preserve">M     </v>
          </cell>
          <cell r="D2238" t="str">
            <v>CR</v>
          </cell>
          <cell r="E2238" t="str">
            <v>0,17</v>
          </cell>
        </row>
        <row r="2239">
          <cell r="A2239">
            <v>39432</v>
          </cell>
          <cell r="B2239" t="str">
            <v>FITA DE PAPEL REFORCADA COM LAMINA DE METAL PARA REFORCO DE CANTOS DE CHAPA DE GESSO PARA DRYWALL</v>
          </cell>
          <cell r="C2239" t="str">
            <v xml:space="preserve">M     </v>
          </cell>
          <cell r="D2239" t="str">
            <v>CR</v>
          </cell>
          <cell r="E2239" t="str">
            <v>2,20</v>
          </cell>
        </row>
        <row r="2240">
          <cell r="A2240">
            <v>20111</v>
          </cell>
          <cell r="B2240" t="str">
            <v>FITA ISOLANTE ADESIVA ANTICHAMA, USO ATE 750 V, EM ROLO DE 19 MM X 20 M</v>
          </cell>
          <cell r="C2240" t="str">
            <v xml:space="preserve">UN    </v>
          </cell>
          <cell r="D2240" t="str">
            <v xml:space="preserve">C </v>
          </cell>
          <cell r="E2240" t="str">
            <v>10,85</v>
          </cell>
        </row>
        <row r="2241">
          <cell r="A2241">
            <v>21127</v>
          </cell>
          <cell r="B2241" t="str">
            <v>FITA ISOLANTE ADESIVA ANTICHAMA, USO ATE 750 V, EM ROLO DE 19 MM X 5 M</v>
          </cell>
          <cell r="C2241" t="str">
            <v xml:space="preserve">UN    </v>
          </cell>
          <cell r="D2241" t="str">
            <v>CR</v>
          </cell>
          <cell r="E2241" t="str">
            <v>4,10</v>
          </cell>
        </row>
        <row r="2242">
          <cell r="A2242">
            <v>404</v>
          </cell>
          <cell r="B2242" t="str">
            <v>FITA ISOLANTE DE BORRACHA AUTOFUSAO, USO ATE 69 KV (ALTA TENSAO)</v>
          </cell>
          <cell r="C2242" t="str">
            <v xml:space="preserve">M     </v>
          </cell>
          <cell r="D2242" t="str">
            <v>CR</v>
          </cell>
          <cell r="E2242" t="str">
            <v>1,48</v>
          </cell>
        </row>
        <row r="2243">
          <cell r="A2243">
            <v>14151</v>
          </cell>
          <cell r="B2243" t="str">
            <v>FITA METALICA GRAVADA, L = 17 MM, ROLO DE 25 M, CARGA RECOMENDADA = *120* KGF</v>
          </cell>
          <cell r="C2243" t="str">
            <v xml:space="preserve">UN    </v>
          </cell>
          <cell r="D2243" t="str">
            <v>AS</v>
          </cell>
          <cell r="E2243" t="str">
            <v>34,14</v>
          </cell>
        </row>
        <row r="2244">
          <cell r="A2244">
            <v>14153</v>
          </cell>
          <cell r="B2244" t="str">
            <v>FITA METALICA PERFURADA, L = *18* MM, ROLO DE 30 M, CARGA RECOMENDADA = *30* KGF</v>
          </cell>
          <cell r="C2244" t="str">
            <v xml:space="preserve">UN    </v>
          </cell>
          <cell r="D2244" t="str">
            <v>AS</v>
          </cell>
          <cell r="E2244" t="str">
            <v>38,59</v>
          </cell>
        </row>
        <row r="2245">
          <cell r="A2245">
            <v>14152</v>
          </cell>
          <cell r="B2245" t="str">
            <v>FITA METALICA PERFURADA, L = 17 MM, ROLO DE 30 M, CARGA RECOMENDADA = *19* KGF</v>
          </cell>
          <cell r="C2245" t="str">
            <v xml:space="preserve">UN    </v>
          </cell>
          <cell r="D2245" t="str">
            <v>AS</v>
          </cell>
          <cell r="E2245" t="str">
            <v>29,62</v>
          </cell>
        </row>
        <row r="2246">
          <cell r="A2246">
            <v>14154</v>
          </cell>
          <cell r="B2246" t="str">
            <v>FITA METALICA PERFURADA, L = 25 MM, ROLO DE 30 M, CARGA RECOMENDADA = *222,5* KGF</v>
          </cell>
          <cell r="C2246" t="str">
            <v xml:space="preserve">UN    </v>
          </cell>
          <cell r="D2246" t="str">
            <v>AS</v>
          </cell>
          <cell r="E2246" t="str">
            <v>103,69</v>
          </cell>
        </row>
        <row r="2247">
          <cell r="A2247">
            <v>42015</v>
          </cell>
          <cell r="B2247" t="str">
            <v>FITA PLASTICA ZEBRADA PARA DEMARCACAO DE AREAS, LARGURA = 7 CM, SEM ADESIVO (COLETADO CAIXA)</v>
          </cell>
          <cell r="C2247" t="str">
            <v xml:space="preserve">M     </v>
          </cell>
          <cell r="D2247" t="str">
            <v>AS</v>
          </cell>
          <cell r="E2247" t="str">
            <v>0,09</v>
          </cell>
        </row>
        <row r="2248">
          <cell r="A2248">
            <v>3146</v>
          </cell>
          <cell r="B2248" t="str">
            <v>FITA VEDA ROSCA EM ROLOS DE 18 MM X 10 M (L X C)</v>
          </cell>
          <cell r="C2248" t="str">
            <v xml:space="preserve">UN    </v>
          </cell>
          <cell r="D2248" t="str">
            <v xml:space="preserve">C </v>
          </cell>
          <cell r="E2248" t="str">
            <v>2,50</v>
          </cell>
        </row>
        <row r="2249">
          <cell r="A2249">
            <v>3143</v>
          </cell>
          <cell r="B2249" t="str">
            <v>FITA VEDA ROSCA EM ROLOS DE 18 MM X 25 M (L X C)</v>
          </cell>
          <cell r="C2249" t="str">
            <v xml:space="preserve">UN    </v>
          </cell>
          <cell r="D2249" t="str">
            <v>CR</v>
          </cell>
          <cell r="E2249" t="str">
            <v>5,68</v>
          </cell>
        </row>
        <row r="2250">
          <cell r="A2250">
            <v>3148</v>
          </cell>
          <cell r="B2250" t="str">
            <v>FITA VEDA ROSCA EM ROLOS DE 18 MM X 50 M (L X C)</v>
          </cell>
          <cell r="C2250" t="str">
            <v xml:space="preserve">UN    </v>
          </cell>
          <cell r="D2250" t="str">
            <v>CR</v>
          </cell>
          <cell r="E2250" t="str">
            <v>9,22</v>
          </cell>
        </row>
        <row r="2251">
          <cell r="A2251">
            <v>4310</v>
          </cell>
          <cell r="B2251" t="str">
            <v>FIXADOR DE ABA AUTOTRAVANTE PARA TELHA DE FIBROCIMENTO, TIPO CANALETE 90 OU KALHETAO</v>
          </cell>
          <cell r="C2251" t="str">
            <v xml:space="preserve">UN    </v>
          </cell>
          <cell r="D2251" t="str">
            <v>CR</v>
          </cell>
          <cell r="E2251" t="str">
            <v>2,25</v>
          </cell>
        </row>
        <row r="2252">
          <cell r="A2252">
            <v>4311</v>
          </cell>
          <cell r="B2252" t="str">
            <v>FIXADOR DE ABA SIMPLES PARA TELHA DE FIBROCIMENTO, TIPO CANALETA 49 OU KALHETA</v>
          </cell>
          <cell r="C2252" t="str">
            <v xml:space="preserve">UN    </v>
          </cell>
          <cell r="D2252" t="str">
            <v>CR</v>
          </cell>
          <cell r="E2252" t="str">
            <v>1,58</v>
          </cell>
        </row>
        <row r="2253">
          <cell r="A2253">
            <v>4312</v>
          </cell>
          <cell r="B2253" t="str">
            <v>FIXADOR DE ABA SIMPLES PARA TELHA DE FIBROCIMENTO, TIPO CANALETA 90 OU KALHETAO</v>
          </cell>
          <cell r="C2253" t="str">
            <v xml:space="preserve">UN    </v>
          </cell>
          <cell r="D2253" t="str">
            <v>CR</v>
          </cell>
          <cell r="E2253" t="str">
            <v>2,22</v>
          </cell>
        </row>
        <row r="2254">
          <cell r="A2254">
            <v>11162</v>
          </cell>
          <cell r="B2254" t="str">
            <v>FIXADOR DE CAL (SACHE 150 ML)</v>
          </cell>
          <cell r="C2254" t="str">
            <v xml:space="preserve">UN    </v>
          </cell>
          <cell r="D2254" t="str">
            <v>CR</v>
          </cell>
          <cell r="E2254" t="str">
            <v>1,47</v>
          </cell>
        </row>
        <row r="2255">
          <cell r="A2255">
            <v>13261</v>
          </cell>
          <cell r="B2255" t="str">
            <v>FLANELA *30 X 40* CM</v>
          </cell>
          <cell r="C2255" t="str">
            <v xml:space="preserve">UN    </v>
          </cell>
          <cell r="D2255" t="str">
            <v>CR</v>
          </cell>
          <cell r="E2255" t="str">
            <v>2,19</v>
          </cell>
        </row>
        <row r="2256">
          <cell r="A2256">
            <v>3255</v>
          </cell>
          <cell r="B2256" t="str">
            <v>FLANGE PVC, ROSCAVEL SEXTAVADO SEM FUROS 3/4"</v>
          </cell>
          <cell r="C2256" t="str">
            <v xml:space="preserve">UN    </v>
          </cell>
          <cell r="D2256" t="str">
            <v>CR</v>
          </cell>
          <cell r="E2256" t="str">
            <v>5,16</v>
          </cell>
        </row>
        <row r="2257">
          <cell r="A2257">
            <v>3254</v>
          </cell>
          <cell r="B2257" t="str">
            <v>FLANGE PVC, ROSCAVEL, SEXTAVADO, SEM FUROS 3"</v>
          </cell>
          <cell r="C2257" t="str">
            <v xml:space="preserve">UN    </v>
          </cell>
          <cell r="D2257" t="str">
            <v>CR</v>
          </cell>
          <cell r="E2257" t="str">
            <v>83,79</v>
          </cell>
        </row>
        <row r="2258">
          <cell r="A2258">
            <v>3259</v>
          </cell>
          <cell r="B2258" t="str">
            <v>FLANGE PVC, ROSCAVEL, SEXTAVADO, SEM FUROS, 1 1/2"</v>
          </cell>
          <cell r="C2258" t="str">
            <v xml:space="preserve">UN    </v>
          </cell>
          <cell r="D2258" t="str">
            <v>CR</v>
          </cell>
          <cell r="E2258" t="str">
            <v>10,07</v>
          </cell>
        </row>
        <row r="2259">
          <cell r="A2259">
            <v>3258</v>
          </cell>
          <cell r="B2259" t="str">
            <v>FLANGE PVC, ROSCAVEL, SEXTAVADO, SEM FUROS, 1 1/4"</v>
          </cell>
          <cell r="C2259" t="str">
            <v xml:space="preserve">UN    </v>
          </cell>
          <cell r="D2259" t="str">
            <v>CR</v>
          </cell>
          <cell r="E2259" t="str">
            <v>6,08</v>
          </cell>
        </row>
        <row r="2260">
          <cell r="A2260">
            <v>3251</v>
          </cell>
          <cell r="B2260" t="str">
            <v>FLANGE PVC, ROSCAVEL, SEXTAVADO, SEM FUROS, 1/2"</v>
          </cell>
          <cell r="C2260" t="str">
            <v xml:space="preserve">UN    </v>
          </cell>
          <cell r="D2260" t="str">
            <v>CR</v>
          </cell>
          <cell r="E2260" t="str">
            <v>3,58</v>
          </cell>
        </row>
        <row r="2261">
          <cell r="A2261">
            <v>3256</v>
          </cell>
          <cell r="B2261" t="str">
            <v>FLANGE PVC, ROSCAVEL, SEXTAVADO, SEM FUROS, 1"</v>
          </cell>
          <cell r="C2261" t="str">
            <v xml:space="preserve">UN    </v>
          </cell>
          <cell r="D2261" t="str">
            <v>CR</v>
          </cell>
          <cell r="E2261" t="str">
            <v>6,79</v>
          </cell>
        </row>
        <row r="2262">
          <cell r="A2262">
            <v>3261</v>
          </cell>
          <cell r="B2262" t="str">
            <v>FLANGE PVC, ROSCAVEL, SEXTAVADO, SEM FUROS, 2 1/2"</v>
          </cell>
          <cell r="C2262" t="str">
            <v xml:space="preserve">UN    </v>
          </cell>
          <cell r="D2262" t="str">
            <v>CR</v>
          </cell>
          <cell r="E2262" t="str">
            <v>74,10</v>
          </cell>
        </row>
        <row r="2263">
          <cell r="A2263">
            <v>3260</v>
          </cell>
          <cell r="B2263" t="str">
            <v>FLANGE PVC, ROSCAVEL, SEXTAVADO, SEM FUROS, 2"</v>
          </cell>
          <cell r="C2263" t="str">
            <v xml:space="preserve">UN    </v>
          </cell>
          <cell r="D2263" t="str">
            <v>CR</v>
          </cell>
          <cell r="E2263" t="str">
            <v>12,73</v>
          </cell>
        </row>
        <row r="2264">
          <cell r="A2264">
            <v>3272</v>
          </cell>
          <cell r="B2264" t="str">
            <v>FLANGE SEXTAVADO DE FERRO GALVANIZADO, COM ROSCA BSP, DE 1 1/2"</v>
          </cell>
          <cell r="C2264" t="str">
            <v xml:space="preserve">UN    </v>
          </cell>
          <cell r="D2264" t="str">
            <v>AS</v>
          </cell>
          <cell r="E2264" t="str">
            <v>24,04</v>
          </cell>
        </row>
        <row r="2265">
          <cell r="A2265">
            <v>3265</v>
          </cell>
          <cell r="B2265" t="str">
            <v>FLANGE SEXTAVADO DE FERRO GALVANIZADO, COM ROSCA BSP, DE 1 1/4"</v>
          </cell>
          <cell r="C2265" t="str">
            <v xml:space="preserve">UN    </v>
          </cell>
          <cell r="D2265" t="str">
            <v>AS</v>
          </cell>
          <cell r="E2265" t="str">
            <v>19,10</v>
          </cell>
        </row>
        <row r="2266">
          <cell r="A2266">
            <v>3262</v>
          </cell>
          <cell r="B2266" t="str">
            <v>FLANGE SEXTAVADO DE FERRO GALVANIZADO, COM ROSCA BSP, DE 1/2"</v>
          </cell>
          <cell r="C2266" t="str">
            <v xml:space="preserve">UN    </v>
          </cell>
          <cell r="D2266" t="str">
            <v>AS</v>
          </cell>
          <cell r="E2266" t="str">
            <v>8,36</v>
          </cell>
        </row>
        <row r="2267">
          <cell r="A2267">
            <v>3264</v>
          </cell>
          <cell r="B2267" t="str">
            <v>FLANGE SEXTAVADO DE FERRO GALVANIZADO, COM ROSCA BSP, DE 1"</v>
          </cell>
          <cell r="C2267" t="str">
            <v xml:space="preserve">UN    </v>
          </cell>
          <cell r="D2267" t="str">
            <v>AS</v>
          </cell>
          <cell r="E2267" t="str">
            <v>13,73</v>
          </cell>
        </row>
        <row r="2268">
          <cell r="A2268">
            <v>3267</v>
          </cell>
          <cell r="B2268" t="str">
            <v>FLANGE SEXTAVADO DE FERRO GALVANIZADO, COM ROSCA BSP, DE 2 1/2"</v>
          </cell>
          <cell r="C2268" t="str">
            <v xml:space="preserve">UN    </v>
          </cell>
          <cell r="D2268" t="str">
            <v>AS</v>
          </cell>
          <cell r="E2268" t="str">
            <v>44,86</v>
          </cell>
        </row>
        <row r="2269">
          <cell r="A2269">
            <v>3266</v>
          </cell>
          <cell r="B2269" t="str">
            <v>FLANGE SEXTAVADO DE FERRO GALVANIZADO, COM ROSCA BSP, DE 2"</v>
          </cell>
          <cell r="C2269" t="str">
            <v xml:space="preserve">UN    </v>
          </cell>
          <cell r="D2269" t="str">
            <v>AS</v>
          </cell>
          <cell r="E2269" t="str">
            <v>28,54</v>
          </cell>
        </row>
        <row r="2270">
          <cell r="A2270">
            <v>3263</v>
          </cell>
          <cell r="B2270" t="str">
            <v>FLANGE SEXTAVADO DE FERRO GALVANIZADO, COM ROSCA BSP, DE 3/4"</v>
          </cell>
          <cell r="C2270" t="str">
            <v xml:space="preserve">UN    </v>
          </cell>
          <cell r="D2270" t="str">
            <v>AS</v>
          </cell>
          <cell r="E2270" t="str">
            <v>11,42</v>
          </cell>
        </row>
        <row r="2271">
          <cell r="A2271">
            <v>3268</v>
          </cell>
          <cell r="B2271" t="str">
            <v>FLANGE SEXTAVADO DE FERRO GALVANIZADO, COM ROSCA BSP, DE 3"</v>
          </cell>
          <cell r="C2271" t="str">
            <v xml:space="preserve">UN    </v>
          </cell>
          <cell r="D2271" t="str">
            <v>AS</v>
          </cell>
          <cell r="E2271" t="str">
            <v>60,65</v>
          </cell>
        </row>
        <row r="2272">
          <cell r="A2272">
            <v>3271</v>
          </cell>
          <cell r="B2272" t="str">
            <v>FLANGE SEXTAVADO DE FERRO GALVANIZADO, COM ROSCA BSP, DE 4"</v>
          </cell>
          <cell r="C2272" t="str">
            <v xml:space="preserve">UN    </v>
          </cell>
          <cell r="D2272" t="str">
            <v>AS</v>
          </cell>
          <cell r="E2272" t="str">
            <v>89,67</v>
          </cell>
        </row>
        <row r="2273">
          <cell r="A2273">
            <v>3270</v>
          </cell>
          <cell r="B2273" t="str">
            <v>FLANGE SEXTAVADO DE FERRO GALVANIZADO, COM ROSCA BSP, DE 6"</v>
          </cell>
          <cell r="C2273" t="str">
            <v xml:space="preserve">UN    </v>
          </cell>
          <cell r="D2273" t="str">
            <v>AS</v>
          </cell>
          <cell r="E2273" t="str">
            <v>150,65</v>
          </cell>
        </row>
        <row r="2274">
          <cell r="A2274">
            <v>3275</v>
          </cell>
          <cell r="B2274" t="str">
            <v>FORRO COMPOSTO POR PAINEIS DE LA DE VIDRO, REVESTIDOS EM PVC MICROPERFURADO, DE *1250 X 625* MM, ESPESSURA 15 MM (COM COLOCACAO)</v>
          </cell>
          <cell r="C2274" t="str">
            <v xml:space="preserve">M2    </v>
          </cell>
          <cell r="D2274" t="str">
            <v>CR</v>
          </cell>
          <cell r="E2274" t="str">
            <v>84,04</v>
          </cell>
        </row>
        <row r="2275">
          <cell r="A2275">
            <v>39512</v>
          </cell>
          <cell r="B2275" t="str">
            <v>FORRO DE FIBRA MINERAL EM PLACAS DE 1250 X 625 MM, E = 15 MM, BORDA RETA, COM PINTURA ANTIMOFO, APOIADO EM PERFIL DE ACO GALVANIZADO COM 24 MM DE BASE - INSTALADO</v>
          </cell>
          <cell r="C2275" t="str">
            <v xml:space="preserve">M2    </v>
          </cell>
          <cell r="D2275" t="str">
            <v>CR</v>
          </cell>
          <cell r="E2275" t="str">
            <v>76,14</v>
          </cell>
        </row>
        <row r="2276">
          <cell r="A2276">
            <v>39511</v>
          </cell>
          <cell r="B2276" t="str">
            <v>FORRO DE FIBRA MINERAL EM PLACAS DE 625 X 625 MM, E = 15 MM, BORDA RETA, COM PINTURA ANTIMOFO, APOIADO EM PERFIL DE ACO GALVANIZADO COM 24 MM DE BASE - INSTALADO</v>
          </cell>
          <cell r="C2276" t="str">
            <v xml:space="preserve">M2    </v>
          </cell>
          <cell r="D2276" t="str">
            <v>CR</v>
          </cell>
          <cell r="E2276" t="str">
            <v>83,05</v>
          </cell>
        </row>
        <row r="2277">
          <cell r="A2277">
            <v>39513</v>
          </cell>
          <cell r="B2277" t="str">
            <v>FORRO DE FIBRA MINERAL EM PLACAS DE 625 X 625 MM, E = 15/16 MM, BORDA REBAIXADA, COM PINTURA ANTIMOFO, APOIADO EM PERFIL DE ACO GALVANIZADO COM 24 MM DE BASE - INSTALADO</v>
          </cell>
          <cell r="C2277" t="str">
            <v xml:space="preserve">M2    </v>
          </cell>
          <cell r="D2277" t="str">
            <v>CR</v>
          </cell>
          <cell r="E2277" t="str">
            <v>89,08</v>
          </cell>
        </row>
        <row r="2278">
          <cell r="A2278">
            <v>3286</v>
          </cell>
          <cell r="B2278" t="str">
            <v>FORRO DE MADEIRA CEDRINHO OU EQUIVALENTE DA REGIAO, ENCAIXE MACHO/FEMEA COM FRISO, *10 X 1* CM (SEM COLOCACAO)</v>
          </cell>
          <cell r="C2278" t="str">
            <v xml:space="preserve">M2    </v>
          </cell>
          <cell r="D2278" t="str">
            <v>AS</v>
          </cell>
          <cell r="E2278" t="str">
            <v>56,64</v>
          </cell>
        </row>
        <row r="2279">
          <cell r="A2279">
            <v>3287</v>
          </cell>
          <cell r="B2279" t="str">
            <v>FORRO DE MADEIRA CUMARU/IPE CHAMPANHE OU EQUIVALENTE DA REGIAO, ENCAIXE MACHO/FEMEA COM FRISO, *10 X 1* CM (SEM COLOCACAO)</v>
          </cell>
          <cell r="C2279" t="str">
            <v xml:space="preserve">M2    </v>
          </cell>
          <cell r="D2279" t="str">
            <v>AS</v>
          </cell>
          <cell r="E2279" t="str">
            <v>85,60</v>
          </cell>
        </row>
        <row r="2280">
          <cell r="A2280">
            <v>3283</v>
          </cell>
          <cell r="B2280" t="str">
            <v>FORRO DE MADEIRA PINUS OU EQUIVALENTE DA REGIAO, ENCAIXE MACHO/FEMEA COM FRISO, *10 X 1* CM (SEM COLOCACAO)</v>
          </cell>
          <cell r="C2280" t="str">
            <v xml:space="preserve">M2    </v>
          </cell>
          <cell r="D2280" t="str">
            <v>AS</v>
          </cell>
          <cell r="E2280" t="str">
            <v>17,98</v>
          </cell>
        </row>
        <row r="2281">
          <cell r="A2281">
            <v>11587</v>
          </cell>
          <cell r="B2281" t="str">
            <v>FORRO DE PVC LISO, BRANCO, REGUA DE 10 CM, ESPESSURA DE 8 MM A 10 MM (COM COLOCACAO / SEM ESTRUTURA METALICA)</v>
          </cell>
          <cell r="C2281" t="str">
            <v xml:space="preserve">M2    </v>
          </cell>
          <cell r="D2281" t="str">
            <v>CR</v>
          </cell>
          <cell r="E2281" t="str">
            <v>57,63</v>
          </cell>
        </row>
        <row r="2282">
          <cell r="A2282">
            <v>36225</v>
          </cell>
          <cell r="B2282" t="str">
            <v>FORRO DE PVC LISO, BRANCO, REGUA DE 20 CM, ESPESSURA DE 8 MM A 10 MM, COMPRIMENTO 6 M (SEM COLOCACAO)</v>
          </cell>
          <cell r="C2282" t="str">
            <v xml:space="preserve">M2    </v>
          </cell>
          <cell r="D2282" t="str">
            <v>CR</v>
          </cell>
          <cell r="E2282" t="str">
            <v>23,41</v>
          </cell>
        </row>
        <row r="2283">
          <cell r="A2283">
            <v>36230</v>
          </cell>
          <cell r="B2283" t="str">
            <v>FORRO DE PVC, FRISADO, BRANCO, REGUA DE 10 CM, ESPESSURA DE 8 MM A 10 MM E COMPRIMENTO 6 M (SEM COLOCACAO)</v>
          </cell>
          <cell r="C2283" t="str">
            <v xml:space="preserve">M2    </v>
          </cell>
          <cell r="D2283" t="str">
            <v xml:space="preserve">C </v>
          </cell>
          <cell r="E2283" t="str">
            <v>17,20</v>
          </cell>
        </row>
        <row r="2284">
          <cell r="A2284">
            <v>36238</v>
          </cell>
          <cell r="B2284" t="str">
            <v>FORRO DE PVC, FRISADO, BRANCO, REGUA DE 20 CM, ESPESSURA DE 8 MM A 10 MM E COMPRIMENTO 6 M (SEM COLOCACAO)</v>
          </cell>
          <cell r="C2284" t="str">
            <v xml:space="preserve">M2    </v>
          </cell>
          <cell r="D2284" t="str">
            <v>CR</v>
          </cell>
          <cell r="E2284" t="str">
            <v>16,80</v>
          </cell>
        </row>
        <row r="2285">
          <cell r="A2285">
            <v>11887</v>
          </cell>
          <cell r="B2285" t="str">
            <v>FOSSA SEPTICA CILINDRICA TIPO "IMHOFF", COM TAMPA, PARA 50 CONTRIBUINTES</v>
          </cell>
          <cell r="C2285" t="str">
            <v xml:space="preserve">UN    </v>
          </cell>
          <cell r="D2285" t="str">
            <v>CR</v>
          </cell>
          <cell r="E2285" t="str">
            <v>2.940,46</v>
          </cell>
        </row>
        <row r="2286">
          <cell r="A2286">
            <v>11883</v>
          </cell>
          <cell r="B2286" t="str">
            <v>FOSSA SEPTICA CILINDRICA, TIPO "IMHOFF", COM TAMPA, PARA 100 CONTRIBUINTES</v>
          </cell>
          <cell r="C2286" t="str">
            <v xml:space="preserve">UN    </v>
          </cell>
          <cell r="D2286" t="str">
            <v>CR</v>
          </cell>
          <cell r="E2286" t="str">
            <v>4.323,00</v>
          </cell>
        </row>
        <row r="2287">
          <cell r="A2287">
            <v>11884</v>
          </cell>
          <cell r="B2287" t="str">
            <v>FOSSA SEPTICA CILINDRICA, TIPO "IMHOFF", COM TAMPA, PARA 150 CONTRIBUINTES</v>
          </cell>
          <cell r="C2287" t="str">
            <v xml:space="preserve">UN    </v>
          </cell>
          <cell r="D2287" t="str">
            <v>CR</v>
          </cell>
          <cell r="E2287" t="str">
            <v>4.638,20</v>
          </cell>
        </row>
        <row r="2288">
          <cell r="A2288">
            <v>11885</v>
          </cell>
          <cell r="B2288" t="str">
            <v>FOSSA SEPTICA CILINDRICA, TIPO "IMHOFF", COM TAMPA, PARA 200 CONTRIBUINTES</v>
          </cell>
          <cell r="C2288" t="str">
            <v xml:space="preserve">UN    </v>
          </cell>
          <cell r="D2288" t="str">
            <v>CR</v>
          </cell>
          <cell r="E2288" t="str">
            <v>5.173,16</v>
          </cell>
        </row>
        <row r="2289">
          <cell r="A2289">
            <v>11886</v>
          </cell>
          <cell r="B2289" t="str">
            <v>FOSSA SEPTICA CILINDRICA, TIPO "IMHOFF", COM TAMPA, PARA 30 CONTRIBUINTES</v>
          </cell>
          <cell r="C2289" t="str">
            <v xml:space="preserve">UN    </v>
          </cell>
          <cell r="D2289" t="str">
            <v>CR</v>
          </cell>
          <cell r="E2289" t="str">
            <v>1.667,29</v>
          </cell>
        </row>
        <row r="2290">
          <cell r="A2290">
            <v>11888</v>
          </cell>
          <cell r="B2290" t="str">
            <v>FOSSA SEPTICA CILINDRICA, TIPO "IMHOFF", COM TAMPA, PARA 75 CONTRIBUINTES</v>
          </cell>
          <cell r="C2290" t="str">
            <v xml:space="preserve">UN    </v>
          </cell>
          <cell r="D2290" t="str">
            <v>CR</v>
          </cell>
          <cell r="E2290" t="str">
            <v>3.915,46</v>
          </cell>
        </row>
        <row r="2291">
          <cell r="A2291">
            <v>3277</v>
          </cell>
          <cell r="B2291" t="str">
            <v>FOSSA SEPTICA CONCRETO PRE MOLDADO PARA 10 CONTRIBUINTES - *90 X 90* CM</v>
          </cell>
          <cell r="C2291" t="str">
            <v xml:space="preserve">UN    </v>
          </cell>
          <cell r="D2291" t="str">
            <v>CR</v>
          </cell>
          <cell r="E2291" t="str">
            <v>660,31</v>
          </cell>
        </row>
        <row r="2292">
          <cell r="A2292">
            <v>3281</v>
          </cell>
          <cell r="B2292" t="str">
            <v>FOSSA SEPTICA CONCRETO PRE MOLDADO PARA 5 CONTRIBUINTES *90 X 70* CM</v>
          </cell>
          <cell r="C2292" t="str">
            <v xml:space="preserve">UN    </v>
          </cell>
          <cell r="D2292" t="str">
            <v>CR</v>
          </cell>
          <cell r="E2292" t="str">
            <v>546,82</v>
          </cell>
        </row>
        <row r="2293">
          <cell r="A2293">
            <v>39363</v>
          </cell>
          <cell r="B2293" t="str">
            <v>FOSSA SEPTICA, SEM FILTRO, PARA 15 A 30 CONTRIBUINTES, CILINDRICA, COM TAMPA, EM POLIETILENO DE ALTA DENSIDADE (PEAD), CAPACIDADE APROXIMADA DE 5500 LITROS (NBR 7229)</v>
          </cell>
          <cell r="C2293" t="str">
            <v xml:space="preserve">UN    </v>
          </cell>
          <cell r="D2293" t="str">
            <v>CR</v>
          </cell>
          <cell r="E2293" t="str">
            <v>3.433,09</v>
          </cell>
        </row>
        <row r="2294">
          <cell r="A2294">
            <v>39361</v>
          </cell>
          <cell r="B2294" t="str">
            <v>FOSSA SEPTICA, SEM FILTRO, PARA 4 A 7 CONTRIBUINTES, CILINDRICA,  COM TAMPA, EM POLIETILENO DE ALTA DENSIDADE (PEAD), CAPACIDADE APROXIMADA DE 1100 LITROS (NBR 7229)</v>
          </cell>
          <cell r="C2294" t="str">
            <v xml:space="preserve">UN    </v>
          </cell>
          <cell r="D2294" t="str">
            <v>CR</v>
          </cell>
          <cell r="E2294" t="str">
            <v>882,79</v>
          </cell>
        </row>
        <row r="2295">
          <cell r="A2295">
            <v>39362</v>
          </cell>
          <cell r="B2295" t="str">
            <v>FOSSA SEPTICA, SEM FILTRO, PARA 8 A 14 CONTRIBUINTES, CILINDRICA, COM TAMPA, EM POLIETILENO DE ALTA DENSIDADE (PEAD), CAPACIDADE APROXIMADA DE 3000 LITROS (NBR 7229)</v>
          </cell>
          <cell r="C2295" t="str">
            <v xml:space="preserve">UN    </v>
          </cell>
          <cell r="D2295" t="str">
            <v>CR</v>
          </cell>
          <cell r="E2295" t="str">
            <v>2.716,58</v>
          </cell>
        </row>
        <row r="2296">
          <cell r="A2296">
            <v>39364</v>
          </cell>
          <cell r="B2296" t="str">
            <v>FOSSA SEPTICA,SEM FILTRO, PARA 40 A 52 CONTRIBUINTES, CILINDRICA, COM TAMPA, EM POLIETILENO DE ALTA DENSIDADE (PEAD), CAPACIDADE APROXIMADA DE 10000 LITROS (NBR 7229)</v>
          </cell>
          <cell r="C2296" t="str">
            <v xml:space="preserve">UN    </v>
          </cell>
          <cell r="D2296" t="str">
            <v>CR</v>
          </cell>
          <cell r="E2296" t="str">
            <v>7.847,06</v>
          </cell>
        </row>
        <row r="2297">
          <cell r="A2297">
            <v>14576</v>
          </cell>
          <cell r="B2297" t="str">
            <v>FRESADORA DE ASFALTO A FRIO SOBRE ESTEIRAS, LARG. FRESAGEM 2,00 M, POT. 410 KW/550 HP</v>
          </cell>
          <cell r="C2297" t="str">
            <v xml:space="preserve">UN    </v>
          </cell>
          <cell r="D2297" t="str">
            <v>AS</v>
          </cell>
          <cell r="E2297" t="str">
            <v>3.585.005,97</v>
          </cell>
        </row>
        <row r="2298">
          <cell r="A2298">
            <v>13877</v>
          </cell>
          <cell r="B2298" t="str">
            <v>FRESADORA DE ASFALTO A FRIO SOBRE RODAS, LARG. FRESAGEM 1,00 M, POT. 155 KW/208 HP</v>
          </cell>
          <cell r="C2298" t="str">
            <v xml:space="preserve">UN    </v>
          </cell>
          <cell r="D2298" t="str">
            <v>AS</v>
          </cell>
          <cell r="E2298" t="str">
            <v>1.534.687,58</v>
          </cell>
        </row>
        <row r="2299">
          <cell r="A2299">
            <v>7307</v>
          </cell>
          <cell r="B2299" t="str">
            <v>FUNDO ANTICORROSIVO PARA METAIS FERROSOS (ZARCAO)</v>
          </cell>
          <cell r="C2299" t="str">
            <v xml:space="preserve">L     </v>
          </cell>
          <cell r="D2299" t="str">
            <v>CR</v>
          </cell>
          <cell r="E2299" t="str">
            <v>21,21</v>
          </cell>
        </row>
        <row r="2300">
          <cell r="A2300">
            <v>38122</v>
          </cell>
          <cell r="B2300" t="str">
            <v>FUNDO PREPARADOR ACRILICO BASE AGUA</v>
          </cell>
          <cell r="C2300" t="str">
            <v xml:space="preserve">L     </v>
          </cell>
          <cell r="D2300" t="str">
            <v>CR</v>
          </cell>
          <cell r="E2300" t="str">
            <v>9,99</v>
          </cell>
        </row>
        <row r="2301">
          <cell r="A2301">
            <v>6086</v>
          </cell>
          <cell r="B2301" t="str">
            <v>FUNDO SINTETICO NIVELADOR BRANCO FOSCO PARA MADEIRA</v>
          </cell>
          <cell r="C2301" t="str">
            <v xml:space="preserve">GL    </v>
          </cell>
          <cell r="D2301" t="str">
            <v>CR</v>
          </cell>
          <cell r="E2301" t="str">
            <v>38,05</v>
          </cell>
        </row>
        <row r="2302">
          <cell r="A2302">
            <v>38633</v>
          </cell>
          <cell r="B2302" t="str">
            <v>FURO PARA TORNEIRA OU OUTROS ACESSORIOS  EM BANCADA DE MARMORE/ GRANITO OU OUTRO TIPO DE PEDRA NATURAL</v>
          </cell>
          <cell r="C2302" t="str">
            <v xml:space="preserve">UN    </v>
          </cell>
          <cell r="D2302" t="str">
            <v>AS</v>
          </cell>
          <cell r="E2302" t="str">
            <v>16,34</v>
          </cell>
        </row>
        <row r="2303">
          <cell r="A2303">
            <v>12344</v>
          </cell>
          <cell r="B2303" t="str">
            <v>FUSIVEL DIAZED 20 A TAMANHO DII, CAPACIDADE DE INTERRUPCAO DE 50 KA EM VCA E 8 KA EM VCC, TENSAO NOMIMNAL DE 500 V</v>
          </cell>
          <cell r="C2303" t="str">
            <v xml:space="preserve">UN    </v>
          </cell>
          <cell r="D2303" t="str">
            <v>CR</v>
          </cell>
          <cell r="E2303" t="str">
            <v>3,00</v>
          </cell>
        </row>
        <row r="2304">
          <cell r="A2304">
            <v>12343</v>
          </cell>
          <cell r="B2304" t="str">
            <v>FUSIVEL DIAZED 35 A TAMANHO DIII, CAPACIDADE DE INTERRUPCAO DE 50 KA EM VCA E 8 KA EM VCC, TENSAO NOMIMNAL DE 500 V</v>
          </cell>
          <cell r="C2304" t="str">
            <v xml:space="preserve">UN    </v>
          </cell>
          <cell r="D2304" t="str">
            <v>CR</v>
          </cell>
          <cell r="E2304" t="str">
            <v>4,65</v>
          </cell>
        </row>
        <row r="2305">
          <cell r="A2305">
            <v>3295</v>
          </cell>
          <cell r="B2305" t="str">
            <v>FUSIVEL NH *36* A 80 AMPERES, TAMANHO 00, CAPACIDADE DE INTERRUPCAO DE 120 KA, TENSAO NOMIMNAL DE 500 V</v>
          </cell>
          <cell r="C2305" t="str">
            <v xml:space="preserve">UN    </v>
          </cell>
          <cell r="D2305" t="str">
            <v>CR</v>
          </cell>
          <cell r="E2305" t="str">
            <v>16,25</v>
          </cell>
        </row>
        <row r="2306">
          <cell r="A2306">
            <v>3302</v>
          </cell>
          <cell r="B2306" t="str">
            <v>FUSIVEL NH 100 A TAMANHO 00, CAPACIDADE DE INTERRUPCAO DE 120 KA, TENSAO NOMIMNAL DE 500 V</v>
          </cell>
          <cell r="C2306" t="str">
            <v xml:space="preserve">UN    </v>
          </cell>
          <cell r="D2306" t="str">
            <v>CR</v>
          </cell>
          <cell r="E2306" t="str">
            <v>16,99</v>
          </cell>
        </row>
        <row r="2307">
          <cell r="A2307">
            <v>3297</v>
          </cell>
          <cell r="B2307" t="str">
            <v>FUSIVEL NH 125 A TAMANHO 00, CAPACIDADE DE INTERRUPCAO DE 120 KA, TENSAO NOMIMNAL DE 500 V</v>
          </cell>
          <cell r="C2307" t="str">
            <v xml:space="preserve">UN    </v>
          </cell>
          <cell r="D2307" t="str">
            <v>CR</v>
          </cell>
          <cell r="E2307" t="str">
            <v>18,14</v>
          </cell>
        </row>
        <row r="2308">
          <cell r="A2308">
            <v>3294</v>
          </cell>
          <cell r="B2308" t="str">
            <v>FUSIVEL NH 160 A TAMANHO 00, CAPACIDADE DE INTERRUPCAO DE 120 KA, TENSAO NOMIMNAL DE 500 V</v>
          </cell>
          <cell r="C2308" t="str">
            <v xml:space="preserve">UN    </v>
          </cell>
          <cell r="D2308" t="str">
            <v>CR</v>
          </cell>
          <cell r="E2308" t="str">
            <v>18,41</v>
          </cell>
        </row>
        <row r="2309">
          <cell r="A2309">
            <v>3292</v>
          </cell>
          <cell r="B2309" t="str">
            <v>FUSIVEL NH 20 A TAMANHO 000, CAPACIDADE DE INTERRUPCAO DE 120 KA, TENSAO NOMIMNAL DE 500 V</v>
          </cell>
          <cell r="C2309" t="str">
            <v xml:space="preserve">UN    </v>
          </cell>
          <cell r="D2309" t="str">
            <v xml:space="preserve">C </v>
          </cell>
          <cell r="E2309" t="str">
            <v>17,30</v>
          </cell>
        </row>
        <row r="2310">
          <cell r="A2310">
            <v>3298</v>
          </cell>
          <cell r="B2310" t="str">
            <v>FUSIVEL NH 200 A 250 AMPERES, TAMANHO 1, CAPACIDADE DE INTERRUPCAO DE 120 KA, TENSAO NOMIMNAL DE 500 V</v>
          </cell>
          <cell r="C2310" t="str">
            <v xml:space="preserve">UN    </v>
          </cell>
          <cell r="D2310" t="str">
            <v>CR</v>
          </cell>
          <cell r="E2310" t="str">
            <v>40,54</v>
          </cell>
        </row>
        <row r="2311">
          <cell r="A2311">
            <v>11596</v>
          </cell>
          <cell r="B2311" t="str">
            <v>GABIAO  TIPO CAIXA, MALHA HEXAGONAL 8 X 10 CM (ZN/AL), FIO 2,7 MM, DIMENSOES 2,0 X 1,0 X 0,5 M (C X L X A)</v>
          </cell>
          <cell r="C2311" t="str">
            <v xml:space="preserve">UN    </v>
          </cell>
          <cell r="D2311" t="str">
            <v>AS</v>
          </cell>
          <cell r="E2311" t="str">
            <v>450,00</v>
          </cell>
        </row>
        <row r="2312">
          <cell r="A2312">
            <v>34802</v>
          </cell>
          <cell r="B2312" t="str">
            <v>GABIAO MANTA (COLCHAO) MALHA HEXAGONAL 6 X 8 CM (ZN/AL + PVC), DIMENSOES 4,0 X 2,0 X 0,17 M (C X L X A) FIO 2 MM</v>
          </cell>
          <cell r="C2312" t="str">
            <v xml:space="preserve">UN    </v>
          </cell>
          <cell r="D2312" t="str">
            <v>AS</v>
          </cell>
          <cell r="E2312" t="str">
            <v>1.235,84</v>
          </cell>
        </row>
        <row r="2313">
          <cell r="A2313">
            <v>11588</v>
          </cell>
          <cell r="B2313" t="str">
            <v>GABIAO MANTA (COLCHAO) MALHA HEXAGONAL 6 X 8 CM (ZN/AL + PVC), FIO 2 MM, REVESTIDO COM PVC, DIMENSOES 4,0 X 2,0 X 0,23 M (C X L X A)</v>
          </cell>
          <cell r="C2313" t="str">
            <v xml:space="preserve">UN    </v>
          </cell>
          <cell r="D2313" t="str">
            <v>AS</v>
          </cell>
          <cell r="E2313" t="str">
            <v>1.333,27</v>
          </cell>
        </row>
        <row r="2314">
          <cell r="A2314">
            <v>34383</v>
          </cell>
          <cell r="B2314" t="str">
            <v>GABIAO MANTA (COLCHAO) MALHA HEXAGONAL 6 X 8 CM (ZN/AL + PVC), FIO 2 MM, REVESTIDO COM PVC, DIMENSOES 4,0 X 2,0 X 0,3 M (C X L X A)</v>
          </cell>
          <cell r="C2314" t="str">
            <v xml:space="preserve">UN    </v>
          </cell>
          <cell r="D2314" t="str">
            <v>AS</v>
          </cell>
          <cell r="E2314" t="str">
            <v>1.466,70</v>
          </cell>
        </row>
        <row r="2315">
          <cell r="A2315">
            <v>40451</v>
          </cell>
          <cell r="B2315" t="str">
            <v>GABIAO MANTA (COLCHAO) MALHA HEXAGONAL 6 X 8 CM (ZN/AL + PVC), FIO 2,0 MM, DIMENSOES 5,0 X 2,0 X 0,17 M (C X L X A)</v>
          </cell>
          <cell r="C2315" t="str">
            <v xml:space="preserve">M2    </v>
          </cell>
          <cell r="D2315" t="str">
            <v>AS</v>
          </cell>
          <cell r="E2315" t="str">
            <v>118,56</v>
          </cell>
        </row>
        <row r="2316">
          <cell r="A2316">
            <v>40453</v>
          </cell>
          <cell r="B2316" t="str">
            <v>GABIAO MANTA (COLCHAO) MALHA HEXAGONAL 6 X 8 CM (ZN/AL + PVC), FIO 2,0 MM, DIMENSOES 5,0 X 2,0 X 0,23 M (C X L X A)</v>
          </cell>
          <cell r="C2316" t="str">
            <v xml:space="preserve">M2    </v>
          </cell>
          <cell r="D2316" t="str">
            <v>AS</v>
          </cell>
          <cell r="E2316" t="str">
            <v>128,28</v>
          </cell>
        </row>
        <row r="2317">
          <cell r="A2317">
            <v>40452</v>
          </cell>
          <cell r="B2317" t="str">
            <v>GABIAO MANTA (COLCHAO) MALHA HEXAGONAL 6 X 8 CM (ZN/AL + PVC), FIO 2,0 MM, DIMENSOES 5,0 X 2,0 X 0,30 M (C X L X A)</v>
          </cell>
          <cell r="C2317" t="str">
            <v xml:space="preserve">M2    </v>
          </cell>
          <cell r="D2317" t="str">
            <v>AS</v>
          </cell>
          <cell r="E2317" t="str">
            <v>140,70</v>
          </cell>
        </row>
        <row r="2318">
          <cell r="A2318">
            <v>11594</v>
          </cell>
          <cell r="B2318" t="str">
            <v>GABIAO SACO MALHA HEXAGONAL 8 X 10 CM (ZN/AL + PVC),  FIO 2,4 MM, DIMENSOES 3,0 X 0,65 M</v>
          </cell>
          <cell r="C2318" t="str">
            <v xml:space="preserve">UN    </v>
          </cell>
          <cell r="D2318" t="str">
            <v>AS</v>
          </cell>
          <cell r="E2318" t="str">
            <v>424,95</v>
          </cell>
        </row>
        <row r="2319">
          <cell r="A2319">
            <v>3311</v>
          </cell>
          <cell r="B2319" t="str">
            <v>GABIAO SACO MALHA HEXAGONAL 8 X 10 CM (ZN/AL + PVC), FIO 2,4 MM, H = 0,65 M</v>
          </cell>
          <cell r="C2319" t="str">
            <v xml:space="preserve">M3    </v>
          </cell>
          <cell r="D2319" t="str">
            <v>AS</v>
          </cell>
          <cell r="E2319" t="str">
            <v>424,95</v>
          </cell>
        </row>
        <row r="2320">
          <cell r="A2320">
            <v>11599</v>
          </cell>
          <cell r="B2320" t="str">
            <v>GABIAO SACO MALHA HEXAGONAL 8 X 10 CM (ZN/AL), FIO 2,7 MM, DIMENSOES 4,0 X 0,65 M</v>
          </cell>
          <cell r="C2320" t="str">
            <v xml:space="preserve">UN    </v>
          </cell>
          <cell r="D2320" t="str">
            <v>AS</v>
          </cell>
          <cell r="E2320" t="str">
            <v>565,14</v>
          </cell>
        </row>
        <row r="2321">
          <cell r="A2321">
            <v>11593</v>
          </cell>
          <cell r="B2321" t="str">
            <v>GABIAO TIPO CAIXA MALHA HEXAGONAL 8 X 10 CM (ZN/AL + PVC),  FIO 2,4 MM, DIMENSOES 2,0 X 1,0 X 1,0 M (C X L X A)</v>
          </cell>
          <cell r="C2321" t="str">
            <v xml:space="preserve">UN    </v>
          </cell>
          <cell r="D2321" t="str">
            <v>AS</v>
          </cell>
          <cell r="E2321" t="str">
            <v>792,29</v>
          </cell>
        </row>
        <row r="2322">
          <cell r="A2322">
            <v>3314</v>
          </cell>
          <cell r="B2322" t="str">
            <v>GABIAO TIPO CAIXA MALHA HEXAGONAL 8 X 10 CM (ZN/AL + PVC),  FIO 2,4 MM, H = 0,50 M</v>
          </cell>
          <cell r="C2322" t="str">
            <v xml:space="preserve">M3    </v>
          </cell>
          <cell r="D2322" t="str">
            <v>AS</v>
          </cell>
          <cell r="E2322" t="str">
            <v>566,65</v>
          </cell>
        </row>
        <row r="2323">
          <cell r="A2323">
            <v>11597</v>
          </cell>
          <cell r="B2323" t="str">
            <v>GABIAO TIPO CAIXA MALHA HEXAGONAL 8 X 10 CM (ZN/AL), FIO 2,7 MM, DIMENSOES 2,0 X 1,0 X 1,0 M (C X L X A)</v>
          </cell>
          <cell r="C2323" t="str">
            <v xml:space="preserve">UN    </v>
          </cell>
          <cell r="D2323" t="str">
            <v>AS</v>
          </cell>
          <cell r="E2323" t="str">
            <v>658,94</v>
          </cell>
        </row>
        <row r="2324">
          <cell r="A2324">
            <v>3309</v>
          </cell>
          <cell r="B2324" t="str">
            <v>GABIAO TIPO CAIXA MALHA HEXAGONAL 8 X 10 CM (ZN/AL), FIO 2,7 MM, H = 0,50 M</v>
          </cell>
          <cell r="C2324" t="str">
            <v xml:space="preserve">M3    </v>
          </cell>
          <cell r="D2324" t="str">
            <v>AS</v>
          </cell>
          <cell r="E2324" t="str">
            <v>450,00</v>
          </cell>
        </row>
        <row r="2325">
          <cell r="A2325">
            <v>34612</v>
          </cell>
          <cell r="B2325" t="str">
            <v>GABIAO TIPO CAIXA PARA SOLO REFORCADO, MALHA HEXAGONAL DE DUPLA TORCAO 8 X 10 CM (ZN/ AL + PVC), FIO 2,7 MM, DIMENSOES 2,0 X 1,0 X 0,5 M, COM CAUDA DE 3,0 M</v>
          </cell>
          <cell r="C2325" t="str">
            <v xml:space="preserve">UN    </v>
          </cell>
          <cell r="D2325" t="str">
            <v>AS</v>
          </cell>
          <cell r="E2325" t="str">
            <v>815,00</v>
          </cell>
        </row>
        <row r="2326">
          <cell r="A2326">
            <v>34635</v>
          </cell>
          <cell r="B2326" t="str">
            <v>GABIAO TIPO CAIXA PARA SOLO REFORCADO, MALHA HEXAGONAL DE DUPLA TORCAO 8 X 10 CM (ZN/ AL + PVC), FIO 2,7 MM, DIMENSOES 2,0 X 1,0 X 1,0 M, COM CAUDA DE 3,0 M</v>
          </cell>
          <cell r="C2326" t="str">
            <v xml:space="preserve">UN    </v>
          </cell>
          <cell r="D2326" t="str">
            <v>AS</v>
          </cell>
          <cell r="E2326" t="str">
            <v>1.048,05</v>
          </cell>
        </row>
        <row r="2327">
          <cell r="A2327">
            <v>34633</v>
          </cell>
          <cell r="B2327" t="str">
            <v>GABIAO TIPO CAIXA PARA SOLO REFORCADO, MALHA HEXAGONAL DE DUPLA TORCAO 8 X 10 CM (ZN/ AL + PVC), FIO 2,7 MM, DIMENSOES 2,0 X 1,0 X 1,0 M, COM CAUDA DE 4,0 M</v>
          </cell>
          <cell r="C2327" t="str">
            <v xml:space="preserve">UN    </v>
          </cell>
          <cell r="D2327" t="str">
            <v>AS</v>
          </cell>
          <cell r="E2327" t="str">
            <v>1.155,22</v>
          </cell>
        </row>
        <row r="2328">
          <cell r="A2328">
            <v>40440</v>
          </cell>
          <cell r="B2328" t="str">
            <v>GABIAO TIPO CAIXA PARA SOLO REFORCADO, MALHA HEXAGONAL 8 X 10 CM (ZN/ AL + PVC), FIO 2,7 MM, DIMENSOES 2,0 X 1,0 X 0,5 M, COM CAUDA DE 4,0 M</v>
          </cell>
          <cell r="C2328" t="str">
            <v xml:space="preserve">M3    </v>
          </cell>
          <cell r="D2328" t="str">
            <v>AS</v>
          </cell>
          <cell r="E2328" t="str">
            <v>590,22</v>
          </cell>
        </row>
        <row r="2329">
          <cell r="A2329">
            <v>40441</v>
          </cell>
          <cell r="B2329" t="str">
            <v>GABIAO TIPO CAIXA PARA SOLO REFORCADO, MALHA HEXAGONAL 8 X 10 CM (ZN/ AL + PVC), FIO 2,7 MM, DIMENSOES 2,0 X 1,0 X 1,0 M, COM CAUDA DE 4,0 M</v>
          </cell>
          <cell r="C2329" t="str">
            <v xml:space="preserve">M3    </v>
          </cell>
          <cell r="D2329" t="str">
            <v>AS</v>
          </cell>
          <cell r="E2329" t="str">
            <v>376,82</v>
          </cell>
        </row>
        <row r="2330">
          <cell r="A2330">
            <v>40449</v>
          </cell>
          <cell r="B2330" t="str">
            <v>GABIAO TIPO CAIXA TRAPEZOIDAL, MALHA HEXAGONAL 10 X 12 CM (ZN/AL + PVC) FIO 2,7 MM, FACE COM 65 GRAUS, DIMENSOES 2,0 X 1,5 X 1,0 M (C X L X A)</v>
          </cell>
          <cell r="C2330" t="str">
            <v xml:space="preserve">M3    </v>
          </cell>
          <cell r="D2330" t="str">
            <v>AS</v>
          </cell>
          <cell r="E2330" t="str">
            <v>316,78</v>
          </cell>
        </row>
        <row r="2331">
          <cell r="A2331">
            <v>34800</v>
          </cell>
          <cell r="B2331" t="str">
            <v>GABIAO TIPO CAIXA, MALHA HEXAGONAL 8 X 10 CM (ZN/AL + PVC), FIO DE 2,4 MM, DIMENSOES 2,0 x 1,0 x 1,0 M (C X L X A)</v>
          </cell>
          <cell r="C2331" t="str">
            <v xml:space="preserve">M3    </v>
          </cell>
          <cell r="D2331" t="str">
            <v>AS</v>
          </cell>
          <cell r="E2331" t="str">
            <v>396,14</v>
          </cell>
        </row>
        <row r="2332">
          <cell r="A2332">
            <v>11592</v>
          </cell>
          <cell r="B2332" t="str">
            <v>GABIAO TIPO CAIXA, MALHA HEXAGONAL 8 X 10 CM (ZN/AL + PVC), FIO 2,4 MM, DIMENSOES 2,0 X 1,0 X 0,5 M (C X L X A)</v>
          </cell>
          <cell r="C2332" t="str">
            <v xml:space="preserve">UN    </v>
          </cell>
          <cell r="D2332" t="str">
            <v>AS</v>
          </cell>
          <cell r="E2332" t="str">
            <v>566,65</v>
          </cell>
        </row>
        <row r="2333">
          <cell r="A2333">
            <v>40438</v>
          </cell>
          <cell r="B2333" t="str">
            <v>GABIAO TIPO CAIXA, MALHA HEXAGONAL 8 X 10 CM (ZN/AL), FIO DE 2,7 MM, DIMENSOES 2,0 X 1,0 X 1,0 M (C X L X A)</v>
          </cell>
          <cell r="C2333" t="str">
            <v xml:space="preserve">M3    </v>
          </cell>
          <cell r="D2333" t="str">
            <v>AS</v>
          </cell>
          <cell r="E2333" t="str">
            <v>263,92</v>
          </cell>
        </row>
        <row r="2334">
          <cell r="A2334">
            <v>40436</v>
          </cell>
          <cell r="B2334" t="str">
            <v>GABIAO TIPO CAIXA, MALHA HEXAGONAL 8 X 10 CM (ZN/AL), FIO DE 2,7 MM, DIMENSOES 5,0 X 1,0 X 1,0 M (C X L X A)</v>
          </cell>
          <cell r="C2334" t="str">
            <v xml:space="preserve">M3    </v>
          </cell>
          <cell r="D2334" t="str">
            <v>AS</v>
          </cell>
          <cell r="E2334" t="str">
            <v>329,08</v>
          </cell>
        </row>
        <row r="2335">
          <cell r="A2335">
            <v>4315</v>
          </cell>
          <cell r="B2335" t="str">
            <v>GANCHO CHATO EM FERRO GALVANIZADO,  L = 110 MM, RECOBRIMENTO = 100MM, SECAO 1/8 X 1/2" (3 MM X 12 MM), PARA FIXAR TELHA DE FIBROCIMENTO ONDULADA</v>
          </cell>
          <cell r="C2335" t="str">
            <v xml:space="preserve">UN    </v>
          </cell>
          <cell r="D2335" t="str">
            <v>CR</v>
          </cell>
          <cell r="E2335" t="str">
            <v>1,63</v>
          </cell>
        </row>
        <row r="2336">
          <cell r="A2336">
            <v>42482</v>
          </cell>
          <cell r="B2336" t="str">
            <v>GANCHO L COM ROSCA, PARA FIXAR TELHA EM MADEIRA, 1/4" X 350 MM (COLETADO CAIXA)</v>
          </cell>
          <cell r="C2336" t="str">
            <v xml:space="preserve">UN    </v>
          </cell>
          <cell r="D2336" t="str">
            <v>CR</v>
          </cell>
          <cell r="E2336" t="str">
            <v>2,17</v>
          </cell>
        </row>
        <row r="2337">
          <cell r="A2337">
            <v>402</v>
          </cell>
          <cell r="B2337" t="str">
            <v>GANCHO OLHAL EM ACO GALVANIZADO, ESPESSURA 16MM, ABERTURA 21MM</v>
          </cell>
          <cell r="C2337" t="str">
            <v xml:space="preserve">UN    </v>
          </cell>
          <cell r="D2337" t="str">
            <v>AS</v>
          </cell>
          <cell r="E2337" t="str">
            <v>9,24</v>
          </cell>
        </row>
        <row r="2338">
          <cell r="A2338">
            <v>4226</v>
          </cell>
          <cell r="B2338" t="str">
            <v>GAS DE COZINHA - GLP</v>
          </cell>
          <cell r="C2338" t="str">
            <v xml:space="preserve">KG    </v>
          </cell>
          <cell r="D2338" t="str">
            <v xml:space="preserve">C </v>
          </cell>
          <cell r="E2338" t="str">
            <v>5,62</v>
          </cell>
        </row>
        <row r="2339">
          <cell r="A2339">
            <v>4222</v>
          </cell>
          <cell r="B2339" t="str">
            <v>GASOLINA COMUM</v>
          </cell>
          <cell r="C2339" t="str">
            <v xml:space="preserve">L     </v>
          </cell>
          <cell r="D2339" t="str">
            <v xml:space="preserve">C </v>
          </cell>
          <cell r="E2339" t="str">
            <v>4,25</v>
          </cell>
        </row>
        <row r="2340">
          <cell r="A2340">
            <v>34804</v>
          </cell>
          <cell r="B2340" t="str">
            <v>GEOGRELHA TECIDA COM FILAMENTOS DE POLIESTER + PVC, RESISTENCIA LONGITUDINAL: 90 KN/M, RESISTENCIA TRANSVERSAL: 30 KN/M, ALONGAMENTO = 12 POR CENTO</v>
          </cell>
          <cell r="C2340" t="str">
            <v xml:space="preserve">M2    </v>
          </cell>
          <cell r="D2340" t="str">
            <v>AS</v>
          </cell>
          <cell r="E2340" t="str">
            <v>47,84</v>
          </cell>
        </row>
        <row r="2341">
          <cell r="A2341">
            <v>4013</v>
          </cell>
          <cell r="B2341" t="str">
            <v>GEOTEXTIL NAO TECIDO AGULHADO DE FILAMENTOS CONTINUOS 100% POLIESTER, RESITENCIA A TRACAO = 09 KN/M</v>
          </cell>
          <cell r="C2341" t="str">
            <v xml:space="preserve">M2    </v>
          </cell>
          <cell r="D2341" t="str">
            <v>CR</v>
          </cell>
          <cell r="E2341" t="str">
            <v>4,70</v>
          </cell>
        </row>
        <row r="2342">
          <cell r="A2342">
            <v>4011</v>
          </cell>
          <cell r="B2342" t="str">
            <v>GEOTEXTIL NAO TECIDO AGULHADO DE FILAMENTOS CONTINUOS 100% POLIESTER, RESITENCIA A TRACAO = 10 KN/M</v>
          </cell>
          <cell r="C2342" t="str">
            <v xml:space="preserve">M2    </v>
          </cell>
          <cell r="D2342" t="str">
            <v>CR</v>
          </cell>
          <cell r="E2342" t="str">
            <v>5,25</v>
          </cell>
        </row>
        <row r="2343">
          <cell r="A2343">
            <v>4021</v>
          </cell>
          <cell r="B2343" t="str">
            <v>GEOTEXTIL NAO TECIDO AGULHADO DE FILAMENTOS CONTINUOS 100% POLIESTER, RESITENCIA A TRACAO = 14 KN/M</v>
          </cell>
          <cell r="C2343" t="str">
            <v xml:space="preserve">M2    </v>
          </cell>
          <cell r="D2343" t="str">
            <v>CR</v>
          </cell>
          <cell r="E2343" t="str">
            <v>6,55</v>
          </cell>
        </row>
        <row r="2344">
          <cell r="A2344">
            <v>4019</v>
          </cell>
          <cell r="B2344" t="str">
            <v>GEOTEXTIL NAO TECIDO AGULHADO DE FILAMENTOS CONTINUOS 100% POLIESTER, RESITENCIA A TRACAO = 16 KN/M</v>
          </cell>
          <cell r="C2344" t="str">
            <v xml:space="preserve">M2    </v>
          </cell>
          <cell r="D2344" t="str">
            <v>CR</v>
          </cell>
          <cell r="E2344" t="str">
            <v>7,87</v>
          </cell>
        </row>
        <row r="2345">
          <cell r="A2345">
            <v>4012</v>
          </cell>
          <cell r="B2345" t="str">
            <v>GEOTEXTIL NAO TECIDO AGULHADO DE FILAMENTOS CONTINUOS 100% POLIESTER, RESITENCIA A TRACAO = 21 KN/M</v>
          </cell>
          <cell r="C2345" t="str">
            <v xml:space="preserve">M2    </v>
          </cell>
          <cell r="D2345" t="str">
            <v>CR</v>
          </cell>
          <cell r="E2345" t="str">
            <v>10,54</v>
          </cell>
        </row>
        <row r="2346">
          <cell r="A2346">
            <v>4020</v>
          </cell>
          <cell r="B2346" t="str">
            <v>GEOTEXTIL NAO TECIDO AGULHADO DE FILAMENTOS CONTINUOS 100% POLIESTER, RESITENCIA A TRACAO = 26 KN/M</v>
          </cell>
          <cell r="C2346" t="str">
            <v xml:space="preserve">M2    </v>
          </cell>
          <cell r="D2346" t="str">
            <v>CR</v>
          </cell>
          <cell r="E2346" t="str">
            <v>13,20</v>
          </cell>
        </row>
        <row r="2347">
          <cell r="A2347">
            <v>4018</v>
          </cell>
          <cell r="B2347" t="str">
            <v>GEOTEXTIL NAO TECIDO AGULHADO DE FILAMENTOS CONTINUOS 100% POLIESTER, RESITENCIA A TRACAO = 31 KN/M</v>
          </cell>
          <cell r="C2347" t="str">
            <v xml:space="preserve">M2    </v>
          </cell>
          <cell r="D2347" t="str">
            <v>CR</v>
          </cell>
          <cell r="E2347" t="str">
            <v>15,82</v>
          </cell>
        </row>
        <row r="2348">
          <cell r="A2348">
            <v>36498</v>
          </cell>
          <cell r="B2348" t="str">
            <v>GERADOR PORTATIL MONOFASICO, POTENCIA 5500 VA, MOTOR A GASOLINA, POTENCIA DO MOTOR 13 CV</v>
          </cell>
          <cell r="C2348" t="str">
            <v xml:space="preserve">UN    </v>
          </cell>
          <cell r="D2348" t="str">
            <v>AS</v>
          </cell>
          <cell r="E2348" t="str">
            <v>4.036,16</v>
          </cell>
        </row>
        <row r="2349">
          <cell r="A2349">
            <v>12872</v>
          </cell>
          <cell r="B2349" t="str">
            <v>GESSEIRO</v>
          </cell>
          <cell r="C2349" t="str">
            <v xml:space="preserve">H     </v>
          </cell>
          <cell r="D2349" t="str">
            <v>CR</v>
          </cell>
          <cell r="E2349" t="str">
            <v>12,24</v>
          </cell>
        </row>
        <row r="2350">
          <cell r="A2350">
            <v>41075</v>
          </cell>
          <cell r="B2350" t="str">
            <v>GESSEIRO (MENSALISTA)</v>
          </cell>
          <cell r="C2350" t="str">
            <v xml:space="preserve">MES   </v>
          </cell>
          <cell r="D2350" t="str">
            <v>CR</v>
          </cell>
          <cell r="E2350" t="str">
            <v>2.162,24</v>
          </cell>
        </row>
        <row r="2351">
          <cell r="A2351">
            <v>3315</v>
          </cell>
          <cell r="B2351" t="str">
            <v>GESSO EM PO PARA REVESTIMENTOS/MOLDURAS/SANCAS</v>
          </cell>
          <cell r="C2351" t="str">
            <v xml:space="preserve">KG    </v>
          </cell>
          <cell r="D2351" t="str">
            <v>CR</v>
          </cell>
          <cell r="E2351" t="str">
            <v>0,43</v>
          </cell>
        </row>
        <row r="2352">
          <cell r="A2352">
            <v>36870</v>
          </cell>
          <cell r="B2352" t="str">
            <v>GESSO PROJETADO</v>
          </cell>
          <cell r="C2352" t="str">
            <v xml:space="preserve">KG    </v>
          </cell>
          <cell r="D2352" t="str">
            <v>CR</v>
          </cell>
          <cell r="E2352" t="str">
            <v>0,43</v>
          </cell>
        </row>
        <row r="2353">
          <cell r="A2353">
            <v>5092</v>
          </cell>
          <cell r="B2353" t="str">
            <v>GONZO DE EMBUTIR, EM LATAO / ZAMAC, *20 X 48* MM, PARA JANELA BASCULANTE / PIVOTANTE -  INCLUI PARAFUSOS</v>
          </cell>
          <cell r="C2353" t="str">
            <v xml:space="preserve">PAR   </v>
          </cell>
          <cell r="D2353" t="str">
            <v>CR</v>
          </cell>
          <cell r="E2353" t="str">
            <v>13,07</v>
          </cell>
        </row>
        <row r="2354">
          <cell r="A2354">
            <v>11462</v>
          </cell>
          <cell r="B2354" t="str">
            <v>GONZO DE SOBREPOR, EM LATAO / ZAMAC, PARA JANELA PIVOTANTE - INCLUI PARAFUSOS</v>
          </cell>
          <cell r="C2354" t="str">
            <v xml:space="preserve">PAR   </v>
          </cell>
          <cell r="D2354" t="str">
            <v>CR</v>
          </cell>
          <cell r="E2354" t="str">
            <v>13,37</v>
          </cell>
        </row>
        <row r="2355">
          <cell r="A2355">
            <v>36529</v>
          </cell>
          <cell r="B2355" t="str">
            <v>GRADE DE DISCOS COM CONTROLE REMOTO, REBOCAVEL, COM 24 DISCOS 24" X 6 MM, COM PNEUS PARA TRANSPORTE</v>
          </cell>
          <cell r="C2355" t="str">
            <v xml:space="preserve">UN    </v>
          </cell>
          <cell r="D2355" t="str">
            <v>AS</v>
          </cell>
          <cell r="E2355" t="str">
            <v>32.594,38</v>
          </cell>
        </row>
        <row r="2356">
          <cell r="A2356">
            <v>3318</v>
          </cell>
          <cell r="B2356" t="str">
            <v>GRADE DE DISCOS MECANICA 20X24" COM 20 DISCOS 24" X 6MM  COM PNEUS PARA TRANSPORTE</v>
          </cell>
          <cell r="C2356" t="str">
            <v xml:space="preserve">UN    </v>
          </cell>
          <cell r="D2356" t="str">
            <v>AS</v>
          </cell>
          <cell r="E2356" t="str">
            <v>25.554,00</v>
          </cell>
        </row>
        <row r="2357">
          <cell r="A2357">
            <v>38968</v>
          </cell>
          <cell r="B2357" t="str">
            <v>GRADIL *1320 X 2170* MM (A X L) EM BARRA DE ACO CHATA *25 MM X 2* MM, ENTRELACADA COM BARRA ACO REDONDA *5* MM, MALHA *65 X 132* MM, GALVANIZADO E PINTURA ELETROSTATICA, COR PRETO</v>
          </cell>
          <cell r="C2357" t="str">
            <v xml:space="preserve">M2    </v>
          </cell>
          <cell r="D2357" t="str">
            <v>AS</v>
          </cell>
          <cell r="E2357" t="str">
            <v>300,89</v>
          </cell>
        </row>
        <row r="2358">
          <cell r="A2358">
            <v>3324</v>
          </cell>
          <cell r="B2358" t="str">
            <v>GRAMA BATATAIS EM PLACAS, SEM PLANTIO</v>
          </cell>
          <cell r="C2358" t="str">
            <v xml:space="preserve">M2    </v>
          </cell>
          <cell r="D2358" t="str">
            <v>CR</v>
          </cell>
          <cell r="E2358" t="str">
            <v>5,71</v>
          </cell>
        </row>
        <row r="2359">
          <cell r="A2359">
            <v>3322</v>
          </cell>
          <cell r="B2359" t="str">
            <v>GRAMA ESMERALDA OU SAO CARLOS OU CURITIBANA, EM PLACAS, SEM PLANTIO</v>
          </cell>
          <cell r="C2359" t="str">
            <v xml:space="preserve">M2    </v>
          </cell>
          <cell r="D2359" t="str">
            <v xml:space="preserve">C </v>
          </cell>
          <cell r="E2359" t="str">
            <v>8,00</v>
          </cell>
        </row>
        <row r="2360">
          <cell r="A2360">
            <v>5076</v>
          </cell>
          <cell r="B2360" t="str">
            <v>GRAMPO DE ACO POLIDO 1 " X 9</v>
          </cell>
          <cell r="C2360" t="str">
            <v xml:space="preserve">KG    </v>
          </cell>
          <cell r="D2360" t="str">
            <v>CR</v>
          </cell>
          <cell r="E2360" t="str">
            <v>12,84</v>
          </cell>
        </row>
        <row r="2361">
          <cell r="A2361">
            <v>5077</v>
          </cell>
          <cell r="B2361" t="str">
            <v>GRAMPO DE ACO POLIDO 7/8 " X 9</v>
          </cell>
          <cell r="C2361" t="str">
            <v xml:space="preserve">KG    </v>
          </cell>
          <cell r="D2361" t="str">
            <v>CR</v>
          </cell>
          <cell r="E2361" t="str">
            <v>14,19</v>
          </cell>
        </row>
        <row r="2362">
          <cell r="A2362">
            <v>11837</v>
          </cell>
          <cell r="B2362" t="str">
            <v>GRAMPO LINHA VIVA DE LATAO ESTANHADO, DIAMETRO DO CONDUTOR PRINCIPAL DE 10 A 120 MM2, DIAMETRO DA DERIVACAO DE 10 A 70 MM2</v>
          </cell>
          <cell r="C2362" t="str">
            <v xml:space="preserve">UN    </v>
          </cell>
          <cell r="D2362" t="str">
            <v>CR</v>
          </cell>
          <cell r="E2362" t="str">
            <v>37,82</v>
          </cell>
        </row>
        <row r="2363">
          <cell r="A2363">
            <v>38055</v>
          </cell>
          <cell r="B2363" t="str">
            <v>GRAMPO METALICO TIPO OLHAL PARA HASTE DE ATERRAMENTO DE 1/2'', CONDUTOR DE *10* A 50 MM2</v>
          </cell>
          <cell r="C2363" t="str">
            <v xml:space="preserve">UN    </v>
          </cell>
          <cell r="D2363" t="str">
            <v>CR</v>
          </cell>
          <cell r="E2363" t="str">
            <v>3,43</v>
          </cell>
        </row>
        <row r="2364">
          <cell r="A2364">
            <v>415</v>
          </cell>
          <cell r="B2364" t="str">
            <v>GRAMPO METALICO TIPO OLHAL PARA HASTE DE ATERRAMENTO DE 1'', CONDUTOR DE *10* A 50 MM2</v>
          </cell>
          <cell r="C2364" t="str">
            <v xml:space="preserve">UN    </v>
          </cell>
          <cell r="D2364" t="str">
            <v>CR</v>
          </cell>
          <cell r="E2364" t="str">
            <v>15,51</v>
          </cell>
        </row>
        <row r="2365">
          <cell r="A2365">
            <v>416</v>
          </cell>
          <cell r="B2365" t="str">
            <v>GRAMPO METALICO TIPO OLHAL PARA HASTE DE ATERRAMENTO DE 3/4'', CONDUTOR DE *10* A 50 MM2</v>
          </cell>
          <cell r="C2365" t="str">
            <v xml:space="preserve">UN    </v>
          </cell>
          <cell r="D2365" t="str">
            <v>CR</v>
          </cell>
          <cell r="E2365" t="str">
            <v>5,67</v>
          </cell>
        </row>
        <row r="2366">
          <cell r="A2366">
            <v>425</v>
          </cell>
          <cell r="B2366" t="str">
            <v>GRAMPO METALICO TIPO OLHAL PARA HASTE DE ATERRAMENTO DE 5/8'', CONDUTOR DE *10* A 50 MM2</v>
          </cell>
          <cell r="C2366" t="str">
            <v xml:space="preserve">UN    </v>
          </cell>
          <cell r="D2366" t="str">
            <v>CR</v>
          </cell>
          <cell r="E2366" t="str">
            <v>3,52</v>
          </cell>
        </row>
        <row r="2367">
          <cell r="A2367">
            <v>426</v>
          </cell>
          <cell r="B2367" t="str">
            <v>GRAMPO METALICO TIPO U PARA HASTE DE ATERRAMENTO DE ATE 3/4'', CONDUTOR DE 10 A 25 MM2</v>
          </cell>
          <cell r="C2367" t="str">
            <v xml:space="preserve">UN    </v>
          </cell>
          <cell r="D2367" t="str">
            <v>CR</v>
          </cell>
          <cell r="E2367" t="str">
            <v>19,38</v>
          </cell>
        </row>
        <row r="2368">
          <cell r="A2368">
            <v>38056</v>
          </cell>
          <cell r="B2368" t="str">
            <v>GRAMPO METALICO TIPO U PARA HASTE DE ATERRAMENTO DE ATE 5/8'', CONDUTOR DE 10 A 25 MM2</v>
          </cell>
          <cell r="C2368" t="str">
            <v xml:space="preserve">UN    </v>
          </cell>
          <cell r="D2368" t="str">
            <v>CR</v>
          </cell>
          <cell r="E2368" t="str">
            <v>18,93</v>
          </cell>
        </row>
        <row r="2369">
          <cell r="A2369">
            <v>1564</v>
          </cell>
          <cell r="B2369" t="str">
            <v>GRAMPO PARALELO METALICO PARA CABO DE 6 A 50 MM2, COM 2 PARAFUSOS</v>
          </cell>
          <cell r="C2369" t="str">
            <v xml:space="preserve">UN    </v>
          </cell>
          <cell r="D2369" t="str">
            <v>CR</v>
          </cell>
          <cell r="E2369" t="str">
            <v>7,22</v>
          </cell>
        </row>
        <row r="2370">
          <cell r="A2370">
            <v>11032</v>
          </cell>
          <cell r="B2370" t="str">
            <v>GRAMPO U DE 5/8 " N8 EM FERRO GALVANIZADO</v>
          </cell>
          <cell r="C2370" t="str">
            <v xml:space="preserve">UN    </v>
          </cell>
          <cell r="D2370" t="str">
            <v>CR</v>
          </cell>
          <cell r="E2370" t="str">
            <v>9,20</v>
          </cell>
        </row>
        <row r="2371">
          <cell r="A2371">
            <v>36786</v>
          </cell>
          <cell r="B2371" t="str">
            <v>GRANALHA DE ACO, ANGULAR (GRIT), PARA JATEAMENTO, PENEIRA 0,117 A 1,00 MM, (SAE G-40 A G-80)</v>
          </cell>
          <cell r="C2371" t="str">
            <v>SC25KG</v>
          </cell>
          <cell r="D2371" t="str">
            <v>AS</v>
          </cell>
          <cell r="E2371" t="str">
            <v>128,39</v>
          </cell>
        </row>
        <row r="2372">
          <cell r="A2372">
            <v>36785</v>
          </cell>
          <cell r="B2372" t="str">
            <v>GRANALHA DE ACO, ANGULAR (GRIT), PARA JATEAMENTO, PENEIRA 1,41 A 1,19 MM (SAE G16)</v>
          </cell>
          <cell r="C2372" t="str">
            <v>SC25KG</v>
          </cell>
          <cell r="D2372" t="str">
            <v>AS</v>
          </cell>
          <cell r="E2372" t="str">
            <v>111,57</v>
          </cell>
        </row>
        <row r="2373">
          <cell r="A2373">
            <v>36782</v>
          </cell>
          <cell r="B2373" t="str">
            <v>GRANALHA DE ACO, ESFERICA (SHOT), PARA JATEAMENTO, PENEIRA 0,40 A 1,00 MM (SAE S-170 A S-280)</v>
          </cell>
          <cell r="C2373" t="str">
            <v>SC25KG</v>
          </cell>
          <cell r="D2373" t="str">
            <v>AS</v>
          </cell>
          <cell r="E2373" t="str">
            <v>133,17</v>
          </cell>
        </row>
        <row r="2374">
          <cell r="A2374">
            <v>25930</v>
          </cell>
          <cell r="B2374" t="str">
            <v>GRANALHA DE ACO, ESFERICA (SHOT), PARA JATEAMENTO, PENEIRA 1,19 A 1,00 MM (SAE S390)</v>
          </cell>
          <cell r="C2374" t="str">
            <v>SC25KG</v>
          </cell>
          <cell r="D2374" t="str">
            <v>AS</v>
          </cell>
          <cell r="E2374" t="str">
            <v>150,00</v>
          </cell>
        </row>
        <row r="2375">
          <cell r="A2375">
            <v>4824</v>
          </cell>
          <cell r="B2375" t="str">
            <v>GRANILHA/ GRANA/ PEDRISCO OU AGREGADO EM MARMORE/ GRANITO/ QUARTZO E CALCARIO, PRETO, CINZA, PALHA OU BRANCO</v>
          </cell>
          <cell r="C2375" t="str">
            <v xml:space="preserve">KG    </v>
          </cell>
          <cell r="D2375" t="str">
            <v>AS</v>
          </cell>
          <cell r="E2375" t="str">
            <v>0,43</v>
          </cell>
        </row>
        <row r="2376">
          <cell r="A2376">
            <v>11795</v>
          </cell>
          <cell r="B2376" t="str">
            <v>GRANITO PARA BANCADA, POLIDO, TIPO ANDORINHA/ QUARTZ/ CASTELO/ CORUMBA OU OUTROS EQUIVALENTES DA REGIAO, E=  *2,5* CM</v>
          </cell>
          <cell r="C2376" t="str">
            <v xml:space="preserve">M2    </v>
          </cell>
          <cell r="D2376" t="str">
            <v>AS</v>
          </cell>
          <cell r="E2376" t="str">
            <v>445,28</v>
          </cell>
        </row>
        <row r="2377">
          <cell r="A2377">
            <v>134</v>
          </cell>
          <cell r="B2377" t="str">
            <v>GRAUTE CIMENTICIO PARA USO GERAL</v>
          </cell>
          <cell r="C2377" t="str">
            <v xml:space="preserve">KG    </v>
          </cell>
          <cell r="D2377" t="str">
            <v>CR</v>
          </cell>
          <cell r="E2377" t="str">
            <v>1,43</v>
          </cell>
        </row>
        <row r="2378">
          <cell r="A2378">
            <v>4229</v>
          </cell>
          <cell r="B2378" t="str">
            <v>GRAXA LUBRIFICANTE</v>
          </cell>
          <cell r="C2378" t="str">
            <v xml:space="preserve">KG    </v>
          </cell>
          <cell r="D2378" t="str">
            <v>CR</v>
          </cell>
          <cell r="E2378" t="str">
            <v>30,83</v>
          </cell>
        </row>
        <row r="2379">
          <cell r="A2379">
            <v>37402</v>
          </cell>
          <cell r="B2379" t="str">
            <v>GRELHA DE CONCRETO DE PRE-MOLDADA *15 X 75 X 52* CM (A X C X L)</v>
          </cell>
          <cell r="C2379" t="str">
            <v xml:space="preserve">UN    </v>
          </cell>
          <cell r="D2379" t="str">
            <v>AS</v>
          </cell>
          <cell r="E2379" t="str">
            <v>43,08</v>
          </cell>
        </row>
        <row r="2380">
          <cell r="A2380">
            <v>11244</v>
          </cell>
          <cell r="B2380" t="str">
            <v>GRELHA FOFO ARTICULADA, CARGA MAXIMA 1,5 T, *300 X 1000* MM, E= *15* MM</v>
          </cell>
          <cell r="C2380" t="str">
            <v xml:space="preserve">UN    </v>
          </cell>
          <cell r="D2380" t="str">
            <v>AS</v>
          </cell>
          <cell r="E2380" t="str">
            <v>152,99</v>
          </cell>
        </row>
        <row r="2381">
          <cell r="A2381">
            <v>11245</v>
          </cell>
          <cell r="B2381" t="str">
            <v>GRELHA FOFO SIMPLES COM REQUADRO, CARGA MAXIMA  12,5 T, *300 X 1000* MM, E= *15* MM, AREA ESTACIONAMENTO CARRO PASSEIO</v>
          </cell>
          <cell r="C2381" t="str">
            <v xml:space="preserve">UN    </v>
          </cell>
          <cell r="D2381" t="str">
            <v>AS</v>
          </cell>
          <cell r="E2381" t="str">
            <v>211,61</v>
          </cell>
        </row>
        <row r="2382">
          <cell r="A2382">
            <v>11235</v>
          </cell>
          <cell r="B2382" t="str">
            <v>GRELHA FOFO SIMPLES COM REQUADRO, CARGA MAXIMA 1,5 T, 150 X 1000 MM, E= *15* MM</v>
          </cell>
          <cell r="C2382" t="str">
            <v xml:space="preserve">UN    </v>
          </cell>
          <cell r="D2382" t="str">
            <v>AS</v>
          </cell>
          <cell r="E2382" t="str">
            <v>116,75</v>
          </cell>
        </row>
        <row r="2383">
          <cell r="A2383">
            <v>11236</v>
          </cell>
          <cell r="B2383" t="str">
            <v>GRELHA FOFO SIMPLES COM REQUADRO, CARGA MAXIMA 1,5 T, 200 X 1000 MM, E= *15* MM</v>
          </cell>
          <cell r="C2383" t="str">
            <v xml:space="preserve">UN    </v>
          </cell>
          <cell r="D2383" t="str">
            <v>AS</v>
          </cell>
          <cell r="E2383" t="str">
            <v>148,37</v>
          </cell>
        </row>
        <row r="2384">
          <cell r="A2384">
            <v>11731</v>
          </cell>
          <cell r="B2384" t="str">
            <v>GRELHA PVC BRANCA QUADRADA, 150 X 150 MM</v>
          </cell>
          <cell r="C2384" t="str">
            <v xml:space="preserve">UN    </v>
          </cell>
          <cell r="D2384" t="str">
            <v>CR</v>
          </cell>
          <cell r="E2384" t="str">
            <v>3,44</v>
          </cell>
        </row>
        <row r="2385">
          <cell r="A2385">
            <v>11732</v>
          </cell>
          <cell r="B2385" t="str">
            <v>GRELHA PVC CROMADA REDONDA, 150 MM</v>
          </cell>
          <cell r="C2385" t="str">
            <v xml:space="preserve">UN    </v>
          </cell>
          <cell r="D2385" t="str">
            <v>CR</v>
          </cell>
          <cell r="E2385" t="str">
            <v>17,48</v>
          </cell>
        </row>
        <row r="2386">
          <cell r="A2386">
            <v>36494</v>
          </cell>
          <cell r="B2386" t="str">
            <v>GRUA ASCENCIONAL, LANCA DE 30 M, CAPACIDADE DE 1,0 T A 30 M, ALTURA ATE 39 M</v>
          </cell>
          <cell r="C2386" t="str">
            <v xml:space="preserve">UN    </v>
          </cell>
          <cell r="D2386" t="str">
            <v>AS</v>
          </cell>
          <cell r="E2386" t="str">
            <v>350.412,50</v>
          </cell>
        </row>
        <row r="2387">
          <cell r="A2387">
            <v>36493</v>
          </cell>
          <cell r="B2387" t="str">
            <v>GRUA ASCENCIONAL, LANCA DE 42 M, CAPACIDADE DE 1,5 T A 30 M, ALTURA ATE 39 M</v>
          </cell>
          <cell r="C2387" t="str">
            <v xml:space="preserve">UN    </v>
          </cell>
          <cell r="D2387" t="str">
            <v>AS</v>
          </cell>
          <cell r="E2387" t="str">
            <v>397.003,12</v>
          </cell>
        </row>
        <row r="2388">
          <cell r="A2388">
            <v>36492</v>
          </cell>
          <cell r="B2388" t="str">
            <v>GRUA ASCENCIONAL, LANCA DE 50 M, CAPACIDADE DE 2,33 T A 30 M, ALTURA ATE 48 M</v>
          </cell>
          <cell r="C2388" t="str">
            <v xml:space="preserve">UN    </v>
          </cell>
          <cell r="D2388" t="str">
            <v>AS</v>
          </cell>
          <cell r="E2388" t="str">
            <v>737.481,25</v>
          </cell>
        </row>
        <row r="2389">
          <cell r="A2389">
            <v>13333</v>
          </cell>
          <cell r="B2389" t="str">
            <v>GRUPO DE SOLDAGEM C/ GERADOR A DIESEL 60 CV PARA SOLDA ELETRICA, SOBRE 04 RODAS, COM MOTOR 4 CILINDROS</v>
          </cell>
          <cell r="C2389" t="str">
            <v xml:space="preserve">UN    </v>
          </cell>
          <cell r="D2389" t="str">
            <v>AS</v>
          </cell>
          <cell r="E2389" t="str">
            <v>111.770,73</v>
          </cell>
        </row>
        <row r="2390">
          <cell r="A2390">
            <v>13533</v>
          </cell>
          <cell r="B2390" t="str">
            <v>GRUPO DE SOLDAGEM COM GERADOR A DIESEL 30 CV, PARA SOLDA ELETRICA, SOBRE DUAS RODAS</v>
          </cell>
          <cell r="C2390" t="str">
            <v xml:space="preserve">UN    </v>
          </cell>
          <cell r="D2390" t="str">
            <v>AS</v>
          </cell>
          <cell r="E2390" t="str">
            <v>99.910,61</v>
          </cell>
        </row>
        <row r="2391">
          <cell r="A2391">
            <v>36499</v>
          </cell>
          <cell r="B2391" t="str">
            <v>GRUPO GERADOR A GASOLINA, POTENCIA NOMINAL 2,2 KW, TENSAO DE SAIDA 110/220 V, MOTOR POTENCIA 6,5 HP</v>
          </cell>
          <cell r="C2391" t="str">
            <v xml:space="preserve">UN    </v>
          </cell>
          <cell r="D2391" t="str">
            <v>AS</v>
          </cell>
          <cell r="E2391" t="str">
            <v>2.179,53</v>
          </cell>
        </row>
        <row r="2392">
          <cell r="A2392">
            <v>39585</v>
          </cell>
          <cell r="B2392" t="str">
            <v>GRUPO GERADOR DIESEL, COM CARENAGEM, POTENCIA STANDART ENTRE 100 E 110 KVA, VELOCIDADE DE 1800 RPM, FREQUENCIA DE 60 HZ</v>
          </cell>
          <cell r="C2392" t="str">
            <v xml:space="preserve">UN    </v>
          </cell>
          <cell r="D2392" t="str">
            <v>AS</v>
          </cell>
          <cell r="E2392" t="str">
            <v>72.170,35</v>
          </cell>
        </row>
        <row r="2393">
          <cell r="A2393">
            <v>39586</v>
          </cell>
          <cell r="B2393" t="str">
            <v>GRUPO GERADOR DIESEL, COM CARENAGEM, POTENCIA STANDART ENTRE 140 E 150 KVA, VELOCIDADE DE 1800 RPM, FREQUENCIA DE 60 HZ</v>
          </cell>
          <cell r="C2393" t="str">
            <v xml:space="preserve">UN    </v>
          </cell>
          <cell r="D2393" t="str">
            <v>AS</v>
          </cell>
          <cell r="E2393" t="str">
            <v>84.650,94</v>
          </cell>
        </row>
        <row r="2394">
          <cell r="A2394">
            <v>39587</v>
          </cell>
          <cell r="B2394" t="str">
            <v>GRUPO GERADOR DIESEL, COM CARENAGEM, POTENCIA STANDART ENTRE 210 E 220 KVA, VELOCIDADE DE 1800 RPM, FREQUENCIA DE 60 HZ</v>
          </cell>
          <cell r="C2394" t="str">
            <v xml:space="preserve">UN    </v>
          </cell>
          <cell r="D2394" t="str">
            <v>AS</v>
          </cell>
          <cell r="E2394" t="str">
            <v>103.100,51</v>
          </cell>
        </row>
        <row r="2395">
          <cell r="A2395">
            <v>39588</v>
          </cell>
          <cell r="B2395" t="str">
            <v>GRUPO GERADOR DIESEL, COM CARENAGEM, POTENCIA STANDART ENTRE 250 E 260 KVA, VELOCIDADE DE 1800 RPM, FREQUENCIA DE 60 HZ</v>
          </cell>
          <cell r="C2395" t="str">
            <v xml:space="preserve">UN    </v>
          </cell>
          <cell r="D2395" t="str">
            <v>AS</v>
          </cell>
          <cell r="E2395" t="str">
            <v>119.379,53</v>
          </cell>
        </row>
        <row r="2396">
          <cell r="A2396">
            <v>39584</v>
          </cell>
          <cell r="B2396" t="str">
            <v>GRUPO GERADOR DIESEL, COM CARENAGEM, POTENCIA STANDART ENTRE 50 E 55 KVA, VELOCIDADE DE 1800 RPM, FREQUENCIA DE 60 HZ</v>
          </cell>
          <cell r="C2396" t="str">
            <v xml:space="preserve">UN    </v>
          </cell>
          <cell r="D2396" t="str">
            <v>AS</v>
          </cell>
          <cell r="E2396" t="str">
            <v>64.269,60</v>
          </cell>
        </row>
        <row r="2397">
          <cell r="A2397">
            <v>39590</v>
          </cell>
          <cell r="B2397" t="str">
            <v>GRUPO GERADOR DIESEL, SEM CARENAGEM, POTENCIA STANDART ENTRE 100 E 110 KVA, VELOCIDADE DE 1800 RPM, FREQUENCIA DE 60 HZ</v>
          </cell>
          <cell r="C2397" t="str">
            <v xml:space="preserve">UN    </v>
          </cell>
          <cell r="D2397" t="str">
            <v>AS</v>
          </cell>
          <cell r="E2397" t="str">
            <v>62.728,52</v>
          </cell>
        </row>
        <row r="2398">
          <cell r="A2398">
            <v>39592</v>
          </cell>
          <cell r="B2398" t="str">
            <v>GRUPO GERADOR DIESEL, SEM CARENAGEM, POTENCIA STANDART ENTRE 210 E 220 KVA, VELOCIDADE DE 1800 RPM, FREQUENCIA DE 60 HZ</v>
          </cell>
          <cell r="C2398" t="str">
            <v xml:space="preserve">UN    </v>
          </cell>
          <cell r="D2398" t="str">
            <v>AS</v>
          </cell>
          <cell r="E2398" t="str">
            <v>90.142,40</v>
          </cell>
        </row>
        <row r="2399">
          <cell r="A2399">
            <v>39593</v>
          </cell>
          <cell r="B2399" t="str">
            <v>GRUPO GERADOR DIESEL, SEM CARENAGEM, POTENCIA STANDART ENTRE 250 E 260 KVA, VELOCIDADE DE 1800 RPM, FREQUENCIA DE 60 HZ</v>
          </cell>
          <cell r="C2399" t="str">
            <v xml:space="preserve">UN    </v>
          </cell>
          <cell r="D2399" t="str">
            <v>AS</v>
          </cell>
          <cell r="E2399" t="str">
            <v>103.100,51</v>
          </cell>
        </row>
        <row r="2400">
          <cell r="A2400">
            <v>14254</v>
          </cell>
          <cell r="B2400" t="str">
            <v>GRUPO GERADOR DIESEL, SEM CARENAGEM, POTENCIA STANDART ENTRE 80 E 90 KVA, VELOCIDADE DE 1800 RPM, FREQUENCIA DE 60 HZ</v>
          </cell>
          <cell r="C2400" t="str">
            <v xml:space="preserve">UN    </v>
          </cell>
          <cell r="D2400" t="str">
            <v>AS</v>
          </cell>
          <cell r="E2400" t="str">
            <v>58.604,50</v>
          </cell>
        </row>
        <row r="2401">
          <cell r="A2401">
            <v>25987</v>
          </cell>
          <cell r="B2401" t="str">
            <v>GRUPO GERADOR ESTACIONARIO SILENCIADO, POTENCIA 50 KVA, MOTOR DIESEL</v>
          </cell>
          <cell r="C2401" t="str">
            <v xml:space="preserve">UN    </v>
          </cell>
          <cell r="D2401" t="str">
            <v>AS</v>
          </cell>
          <cell r="E2401" t="str">
            <v>48.939,43</v>
          </cell>
        </row>
        <row r="2402">
          <cell r="A2402">
            <v>25019</v>
          </cell>
          <cell r="B2402" t="str">
            <v>GRUPO GERADOR ESTACIONARIO, MOTOR DIESEL POTENCIA 170 KVA</v>
          </cell>
          <cell r="C2402" t="str">
            <v xml:space="preserve">UN    </v>
          </cell>
          <cell r="D2402" t="str">
            <v>AS</v>
          </cell>
          <cell r="E2402" t="str">
            <v>83.887,65</v>
          </cell>
        </row>
        <row r="2403">
          <cell r="A2403">
            <v>36501</v>
          </cell>
          <cell r="B2403" t="str">
            <v>GRUPO GERADOR ESTACIONARIO, POTENCIA 150 KVA, MOTOR DIESEL</v>
          </cell>
          <cell r="C2403" t="str">
            <v xml:space="preserve">UN    </v>
          </cell>
          <cell r="D2403" t="str">
            <v>AS</v>
          </cell>
          <cell r="E2403" t="str">
            <v>74.688,92</v>
          </cell>
        </row>
        <row r="2404">
          <cell r="A2404">
            <v>25986</v>
          </cell>
          <cell r="B2404" t="str">
            <v>GRUPO GERADOR ESTACIONARIO, SILENCIADO, POTENCIA 180 KVA, MOTOR DIESEL</v>
          </cell>
          <cell r="C2404" t="str">
            <v xml:space="preserve">UN    </v>
          </cell>
          <cell r="D2404" t="str">
            <v>AS</v>
          </cell>
          <cell r="E2404" t="str">
            <v>89.790,39</v>
          </cell>
        </row>
        <row r="2405">
          <cell r="A2405">
            <v>36500</v>
          </cell>
          <cell r="B2405" t="str">
            <v>GRUPO GERADOR REBOCAVEL, POTENCIA *66* KVA, MOTOR A DIESEL</v>
          </cell>
          <cell r="C2405" t="str">
            <v xml:space="preserve">UN    </v>
          </cell>
          <cell r="D2405" t="str">
            <v>AS</v>
          </cell>
          <cell r="E2405" t="str">
            <v>52.780,62</v>
          </cell>
        </row>
        <row r="2406">
          <cell r="A2406">
            <v>20017</v>
          </cell>
          <cell r="B2406" t="str">
            <v>GUARNICAO/ ALIZAR/ VISTA MACICA, E= *1* CM, L= *4,5* CM, EM CEDRINHO/ ANGELIM COMERCIAL/  EUCALIPTO/ CURUPIXA/ PEROBA/ CUMARU OU EQUIVALENTE DA REGIAO</v>
          </cell>
          <cell r="C2406" t="str">
            <v xml:space="preserve">M     </v>
          </cell>
          <cell r="D2406" t="str">
            <v>CR</v>
          </cell>
          <cell r="E2406" t="str">
            <v>3,41</v>
          </cell>
        </row>
        <row r="2407">
          <cell r="A2407">
            <v>20007</v>
          </cell>
          <cell r="B2407" t="str">
            <v>GUARNICAO/ ALIZAR/ VISTA MACICA, E= *1* CM, L= *4,5* CM, EM PINUS/ TAUARI/ VIROLA OU EQUIVALENTE DA REGIAO</v>
          </cell>
          <cell r="C2407" t="str">
            <v xml:space="preserve">M     </v>
          </cell>
          <cell r="D2407" t="str">
            <v>CR</v>
          </cell>
          <cell r="E2407" t="str">
            <v>2,62</v>
          </cell>
        </row>
        <row r="2408">
          <cell r="A2408">
            <v>39836</v>
          </cell>
          <cell r="B2408" t="str">
            <v>GUARNICAO/ALIZAR/VISTA, E = *1,3* CM, L = *5,0* CM HASTE REGULAVEL = *35* MM, EM MDF/PVC WOOD/ POLIESTIRENO OU MADEIRA LAMINADA, PRIMER BRANCO</v>
          </cell>
          <cell r="C2408" t="str">
            <v xml:space="preserve">JG    </v>
          </cell>
          <cell r="D2408" t="str">
            <v>CR</v>
          </cell>
          <cell r="E2408" t="str">
            <v>114,43</v>
          </cell>
        </row>
        <row r="2409">
          <cell r="A2409">
            <v>39830</v>
          </cell>
          <cell r="B2409" t="str">
            <v>GUARNICAO/ALIZAR/VISTA, E = *1,3* CM, L = *7,0* CM, EM POLIESTIRENO, BRANCO</v>
          </cell>
          <cell r="C2409" t="str">
            <v xml:space="preserve">JG    </v>
          </cell>
          <cell r="D2409" t="str">
            <v>CR</v>
          </cell>
          <cell r="E2409" t="str">
            <v>130,50</v>
          </cell>
        </row>
        <row r="2410">
          <cell r="A2410">
            <v>39831</v>
          </cell>
          <cell r="B2410" t="str">
            <v>GUARNICAO/ALIZAR/VISTA, E = *1,5* CM, L = *5,0* CM, EM POLIESTIRENO, BRANCO</v>
          </cell>
          <cell r="C2410" t="str">
            <v xml:space="preserve">JG    </v>
          </cell>
          <cell r="D2410" t="str">
            <v>CR</v>
          </cell>
          <cell r="E2410" t="str">
            <v>130,23</v>
          </cell>
        </row>
        <row r="2411">
          <cell r="A2411">
            <v>36888</v>
          </cell>
          <cell r="B2411" t="str">
            <v>GUARNICAO/MOLDURA DE ACABAMENTO PARA ESQUADRIA DE ALUMINIO ANODIZADO NATURAL, PARA 1 FACE</v>
          </cell>
          <cell r="C2411" t="str">
            <v xml:space="preserve">M     </v>
          </cell>
          <cell r="D2411" t="str">
            <v>CR</v>
          </cell>
          <cell r="E2411" t="str">
            <v>7,41</v>
          </cell>
        </row>
        <row r="2412">
          <cell r="A2412">
            <v>40527</v>
          </cell>
          <cell r="B2412" t="str">
            <v>GUINCHO DE ALAVANCA MANUAL, CAPACIDADE DE 1,6 T, COM 20 M DE CABO DE ACO (AQUISICAO)</v>
          </cell>
          <cell r="C2412" t="str">
            <v xml:space="preserve">UN    </v>
          </cell>
          <cell r="D2412" t="str">
            <v>AS</v>
          </cell>
          <cell r="E2412" t="str">
            <v>2.152,94</v>
          </cell>
        </row>
        <row r="2413">
          <cell r="A2413">
            <v>36497</v>
          </cell>
          <cell r="B2413" t="str">
            <v>GUINCHO DE ALAVANCA MANUAL, CAPACIDADE 3,2 T COM 20 M DE CABO DE ACO DIAMETRO 16,3 MM</v>
          </cell>
          <cell r="C2413" t="str">
            <v xml:space="preserve">UN    </v>
          </cell>
          <cell r="D2413" t="str">
            <v>AS</v>
          </cell>
          <cell r="E2413" t="str">
            <v>2.457,82</v>
          </cell>
        </row>
        <row r="2414">
          <cell r="A2414">
            <v>36487</v>
          </cell>
          <cell r="B2414" t="str">
            <v>GUINCHO ELETRICO DE COLUNA, CAPACIDADE 400 KG, COM MOTO FREIO, MOTOR TRIFASICO DE 1,25 CV</v>
          </cell>
          <cell r="C2414" t="str">
            <v xml:space="preserve">UN    </v>
          </cell>
          <cell r="D2414" t="str">
            <v>AS</v>
          </cell>
          <cell r="E2414" t="str">
            <v>4.279,43</v>
          </cell>
        </row>
        <row r="2415">
          <cell r="A2415">
            <v>25952</v>
          </cell>
          <cell r="B2415" t="str">
            <v>GUINDASTE HIDRAULICO AUTOPROPELIDO, COM LANCA TELESCOPICA 28,80 M, CAPACIDADE MAXIMA 30 T, POTENCIA 97 KW, TRACAO 4 X 4</v>
          </cell>
          <cell r="C2415" t="str">
            <v xml:space="preserve">UN    </v>
          </cell>
          <cell r="D2415" t="str">
            <v>AS</v>
          </cell>
          <cell r="E2415" t="str">
            <v>612.750,12</v>
          </cell>
        </row>
        <row r="2416">
          <cell r="A2416">
            <v>25954</v>
          </cell>
          <cell r="B2416" t="str">
            <v>GUINDASTE HIDRAULICO AUTOPROPELIDO, COM LANCA TELESCOPICA 40 M, CAPACIDADE MAXIMA 60 T, POTENCIA 260 KW, TRACAO 6 X 6</v>
          </cell>
          <cell r="C2416" t="str">
            <v xml:space="preserve">UN    </v>
          </cell>
          <cell r="D2416" t="str">
            <v>AS</v>
          </cell>
          <cell r="E2416" t="str">
            <v>1.178.365,62</v>
          </cell>
        </row>
        <row r="2417">
          <cell r="A2417">
            <v>25953</v>
          </cell>
          <cell r="B2417" t="str">
            <v>GUINDASTE HIDRAULICO AUTOPROPELIDO, COM LANCA TELESCOPICA 50 M, CAPACIDADE MAXIMA 100 T, POTENCIA 350 KW, TRACAO 10 X 6</v>
          </cell>
          <cell r="C2417" t="str">
            <v xml:space="preserve">UN    </v>
          </cell>
          <cell r="D2417" t="str">
            <v>AS</v>
          </cell>
          <cell r="E2417" t="str">
            <v>2.003.221,56</v>
          </cell>
        </row>
        <row r="2418">
          <cell r="A2418">
            <v>37776</v>
          </cell>
          <cell r="B2418" t="str">
            <v>GUINDAUTO HIDRAULICO, CAPACIDADE MAXIMA DE CARGA 10000 KG, MOMENTO MAXIMO DE CARGA 23 TM , ALCANCE MAXIMO HORIZONTAL 11,80 M, PARA MONTAGEM SOBRE CHASSI DE CAMINHAO PBT MINIMO 15000 KG (INCLUI MONTAGEM, NAO INCLUI CAMINHAO)</v>
          </cell>
          <cell r="C2418" t="str">
            <v xml:space="preserve">UN    </v>
          </cell>
          <cell r="D2418" t="str">
            <v>AS</v>
          </cell>
          <cell r="E2418" t="str">
            <v>122.771,87</v>
          </cell>
        </row>
        <row r="2419">
          <cell r="A2419">
            <v>37775</v>
          </cell>
          <cell r="B2419" t="str">
            <v>GUINDAUTO HIDRAULICO, CAPACIDADE MAXIMA DE CARGA 14340 KG, MOMENTO MAXIMO DE CARGA 42,3 TM, ALCANCE MAXIMO HORIZONTAL 16,80 M, PARA MONTAGEM SOBRE CHASSI DE CAMINHAO PBT MINIMO 23000 KG (INCLUI MONTAGEM, NAO INCLUI CAMINHAO)</v>
          </cell>
          <cell r="C2419" t="str">
            <v xml:space="preserve">UN    </v>
          </cell>
          <cell r="D2419" t="str">
            <v>AS</v>
          </cell>
          <cell r="E2419" t="str">
            <v>193.375,00</v>
          </cell>
        </row>
        <row r="2420">
          <cell r="A2420">
            <v>36491</v>
          </cell>
          <cell r="B2420" t="str">
            <v>GUINDAUTO HIDRAULICO, CAPACIDADE MAXIMA DE CARGA 30000 KG, MOMENTO MAXIMO DE CARGA 92,2 TM , ALCANCE MAXIMO HORIZONTAL  22,00 M, PARA MONTAGEM SOBRE CHASSI DE CAMINHAO PBT MINIMO 30000 KG (INCLUI MONTAGEM, NAO INCLUI CAMINHAO)</v>
          </cell>
          <cell r="C2420" t="str">
            <v xml:space="preserve">UN    </v>
          </cell>
          <cell r="D2420" t="str">
            <v>AS</v>
          </cell>
          <cell r="E2420" t="str">
            <v>716.125,00</v>
          </cell>
        </row>
        <row r="2421">
          <cell r="A2421">
            <v>10712</v>
          </cell>
          <cell r="B2421" t="str">
            <v>GUINDAUTO HIDRAULICO, CAPACIDADE MAXIMA DE CARGA 3300 KG, MOMENTO MAXIMO DE CARGA 5,8 TM , ALCANCE MAXIMO HORIZONTAL  7,60 M, PARA MONTAGEM SOBRE CHASSI DE CAMINHAO PBT MINIMO 8000 KG (INCLUI MONTAGEM, NAO INCLUI CAMINHAO)</v>
          </cell>
          <cell r="C2421" t="str">
            <v xml:space="preserve">UN    </v>
          </cell>
          <cell r="D2421" t="str">
            <v>AS</v>
          </cell>
          <cell r="E2421" t="str">
            <v>48.343,75</v>
          </cell>
        </row>
        <row r="2422">
          <cell r="A2422">
            <v>3363</v>
          </cell>
          <cell r="B2422" t="str">
            <v>GUINDAUTO HIDRAULICO, CAPACIDADE MAXIMA DE CARGA 6200 KG, MOMENTO MAXIMO DE CARGA 11,7 TM , ALCANCE MAXIMO HORIZONTAL  9,70 M, PARA MONTAGEM SOBRE CHASSI DE CAMINHAO PBT MINIMO 13000 KG (INCLUI MONTAGEM, NAO INCLUI CAMINHAO)</v>
          </cell>
          <cell r="C2422" t="str">
            <v xml:space="preserve">UN    </v>
          </cell>
          <cell r="D2422" t="str">
            <v>AS</v>
          </cell>
          <cell r="E2422" t="str">
            <v>68.000,00</v>
          </cell>
        </row>
        <row r="2423">
          <cell r="A2423">
            <v>3365</v>
          </cell>
          <cell r="B2423" t="str">
            <v>GUINDAUTO HIDRAULICO, CAPACIDADE MAXIMA DE CARGA 8500 KG, MOMENTO MAXIMO DE CARGA 30,4 TM , ALCANCE MAXIMO HORIZONTAL  14,30 M, PARA MONTAGEM SOBRE CHASSI DE CAMINHAO PBT MINIMO 23000 KG (INCLUI MONTAGEM, NAO INCLUI CAMINHAO)</v>
          </cell>
          <cell r="C2423" t="str">
            <v xml:space="preserve">UN    </v>
          </cell>
          <cell r="D2423" t="str">
            <v>AS</v>
          </cell>
          <cell r="E2423" t="str">
            <v>158.950,00</v>
          </cell>
        </row>
        <row r="2424">
          <cell r="A2424">
            <v>7569</v>
          </cell>
          <cell r="B2424" t="str">
            <v>HASTE ANCORA EM ACO GALVANIZADO, DIMENSOES 16 MM X 2000 MM</v>
          </cell>
          <cell r="C2424" t="str">
            <v xml:space="preserve">UN    </v>
          </cell>
          <cell r="D2424" t="str">
            <v>AS</v>
          </cell>
          <cell r="E2424" t="str">
            <v>43,17</v>
          </cell>
        </row>
        <row r="2425">
          <cell r="A2425">
            <v>34349</v>
          </cell>
          <cell r="B2425" t="str">
            <v>HASTE DE ACO GALVANIZADO PARA FIXACAO DE CONCERTINA 2 "/3 M</v>
          </cell>
          <cell r="C2425" t="str">
            <v xml:space="preserve">UN    </v>
          </cell>
          <cell r="D2425" t="str">
            <v>CR</v>
          </cell>
          <cell r="E2425" t="str">
            <v>9,00</v>
          </cell>
        </row>
        <row r="2426">
          <cell r="A2426">
            <v>11991</v>
          </cell>
          <cell r="B2426" t="str">
            <v>HASTE DE ATERRAMENTO EM ACO GALVANIZADO TIPO CANTONEIRA COM 2,00 M DE COMPRIMENTO, 25 X 25 MM E CHAPA DE 3/16"</v>
          </cell>
          <cell r="C2426" t="str">
            <v xml:space="preserve">UN    </v>
          </cell>
          <cell r="D2426" t="str">
            <v>CR</v>
          </cell>
          <cell r="E2426" t="str">
            <v>43,08</v>
          </cell>
        </row>
        <row r="2427">
          <cell r="A2427">
            <v>20062</v>
          </cell>
          <cell r="B2427" t="str">
            <v>HASTE METALICA PARA FIXACAO DE CALHA PLUVIAL,  ZINCADA, DOBRADA 90 GRAUS</v>
          </cell>
          <cell r="C2427" t="str">
            <v xml:space="preserve">UN    </v>
          </cell>
          <cell r="D2427" t="str">
            <v>AS</v>
          </cell>
          <cell r="E2427" t="str">
            <v>13,63</v>
          </cell>
        </row>
        <row r="2428">
          <cell r="A2428">
            <v>11029</v>
          </cell>
          <cell r="B2428" t="str">
            <v>HASTE RETA PARA GANCHO DE FERRO GALVANIZADO, COM ROSCA 1/4 " X 30 CM PARA FIXACAO DE TELHA METALICA, INCLUI PORCA E ARRUELAS DE VEDACAO</v>
          </cell>
          <cell r="C2428" t="str">
            <v xml:space="preserve">CJ    </v>
          </cell>
          <cell r="D2428" t="str">
            <v>CR</v>
          </cell>
          <cell r="E2428" t="str">
            <v>1,41</v>
          </cell>
        </row>
        <row r="2429">
          <cell r="A2429">
            <v>4316</v>
          </cell>
          <cell r="B2429" t="str">
            <v>HASTE RETA PARA GANCHO DE FERRO GALVANIZADO, COM ROSCA 1/4 " X 40 CM PARA FIXACAO DE TELHA DE FIBROCIMENTO, INCLUI PORCA SEXTAVADA DE  ZINCO</v>
          </cell>
          <cell r="C2429" t="str">
            <v xml:space="preserve">UN    </v>
          </cell>
          <cell r="D2429" t="str">
            <v>CR</v>
          </cell>
          <cell r="E2429" t="str">
            <v>1,42</v>
          </cell>
        </row>
        <row r="2430">
          <cell r="A2430">
            <v>4313</v>
          </cell>
          <cell r="B2430" t="str">
            <v>HASTE RETA PARA GANCHO DE FERRO GALVANIZADO, COM ROSCA 5/16" X 35 CM PARA FIXACAO DE TELHA DE FIBROCIMENTO, INCLUI PORCA E ARRUELAS DE VEDACAO</v>
          </cell>
          <cell r="C2430" t="str">
            <v xml:space="preserve">CJ    </v>
          </cell>
          <cell r="D2430" t="str">
            <v>CR</v>
          </cell>
          <cell r="E2430" t="str">
            <v>2,04</v>
          </cell>
        </row>
        <row r="2431">
          <cell r="A2431">
            <v>4317</v>
          </cell>
          <cell r="B2431" t="str">
            <v>HASTE RETA PARA GANCHO DE FERRO GALVANIZADO, COM ROSCA 5/16" X 40 CM PARA FIXACAO DE TELHA DE FIBROCIMENTO, INCLUI PORCA SEXTAVADA DE  ZINCO</v>
          </cell>
          <cell r="C2431" t="str">
            <v xml:space="preserve">UN    </v>
          </cell>
          <cell r="D2431" t="str">
            <v>CR</v>
          </cell>
          <cell r="E2431" t="str">
            <v>2,33</v>
          </cell>
        </row>
        <row r="2432">
          <cell r="A2432">
            <v>4314</v>
          </cell>
          <cell r="B2432" t="str">
            <v>HASTE RETA PARA GANCHO DE FERRO GALVANIZADO, COM ROSCA 5/16" X 45 CM PARA FIXACAO DE TELHA DE FIBROCIMENTO, INCLUI PORCA E ARRUELAS DE VEDACAO</v>
          </cell>
          <cell r="C2432" t="str">
            <v xml:space="preserve">CJ    </v>
          </cell>
          <cell r="D2432" t="str">
            <v>CR</v>
          </cell>
          <cell r="E2432" t="str">
            <v>2,73</v>
          </cell>
        </row>
        <row r="2433">
          <cell r="A2433">
            <v>10561</v>
          </cell>
          <cell r="B2433" t="str">
            <v>HEXAMETAFOSFATO DE SODIO</v>
          </cell>
          <cell r="C2433" t="str">
            <v xml:space="preserve">KG    </v>
          </cell>
          <cell r="D2433" t="str">
            <v>CR</v>
          </cell>
          <cell r="E2433" t="str">
            <v>0,47</v>
          </cell>
        </row>
        <row r="2434">
          <cell r="A2434">
            <v>10921</v>
          </cell>
          <cell r="B2434" t="str">
            <v>HIDRANTE DE COLUNA COMPLETO, EM FERRO FUNDIDO, DN = 100 MM, COM REGISTRO, CUNHA DE BORRACHA, CURVA DESSIMETRICA, EXTREMIDADE E TAMPAS (INCLUI KIT FIXACAO)</v>
          </cell>
          <cell r="C2434" t="str">
            <v xml:space="preserve">UN    </v>
          </cell>
          <cell r="D2434" t="str">
            <v>AS</v>
          </cell>
          <cell r="E2434" t="str">
            <v>2.986,55</v>
          </cell>
        </row>
        <row r="2435">
          <cell r="A2435">
            <v>10922</v>
          </cell>
          <cell r="B2435" t="str">
            <v>HIDRANTE DE COLUNA COMPLETO, EM FERRO FUNDIDO, DN = 75 MM, COM REGISTRO, CUNHA DE BORRACHA, CURVA DESSIMETRICA, EXTREMIDADE E TAMPAS (INCLUI KIT FIXACAO)</v>
          </cell>
          <cell r="C2435" t="str">
            <v xml:space="preserve">UN    </v>
          </cell>
          <cell r="D2435" t="str">
            <v>AS</v>
          </cell>
          <cell r="E2435" t="str">
            <v>2.705,14</v>
          </cell>
        </row>
        <row r="2436">
          <cell r="A2436">
            <v>10923</v>
          </cell>
          <cell r="B2436" t="str">
            <v>HIDRANTE SUBTERRANEO, EM FERRO FUNDIDO, COM CURVA CURTA E CAIXA, DN 75 MM</v>
          </cell>
          <cell r="C2436" t="str">
            <v xml:space="preserve">UN    </v>
          </cell>
          <cell r="D2436" t="str">
            <v>AS</v>
          </cell>
          <cell r="E2436" t="str">
            <v>1.598,85</v>
          </cell>
        </row>
        <row r="2437">
          <cell r="A2437">
            <v>10924</v>
          </cell>
          <cell r="B2437" t="str">
            <v>HIDRANTE SUBTERRANEO, EM FERRO FUNDIDO, COM CURVA LONGA E CAIXA, DN 75 MM</v>
          </cell>
          <cell r="C2437" t="str">
            <v xml:space="preserve">UN    </v>
          </cell>
          <cell r="D2437" t="str">
            <v>AS</v>
          </cell>
          <cell r="E2437" t="str">
            <v>1.683,90</v>
          </cell>
        </row>
        <row r="2438">
          <cell r="A2438">
            <v>37772</v>
          </cell>
          <cell r="B2438" t="str">
            <v>HIDROJATEADORA PARA DESOBSTRUCAO DE REDES E GALERIAS, TANQUE 7000 L, BOMBA TRIPLEX 120 KGF/CM2 128 L/MIN (INCLUI MONTAGEM, NAO INCLUI CAMINHAO)</v>
          </cell>
          <cell r="C2438" t="str">
            <v xml:space="preserve">UN    </v>
          </cell>
          <cell r="D2438" t="str">
            <v>AS</v>
          </cell>
          <cell r="E2438" t="str">
            <v>110.689,78</v>
          </cell>
        </row>
        <row r="2439">
          <cell r="A2439">
            <v>37771</v>
          </cell>
          <cell r="B2439" t="str">
            <v>HIDROJATEADORA PARA DESOBSTRUCAO DE REDES E GALERIAS, TANQUE 7000 L, BOMBA TRIPLEX 140 KGF/CM2 260 L/MIN ALIMENTADA POR MOTOR INDEPENDENTE A DIESEL POTENCIA 125 CV (INCLUI MONTAGEM, NAO INCLUI CAMINHAO)</v>
          </cell>
          <cell r="C2439" t="str">
            <v xml:space="preserve">UN    </v>
          </cell>
          <cell r="D2439" t="str">
            <v>AS</v>
          </cell>
          <cell r="E2439" t="str">
            <v>117.756,29</v>
          </cell>
        </row>
        <row r="2440">
          <cell r="A2440">
            <v>12770</v>
          </cell>
          <cell r="B2440" t="str">
            <v>HIDROMETRO MULTIJATO, VAZAO MAXIMA DE 10,0 M3/H, DE 1"</v>
          </cell>
          <cell r="C2440" t="str">
            <v xml:space="preserve">UN    </v>
          </cell>
          <cell r="D2440" t="str">
            <v>AS</v>
          </cell>
          <cell r="E2440" t="str">
            <v>448,97</v>
          </cell>
        </row>
        <row r="2441">
          <cell r="A2441">
            <v>12772</v>
          </cell>
          <cell r="B2441" t="str">
            <v>HIDROMETRO MULTIJATO, VAZAO MAXIMA DE 20,0 M3/H, DE 1 1/2"</v>
          </cell>
          <cell r="C2441" t="str">
            <v xml:space="preserve">UN    </v>
          </cell>
          <cell r="D2441" t="str">
            <v>AS</v>
          </cell>
          <cell r="E2441" t="str">
            <v>746,17</v>
          </cell>
        </row>
        <row r="2442">
          <cell r="A2442">
            <v>12768</v>
          </cell>
          <cell r="B2442" t="str">
            <v>HIDROMETRO MULTIJATO, VAZAO MAXIMA DE 30,0 M3/H, DE 2"</v>
          </cell>
          <cell r="C2442" t="str">
            <v xml:space="preserve">UN    </v>
          </cell>
          <cell r="D2442" t="str">
            <v>AS</v>
          </cell>
          <cell r="E2442" t="str">
            <v>1.049,70</v>
          </cell>
        </row>
        <row r="2443">
          <cell r="A2443">
            <v>12775</v>
          </cell>
          <cell r="B2443" t="str">
            <v>HIDROMETRO MULTIJATO, VAZAO MAXIMA DE 7,0 M3/H, DE 1"</v>
          </cell>
          <cell r="C2443" t="str">
            <v xml:space="preserve">UN    </v>
          </cell>
          <cell r="D2443" t="str">
            <v>AS</v>
          </cell>
          <cell r="E2443" t="str">
            <v>328,82</v>
          </cell>
        </row>
        <row r="2444">
          <cell r="A2444">
            <v>12769</v>
          </cell>
          <cell r="B2444" t="str">
            <v>HIDROMETRO UNIJATO, VAZAO MAXIMA DE 1,5 M3/H, DE 1/2"</v>
          </cell>
          <cell r="C2444" t="str">
            <v xml:space="preserve">UN    </v>
          </cell>
          <cell r="D2444" t="str">
            <v>AS</v>
          </cell>
          <cell r="E2444" t="str">
            <v>86,00</v>
          </cell>
        </row>
        <row r="2445">
          <cell r="A2445">
            <v>12773</v>
          </cell>
          <cell r="B2445" t="str">
            <v>HIDROMETRO UNIJATO, VAZAO MAXIMA DE 3,0 M3/H, DE 1/2"</v>
          </cell>
          <cell r="C2445" t="str">
            <v xml:space="preserve">UN    </v>
          </cell>
          <cell r="D2445" t="str">
            <v>AS</v>
          </cell>
          <cell r="E2445" t="str">
            <v>92,32</v>
          </cell>
        </row>
        <row r="2446">
          <cell r="A2446">
            <v>12774</v>
          </cell>
          <cell r="B2446" t="str">
            <v>HIDROMETRO UNIJATO, VAZAO MAXIMA DE 5,0 M3/H, DE 3/4"</v>
          </cell>
          <cell r="C2446" t="str">
            <v xml:space="preserve">UN    </v>
          </cell>
          <cell r="D2446" t="str">
            <v>AS</v>
          </cell>
          <cell r="E2446" t="str">
            <v>113,82</v>
          </cell>
        </row>
        <row r="2447">
          <cell r="A2447">
            <v>12776</v>
          </cell>
          <cell r="B2447" t="str">
            <v>HIDROMETRO WOLTMANN, VAZAO MAXIMA DE 50,0 M3/H, DE 2"</v>
          </cell>
          <cell r="C2447" t="str">
            <v xml:space="preserve">UN    </v>
          </cell>
          <cell r="D2447" t="str">
            <v>AS</v>
          </cell>
          <cell r="E2447" t="str">
            <v>1.694,70</v>
          </cell>
        </row>
        <row r="2448">
          <cell r="A2448">
            <v>12777</v>
          </cell>
          <cell r="B2448" t="str">
            <v>HIDROMETRO WOLTMANN, VAZAO MAXIMA DE 80,0 M3/H, DE 3"</v>
          </cell>
          <cell r="C2448" t="str">
            <v xml:space="preserve">UN    </v>
          </cell>
          <cell r="D2448" t="str">
            <v>AS</v>
          </cell>
          <cell r="E2448" t="str">
            <v>2.213,23</v>
          </cell>
        </row>
        <row r="2449">
          <cell r="A2449">
            <v>3391</v>
          </cell>
          <cell r="B2449" t="str">
            <v>IGNITOR PARA LAMPADA DE VAPOR DE SODIO / VAPOR METALICO ATE 2000 W, TENSAO DE PULSO ENTRE 600 A 750 V</v>
          </cell>
          <cell r="C2449" t="str">
            <v xml:space="preserve">UN    </v>
          </cell>
          <cell r="D2449" t="str">
            <v>AS</v>
          </cell>
          <cell r="E2449" t="str">
            <v>55,90</v>
          </cell>
        </row>
        <row r="2450">
          <cell r="A2450">
            <v>3389</v>
          </cell>
          <cell r="B2450" t="str">
            <v>IGNITOR PARA LAMPADA DE VAPOR DE SODIO / VAPOR METALICO ATE 400 W, TENSAO DE PULSO ENTRE 3000 A 4500 V</v>
          </cell>
          <cell r="C2450" t="str">
            <v xml:space="preserve">UN    </v>
          </cell>
          <cell r="D2450" t="str">
            <v>AS</v>
          </cell>
          <cell r="E2450" t="str">
            <v>29,00</v>
          </cell>
        </row>
        <row r="2451">
          <cell r="A2451">
            <v>3390</v>
          </cell>
          <cell r="B2451" t="str">
            <v>IGNITOR PARA LAMPADA DE VAPOR DE SODIO / VAPOR METALICO ATE 400 W, TENSAO DE PULSO ENTRE 580 A 750 V</v>
          </cell>
          <cell r="C2451" t="str">
            <v xml:space="preserve">UN    </v>
          </cell>
          <cell r="D2451" t="str">
            <v>AS</v>
          </cell>
          <cell r="E2451" t="str">
            <v>32,63</v>
          </cell>
        </row>
        <row r="2452">
          <cell r="A2452">
            <v>12873</v>
          </cell>
          <cell r="B2452" t="str">
            <v>IMPERMEABILIZADOR</v>
          </cell>
          <cell r="C2452" t="str">
            <v xml:space="preserve">H     </v>
          </cell>
          <cell r="D2452" t="str">
            <v>CR</v>
          </cell>
          <cell r="E2452" t="str">
            <v>12,24</v>
          </cell>
        </row>
        <row r="2453">
          <cell r="A2453">
            <v>41076</v>
          </cell>
          <cell r="B2453" t="str">
            <v>IMPERMEABILIZADOR (MENSALISTA)</v>
          </cell>
          <cell r="C2453" t="str">
            <v xml:space="preserve">MES   </v>
          </cell>
          <cell r="D2453" t="str">
            <v>CR</v>
          </cell>
          <cell r="E2453" t="str">
            <v>2.162,24</v>
          </cell>
        </row>
        <row r="2454">
          <cell r="A2454">
            <v>140</v>
          </cell>
          <cell r="B2454" t="str">
            <v>IMPERMEABILIZANTE FLEXIVEL BRANCO DE BASE ACRILICA PARA COBERTURAS</v>
          </cell>
          <cell r="C2454" t="str">
            <v xml:space="preserve">KG    </v>
          </cell>
          <cell r="D2454" t="str">
            <v>CR</v>
          </cell>
          <cell r="E2454" t="str">
            <v>14,23</v>
          </cell>
        </row>
        <row r="2455">
          <cell r="A2455">
            <v>151</v>
          </cell>
          <cell r="B2455" t="str">
            <v>IMPERMEABILIZANTE INCOLOR PARA TRATAMENTO DE FACHADAS E TELHAS, BASE SILICONE</v>
          </cell>
          <cell r="C2455" t="str">
            <v xml:space="preserve">L     </v>
          </cell>
          <cell r="D2455" t="str">
            <v>CR</v>
          </cell>
          <cell r="E2455" t="str">
            <v>17,89</v>
          </cell>
        </row>
        <row r="2456">
          <cell r="A2456">
            <v>7340</v>
          </cell>
          <cell r="B2456" t="str">
            <v>IMUNIZANTE PARA MADEIRA, INCOLOR</v>
          </cell>
          <cell r="C2456" t="str">
            <v xml:space="preserve">L     </v>
          </cell>
          <cell r="D2456" t="str">
            <v>CR</v>
          </cell>
          <cell r="E2456" t="str">
            <v>19,42</v>
          </cell>
        </row>
        <row r="2457">
          <cell r="A2457">
            <v>2701</v>
          </cell>
          <cell r="B2457" t="str">
            <v>INSTALADOR DE TUBULACOES (TUBOS/EQUIPAMENTOS)</v>
          </cell>
          <cell r="C2457" t="str">
            <v xml:space="preserve">H     </v>
          </cell>
          <cell r="D2457" t="str">
            <v>CR</v>
          </cell>
          <cell r="E2457" t="str">
            <v>12,68</v>
          </cell>
        </row>
        <row r="2458">
          <cell r="A2458">
            <v>40929</v>
          </cell>
          <cell r="B2458" t="str">
            <v>INSTALADOR DE TUBULACOES (TUBOS/EQUIPAMENTOS) (MENSALISTA)</v>
          </cell>
          <cell r="C2458" t="str">
            <v xml:space="preserve">MES   </v>
          </cell>
          <cell r="D2458" t="str">
            <v>CR</v>
          </cell>
          <cell r="E2458" t="str">
            <v>2.242,31</v>
          </cell>
        </row>
        <row r="2459">
          <cell r="A2459">
            <v>38114</v>
          </cell>
          <cell r="B2459" t="str">
            <v>INTERRUPTOR BIPOLAR SIMPLES 10 A, 250 V (APENAS MODULO)</v>
          </cell>
          <cell r="C2459" t="str">
            <v xml:space="preserve">UN    </v>
          </cell>
          <cell r="D2459" t="str">
            <v>CR</v>
          </cell>
          <cell r="E2459" t="str">
            <v>14,92</v>
          </cell>
        </row>
        <row r="2460">
          <cell r="A2460">
            <v>38064</v>
          </cell>
          <cell r="B2460" t="str">
            <v>INTERRUPTOR BIPOLAR 10A, 250V, CONJUNTO MONTADO PARA EMBUTIR 4" X 2" (PLACA + SUPORTE + MODULO)</v>
          </cell>
          <cell r="C2460" t="str">
            <v xml:space="preserve">UN    </v>
          </cell>
          <cell r="D2460" t="str">
            <v>CR</v>
          </cell>
          <cell r="E2460" t="str">
            <v>16,68</v>
          </cell>
        </row>
        <row r="2461">
          <cell r="A2461">
            <v>38115</v>
          </cell>
          <cell r="B2461" t="str">
            <v>INTERRUPTOR INTERMEDIARIO 10 A, 250 V (APENAS MODULO)</v>
          </cell>
          <cell r="C2461" t="str">
            <v xml:space="preserve">UN    </v>
          </cell>
          <cell r="D2461" t="str">
            <v>CR</v>
          </cell>
          <cell r="E2461" t="str">
            <v>15,93</v>
          </cell>
        </row>
        <row r="2462">
          <cell r="A2462">
            <v>38065</v>
          </cell>
          <cell r="B2462" t="str">
            <v>INTERRUPTOR INTERMEDIARIO 10A, 250V, CONJUNTO MONTADO PARA EMBUTIR 4" X 2" (PLACA + SUPORTE + MODULO)</v>
          </cell>
          <cell r="C2462" t="str">
            <v xml:space="preserve">UN    </v>
          </cell>
          <cell r="D2462" t="str">
            <v>CR</v>
          </cell>
          <cell r="E2462" t="str">
            <v>23,66</v>
          </cell>
        </row>
        <row r="2463">
          <cell r="A2463">
            <v>38078</v>
          </cell>
          <cell r="B2463" t="str">
            <v>INTERRUPTOR PARALELO + TOMADA 2P+T 10A, 250V, CONJUNTO MONTADO PARA EMBUTIR 4" X 2" (PLACA + SUPORTE + MODULOS)</v>
          </cell>
          <cell r="C2463" t="str">
            <v xml:space="preserve">UN    </v>
          </cell>
          <cell r="D2463" t="str">
            <v>CR</v>
          </cell>
          <cell r="E2463" t="str">
            <v>13,81</v>
          </cell>
        </row>
        <row r="2464">
          <cell r="A2464">
            <v>38113</v>
          </cell>
          <cell r="B2464" t="str">
            <v>INTERRUPTOR PARALELO 10A, 250V (APENAS MODULO)</v>
          </cell>
          <cell r="C2464" t="str">
            <v xml:space="preserve">UN    </v>
          </cell>
          <cell r="D2464" t="str">
            <v>CR</v>
          </cell>
          <cell r="E2464" t="str">
            <v>7,50</v>
          </cell>
        </row>
        <row r="2465">
          <cell r="A2465">
            <v>38063</v>
          </cell>
          <cell r="B2465" t="str">
            <v>INTERRUPTOR PARALELO 10A, 250V, CONJUNTO MONTADO PARA EMBUTIR 4" X 2" (PLACA + SUPORTE + MODULO)</v>
          </cell>
          <cell r="C2465" t="str">
            <v xml:space="preserve">UN    </v>
          </cell>
          <cell r="D2465" t="str">
            <v>CR</v>
          </cell>
          <cell r="E2465" t="str">
            <v>8,04</v>
          </cell>
        </row>
        <row r="2466">
          <cell r="A2466">
            <v>38080</v>
          </cell>
          <cell r="B2466" t="str">
            <v>INTERRUPTOR SIMPLES + INTERRUPTOR PARALELO + TOMADA 2P+T 10A, 250V, CONJUNTO MONTADO PARA EMBUTIR 4" X 2" (PLACA + SUPORTE + MODULOS)</v>
          </cell>
          <cell r="C2466" t="str">
            <v xml:space="preserve">UN    </v>
          </cell>
          <cell r="D2466" t="str">
            <v>CR</v>
          </cell>
          <cell r="E2466" t="str">
            <v>23,98</v>
          </cell>
        </row>
        <row r="2467">
          <cell r="A2467">
            <v>38069</v>
          </cell>
          <cell r="B2467" t="str">
            <v>INTERRUPTOR SIMPLES + INTERRUPTOR PARALELO 10A, 250V, CONJUNTO MONTADO PARA EMBUTIR 4" X 2" (PLACA + SUPORTE + MODULOS)</v>
          </cell>
          <cell r="C2467" t="str">
            <v xml:space="preserve">UN    </v>
          </cell>
          <cell r="D2467" t="str">
            <v>CR</v>
          </cell>
          <cell r="E2467" t="str">
            <v>13,11</v>
          </cell>
        </row>
        <row r="2468">
          <cell r="A2468">
            <v>38077</v>
          </cell>
          <cell r="B2468" t="str">
            <v>INTERRUPTOR SIMPLES + TOMADA 2P+T 10A, 250V, CONJUNTO MONTADO PARA EMBUTIR 4" X 2" (PLACA + SUPORTE + MODULOS)</v>
          </cell>
          <cell r="C2468" t="str">
            <v xml:space="preserve">UN    </v>
          </cell>
          <cell r="D2468" t="str">
            <v>CR</v>
          </cell>
          <cell r="E2468" t="str">
            <v>12,81</v>
          </cell>
        </row>
        <row r="2469">
          <cell r="A2469">
            <v>38073</v>
          </cell>
          <cell r="B2469" t="str">
            <v>INTERRUPTOR SIMPLES + 2 INTERRUPTORES PARALELOS 10A, 250V, CONJUNTO MONTADO PARA EMBUTIR 4" X 2" (PLACA + SUPORTE + MODULOS)</v>
          </cell>
          <cell r="C2469" t="str">
            <v xml:space="preserve">UN    </v>
          </cell>
          <cell r="D2469" t="str">
            <v>CR</v>
          </cell>
          <cell r="E2469" t="str">
            <v>19,52</v>
          </cell>
        </row>
        <row r="2470">
          <cell r="A2470">
            <v>38112</v>
          </cell>
          <cell r="B2470" t="str">
            <v>INTERRUPTOR SIMPLES 10A, 250V (APENAS MODULO)</v>
          </cell>
          <cell r="C2470" t="str">
            <v xml:space="preserve">UN    </v>
          </cell>
          <cell r="D2470" t="str">
            <v>CR</v>
          </cell>
          <cell r="E2470" t="str">
            <v>5,76</v>
          </cell>
        </row>
        <row r="2471">
          <cell r="A2471">
            <v>38062</v>
          </cell>
          <cell r="B2471" t="str">
            <v>INTERRUPTOR SIMPLES 10A, 250V, CONJUNTO MONTADO PARA EMBUTIR 4" X 2" (PLACA + SUPORTE + MODULO)</v>
          </cell>
          <cell r="C2471" t="str">
            <v xml:space="preserve">UN    </v>
          </cell>
          <cell r="D2471" t="str">
            <v>CR</v>
          </cell>
          <cell r="E2471" t="str">
            <v>5,91</v>
          </cell>
        </row>
        <row r="2472">
          <cell r="A2472">
            <v>12128</v>
          </cell>
          <cell r="B2472" t="str">
            <v>INTERRUPTOR SIMPLES 10A, 250V, CONJUNTO MONTADO PARA SOBREPOR 4" X 2" (CAIXA + MODULO)</v>
          </cell>
          <cell r="C2472" t="str">
            <v xml:space="preserve">UN    </v>
          </cell>
          <cell r="D2472" t="str">
            <v>CR</v>
          </cell>
          <cell r="E2472" t="str">
            <v>7,90</v>
          </cell>
        </row>
        <row r="2473">
          <cell r="A2473">
            <v>12129</v>
          </cell>
          <cell r="B2473" t="str">
            <v>INTERRUPTOR SIMPLES 10A, 250V, CONJUNTO MONTADO PARA SOBREPOR 4" X 2" (CAIXA + 2 MODULOS)</v>
          </cell>
          <cell r="C2473" t="str">
            <v xml:space="preserve">UN    </v>
          </cell>
          <cell r="D2473" t="str">
            <v>CR</v>
          </cell>
          <cell r="E2473" t="str">
            <v>10,44</v>
          </cell>
        </row>
        <row r="2474">
          <cell r="A2474">
            <v>38081</v>
          </cell>
          <cell r="B2474" t="str">
            <v>INTERRUPTORES PARALELOS (2 MODULOS) + TOMADA 2P+T 10A, 250V, CONJUNTO MONTADO PARA EMBUTIR 4" X 2" (PLACA + SUPORTE + MODULOS)</v>
          </cell>
          <cell r="C2474" t="str">
            <v xml:space="preserve">UN    </v>
          </cell>
          <cell r="D2474" t="str">
            <v>CR</v>
          </cell>
          <cell r="E2474" t="str">
            <v>20,34</v>
          </cell>
        </row>
        <row r="2475">
          <cell r="A2475">
            <v>38070</v>
          </cell>
          <cell r="B2475" t="str">
            <v>INTERRUPTORES PARALELOS (2 MODULOS) 10A, 250V, CONJUNTO MONTADO PARA EMBUTIR 4" X 2" (PLACA + SUPORTE + MODULOS)</v>
          </cell>
          <cell r="C2475" t="str">
            <v xml:space="preserve">UN    </v>
          </cell>
          <cell r="D2475" t="str">
            <v>CR</v>
          </cell>
          <cell r="E2475" t="str">
            <v>14,01</v>
          </cell>
        </row>
        <row r="2476">
          <cell r="A2476">
            <v>38074</v>
          </cell>
          <cell r="B2476" t="str">
            <v>INTERRUPTORES PARALELOS (3 MODULOS) 10A, 250V, CONJUNTO MONTADO PARA EMBUTIR 4" X 2" (PLACA + SUPORTE + MODULO)</v>
          </cell>
          <cell r="C2476" t="str">
            <v xml:space="preserve">UN    </v>
          </cell>
          <cell r="D2476" t="str">
            <v>CR</v>
          </cell>
          <cell r="E2476" t="str">
            <v>21,31</v>
          </cell>
        </row>
        <row r="2477">
          <cell r="A2477">
            <v>38079</v>
          </cell>
          <cell r="B2477" t="str">
            <v>INTERRUPTORES SIMPLES (2 MODULOS) + TOMADA 2P+T 10A, 250V, CONJUNTO MONTADO PARA EMBUTIR 4" X 2" (PLACA + SUPORTE + MODULOS)</v>
          </cell>
          <cell r="C2477" t="str">
            <v xml:space="preserve">UN    </v>
          </cell>
          <cell r="D2477" t="str">
            <v>CR</v>
          </cell>
          <cell r="E2477" t="str">
            <v>18,29</v>
          </cell>
        </row>
        <row r="2478">
          <cell r="A2478">
            <v>38072</v>
          </cell>
          <cell r="B2478" t="str">
            <v>INTERRUPTORES SIMPLES (2 MODULOS) + 1 INTERRUPTOR PARALELO 10A, 250V, CONJUNTO MONTADO PARA EMBUTIR 4" X 2" (PLACA + SUPORTE + MODULOS)</v>
          </cell>
          <cell r="C2478" t="str">
            <v xml:space="preserve">UN    </v>
          </cell>
          <cell r="D2478" t="str">
            <v>CR</v>
          </cell>
          <cell r="E2478" t="str">
            <v>17,58</v>
          </cell>
        </row>
        <row r="2479">
          <cell r="A2479">
            <v>38068</v>
          </cell>
          <cell r="B2479" t="str">
            <v>INTERRUPTORES SIMPLES (2 MODULOS) 10A, 250V, CONJUNTO MONTADO PARA EMBUTIR 4" X 2" (PLACA + SUPORTE + MODULOS)</v>
          </cell>
          <cell r="C2479" t="str">
            <v xml:space="preserve">UN    </v>
          </cell>
          <cell r="D2479" t="str">
            <v>CR</v>
          </cell>
          <cell r="E2479" t="str">
            <v>12,13</v>
          </cell>
        </row>
        <row r="2480">
          <cell r="A2480">
            <v>38071</v>
          </cell>
          <cell r="B2480" t="str">
            <v>INTERRUPTORES SIMPLES (3 MODULOS) 10A, 250V, CONJUNTO MONTADO PARA EMBUTIR 4" X 2" (PLACA + SUPORTE + MODULOS)</v>
          </cell>
          <cell r="C2480" t="str">
            <v xml:space="preserve">UN    </v>
          </cell>
          <cell r="D2480" t="str">
            <v>CR</v>
          </cell>
          <cell r="E2480" t="str">
            <v>14,51</v>
          </cell>
        </row>
        <row r="2481">
          <cell r="A2481">
            <v>38412</v>
          </cell>
          <cell r="B2481" t="str">
            <v>INVERSOR DE SOLDA MONOFASICO DE 160 A, POTENCIA DE 5400 W, TENSAO DE 220 V, TURBO VENTILADO, PROTECAO POR FUSIVEL TERMICO, PARA ELETRODOS DE 2,0 A 4,0 MM</v>
          </cell>
          <cell r="C2481" t="str">
            <v xml:space="preserve">UN    </v>
          </cell>
          <cell r="D2481" t="str">
            <v xml:space="preserve">C </v>
          </cell>
          <cell r="E2481" t="str">
            <v>1.300,00</v>
          </cell>
        </row>
        <row r="2482">
          <cell r="A2482">
            <v>3405</v>
          </cell>
          <cell r="B2482" t="str">
            <v>ISOLADOR DE PORCELANA SUSPENSO, DISCO TIPO GARFO OLHAL, DIAMETRO DE 152 MM, PARA TENSAO DE *15* KV</v>
          </cell>
          <cell r="C2482" t="str">
            <v xml:space="preserve">UN    </v>
          </cell>
          <cell r="D2482" t="str">
            <v>AS</v>
          </cell>
          <cell r="E2482" t="str">
            <v>63,47</v>
          </cell>
        </row>
        <row r="2483">
          <cell r="A2483">
            <v>3394</v>
          </cell>
          <cell r="B2483" t="str">
            <v>ISOLADOR DE PORCELANA, TIPO BUCHA, PARA TENSAO DE *15* KV</v>
          </cell>
          <cell r="C2483" t="str">
            <v xml:space="preserve">UN    </v>
          </cell>
          <cell r="D2483" t="str">
            <v>AS</v>
          </cell>
          <cell r="E2483" t="str">
            <v>335,08</v>
          </cell>
        </row>
        <row r="2484">
          <cell r="A2484">
            <v>3393</v>
          </cell>
          <cell r="B2484" t="str">
            <v>ISOLADOR DE PORCELANA, TIPO BUCHA, PARA TENSAO DE *35* KV</v>
          </cell>
          <cell r="C2484" t="str">
            <v xml:space="preserve">UN    </v>
          </cell>
          <cell r="D2484" t="str">
            <v>AS</v>
          </cell>
          <cell r="E2484" t="str">
            <v>570,50</v>
          </cell>
        </row>
        <row r="2485">
          <cell r="A2485">
            <v>3406</v>
          </cell>
          <cell r="B2485" t="str">
            <v>ISOLADOR DE PORCELANA, TIPO PINO MONOCORPO, PARA TENSAO DE *15* KV</v>
          </cell>
          <cell r="C2485" t="str">
            <v xml:space="preserve">UN    </v>
          </cell>
          <cell r="D2485" t="str">
            <v>AS</v>
          </cell>
          <cell r="E2485" t="str">
            <v>19,43</v>
          </cell>
        </row>
        <row r="2486">
          <cell r="A2486">
            <v>3395</v>
          </cell>
          <cell r="B2486" t="str">
            <v>ISOLADOR DE PORCELANA, TIPO PINO MONOCORPO, PARA TENSAO DE *35* KV</v>
          </cell>
          <cell r="C2486" t="str">
            <v xml:space="preserve">UN    </v>
          </cell>
          <cell r="D2486" t="str">
            <v>AS</v>
          </cell>
          <cell r="E2486" t="str">
            <v>81,96</v>
          </cell>
        </row>
        <row r="2487">
          <cell r="A2487">
            <v>3398</v>
          </cell>
          <cell r="B2487" t="str">
            <v>ISOLADOR DE PORCELANA, TIPO ROLDANA, DIMENSOES DE *72* X *72* MM, PARA USO EM BAIXA TENSAO</v>
          </cell>
          <cell r="C2487" t="str">
            <v xml:space="preserve">UN    </v>
          </cell>
          <cell r="D2487" t="str">
            <v>AS</v>
          </cell>
          <cell r="E2487" t="str">
            <v>3,89</v>
          </cell>
        </row>
        <row r="2488">
          <cell r="A2488">
            <v>34379</v>
          </cell>
          <cell r="B2488" t="str">
            <v>JANELA BASCULANTE EM ALUMINIO, 100 X 100 CM (A X L), ACABAMENTO ACET OU BRILHANTE, BATENTE/REQUADRO DE 3 A 14 CM, COM VIDRO, SEM GUARNICAO/ALIZAR</v>
          </cell>
          <cell r="C2488" t="str">
            <v xml:space="preserve">UN    </v>
          </cell>
          <cell r="D2488" t="str">
            <v>CR</v>
          </cell>
          <cell r="E2488" t="str">
            <v>225,99</v>
          </cell>
        </row>
        <row r="2489">
          <cell r="A2489">
            <v>34378</v>
          </cell>
          <cell r="B2489" t="str">
            <v>JANELA BASCULANTE EM ALUMINIO, 100 X 80 CM (A X L), ACABAMENTO ACET OU BRILHANTE, BATENTE/REQUADRO DE 3 A 14 CM, COM VIDRO, SEM GUARNICAO/ALIZAR</v>
          </cell>
          <cell r="C2489" t="str">
            <v xml:space="preserve">UN    </v>
          </cell>
          <cell r="D2489" t="str">
            <v>CR</v>
          </cell>
          <cell r="E2489" t="str">
            <v>182,02</v>
          </cell>
        </row>
        <row r="2490">
          <cell r="A2490">
            <v>34377</v>
          </cell>
          <cell r="B2490" t="str">
            <v>JANELA BASCULANTE EM ALUMINIO, 80 X 60 CM (A X L), ACABAMENTO ACET OU BRILHANTE, BATENTE/REQUADRO DE 3 A 14 CM, COM VIDRO, SEM GUARNICAO/ALIZAR</v>
          </cell>
          <cell r="C2490" t="str">
            <v xml:space="preserve">UN    </v>
          </cell>
          <cell r="D2490" t="str">
            <v>CR</v>
          </cell>
          <cell r="E2490" t="str">
            <v>167,86</v>
          </cell>
        </row>
        <row r="2491">
          <cell r="A2491">
            <v>581</v>
          </cell>
          <cell r="B2491" t="str">
            <v>JANELA BASCULANTE EM ALUMINIO, 80 X 60 CM (A X L), BATENTE/REQUADRO DE 3 A 14 CM, COM VIDRO, SEM GUARNICAO/ALIZAR</v>
          </cell>
          <cell r="C2491" t="str">
            <v xml:space="preserve">M2    </v>
          </cell>
          <cell r="D2491" t="str">
            <v>CR</v>
          </cell>
          <cell r="E2491" t="str">
            <v>318,83</v>
          </cell>
        </row>
        <row r="2492">
          <cell r="A2492">
            <v>40662</v>
          </cell>
          <cell r="B2492" t="str">
            <v>JANELA BASCULANTE EM MADEIRA PINUS/ EUCALIPTO/ TAUARI/ VIROLA OU EQUIVALENTE DA REGIAO, *60 X 60*, CAIXA DO BATENTE/ MARCO E = *10* CM, 2 BASCULAS PARA VIDRO, COM FERRAGENS (SEM VIDRO, SEM GUARNICAO/ALIZAR E SEM ACABAMENTO)</v>
          </cell>
          <cell r="C2492" t="str">
            <v xml:space="preserve">UN    </v>
          </cell>
          <cell r="D2492" t="str">
            <v>CR</v>
          </cell>
          <cell r="E2492" t="str">
            <v>62,17</v>
          </cell>
        </row>
        <row r="2493">
          <cell r="A2493">
            <v>3437</v>
          </cell>
          <cell r="B2493" t="str">
            <v>JANELA BASCULANTE EM MADEIRA PINUS/ EUCALIPTO/ TAUARI/ VIROLA OU EQUIVALENTE DA REGIAO, CAIXA DO BATENTE/ MARCO *10* CM, *2* FOLHAS BASCULANTES PARA VIDRO, COM FERRAGENS (SEM VIDRO, SEM GUARNICAO/ALIZAR E SEM ACABAMENTO)</v>
          </cell>
          <cell r="C2493" t="str">
            <v xml:space="preserve">M2    </v>
          </cell>
          <cell r="D2493" t="str">
            <v>CR</v>
          </cell>
          <cell r="E2493" t="str">
            <v>172,72</v>
          </cell>
        </row>
        <row r="2494">
          <cell r="A2494">
            <v>11183</v>
          </cell>
          <cell r="B2494" t="str">
            <v>JANELA BASCULANTE, ACO, COM BATENTE/REQUADRO, 100 X 100 CM (SEM VIDROS)</v>
          </cell>
          <cell r="C2494" t="str">
            <v xml:space="preserve">UN    </v>
          </cell>
          <cell r="D2494" t="str">
            <v>AS</v>
          </cell>
          <cell r="E2494" t="str">
            <v>313,01</v>
          </cell>
        </row>
        <row r="2495">
          <cell r="A2495">
            <v>11190</v>
          </cell>
          <cell r="B2495" t="str">
            <v>JANELA BASCULANTE, ACO, COM BATENTE/REQUADRO, 60 X 60 CM (SEM VIDROS)</v>
          </cell>
          <cell r="C2495" t="str">
            <v xml:space="preserve">UN    </v>
          </cell>
          <cell r="D2495" t="str">
            <v>AS</v>
          </cell>
          <cell r="E2495" t="str">
            <v>145,20</v>
          </cell>
        </row>
        <row r="2496">
          <cell r="A2496">
            <v>615</v>
          </cell>
          <cell r="B2496" t="str">
            <v>JANELA BASCULANTE, ACO, COM BATENTE/REQUADRO, 60 X 80 CM (SEM VIDROS)</v>
          </cell>
          <cell r="C2496" t="str">
            <v xml:space="preserve">M2    </v>
          </cell>
          <cell r="D2496" t="str">
            <v>AS</v>
          </cell>
          <cell r="E2496" t="str">
            <v>355,76</v>
          </cell>
        </row>
        <row r="2497">
          <cell r="A2497">
            <v>616</v>
          </cell>
          <cell r="B2497" t="str">
            <v>JANELA BASCULANTE, ACO, COM BATENTE/REQUADRO, 60 X 80 CM (SEM VIDROS)</v>
          </cell>
          <cell r="C2497" t="str">
            <v xml:space="preserve">UN    </v>
          </cell>
          <cell r="D2497" t="str">
            <v>AS</v>
          </cell>
          <cell r="E2497" t="str">
            <v>170,76</v>
          </cell>
        </row>
        <row r="2498">
          <cell r="A2498">
            <v>11192</v>
          </cell>
          <cell r="B2498" t="str">
            <v>JANELA BASCULANTE, ACO, COM BATENTE/REQUADRO, 80 X 80 CM (SEM VIDROS)</v>
          </cell>
          <cell r="C2498" t="str">
            <v xml:space="preserve">UN    </v>
          </cell>
          <cell r="D2498" t="str">
            <v>AS</v>
          </cell>
          <cell r="E2498" t="str">
            <v>267,16</v>
          </cell>
        </row>
        <row r="2499">
          <cell r="A2499">
            <v>11231</v>
          </cell>
          <cell r="B2499" t="str">
            <v>JANELA BASCULANTE, ACO, COM BATENTE/REQUADRO, 80 X 80 CM (SEM VIDROS)</v>
          </cell>
          <cell r="C2499" t="str">
            <v xml:space="preserve">M2    </v>
          </cell>
          <cell r="D2499" t="str">
            <v>AS</v>
          </cell>
          <cell r="E2499" t="str">
            <v>417,43</v>
          </cell>
        </row>
        <row r="2500">
          <cell r="A2500">
            <v>3428</v>
          </cell>
          <cell r="B2500" t="str">
            <v>JANELA DE ABRIR EM MADEIRA IMBUIA/CEDRO ARANA/CEDRO ROSA OU EQUIVALENTE DA REGIAO, CAIXA DO BATENTE/MARCO *10* CM, 2 FOLHAS DE ABRIR TIPO VENEZIANA E 2 FOLHAS DE ABRIR PARA VIDRO, COM GUARNICAO/ALIZAR, COM FERRAGENS, (SEM VIDRO E SEM ACABAMENTO)</v>
          </cell>
          <cell r="C2500" t="str">
            <v xml:space="preserve">M2    </v>
          </cell>
          <cell r="D2500" t="str">
            <v xml:space="preserve">C </v>
          </cell>
          <cell r="E2500" t="str">
            <v>256,20</v>
          </cell>
        </row>
        <row r="2501">
          <cell r="A2501">
            <v>3429</v>
          </cell>
          <cell r="B2501" t="str">
            <v>JANELA DE ABRIR EM MADEIRA PINUS/EUCALIPTO/ TAUARI/ VIROLA OU EQUIVALENTE DA REGIAO, CAIXA DO BATENTE/MARCO *10* CM, 2 FOLHAS DE ABRIR TIPO VENEZIANA E 2 FOLHAS GUILHOTINA PARA VIDRO, COM FERRAGENS (SEM VIDRO,SEM GUARNICAO/ALIZAR E SEM ACABAMENTO)</v>
          </cell>
          <cell r="C2501" t="str">
            <v xml:space="preserve">M2    </v>
          </cell>
          <cell r="D2501" t="str">
            <v>CR</v>
          </cell>
          <cell r="E2501" t="str">
            <v>146,37</v>
          </cell>
        </row>
        <row r="2502">
          <cell r="A2502">
            <v>34371</v>
          </cell>
          <cell r="B2502" t="str">
            <v>JANELA DE CORRER EM ALUMINIO, VENEZIANA, 120  X 150 CM (A X L), 3 FLS (2 VENEZIANAS E 1 VIDRO), SEM BANDEIRA, ACABAMENTO ACET OU BRILHANTE, BATENTE/REQUADRO DE 6 A 14 CM, COM VIDRO, SEM GUARNICAO/ALIZAR</v>
          </cell>
          <cell r="C2502" t="str">
            <v xml:space="preserve">UN    </v>
          </cell>
          <cell r="D2502" t="str">
            <v>CR</v>
          </cell>
          <cell r="E2502" t="str">
            <v>614,43</v>
          </cell>
        </row>
        <row r="2503">
          <cell r="A2503">
            <v>34370</v>
          </cell>
          <cell r="B2503" t="str">
            <v>JANELA DE CORRER EM ALUMINIO, VENEZIANA, 120 X 120 CM (A X L), 3 FLS (2 VENEZIANAS E 1 VIDRO), SEM BANDEIRA, ACABAMENTO ACET OU BRILHANTE, BATENTE/REQUADRO DE 6 A 14 CM, COM VIDRO, SEM GUARNICAO/ALIZAR</v>
          </cell>
          <cell r="C2503" t="str">
            <v xml:space="preserve">UN    </v>
          </cell>
          <cell r="D2503" t="str">
            <v>CR</v>
          </cell>
          <cell r="E2503" t="str">
            <v>509,54</v>
          </cell>
        </row>
        <row r="2504">
          <cell r="A2504">
            <v>34372</v>
          </cell>
          <cell r="B2504" t="str">
            <v>JANELA DE CORRER EM ALUMINIO, VENEZIANA, 120 X 150 CM (A X L), 6 FLS (4 VENEZIANAS E 2 VIDROS), SEM BANDEIRA, ACABAMENTO ACET OU BRILHANTE, BATENTE/REQUADRO DE 6 A 14 CM, COM VIDRO, SEM GUARNICAO/ALIZAR</v>
          </cell>
          <cell r="C2504" t="str">
            <v xml:space="preserve">UN    </v>
          </cell>
          <cell r="D2504" t="str">
            <v>CR</v>
          </cell>
          <cell r="E2504" t="str">
            <v>708,85</v>
          </cell>
        </row>
        <row r="2505">
          <cell r="A2505">
            <v>34373</v>
          </cell>
          <cell r="B2505" t="str">
            <v>JANELA DE CORRER EM ALUMINIO, VENEZIANA, 120 X 200 CM (A X L), 6 FLS (4 VENEZIANAS E 2 VIDROS), SEM BANDEIRA, ACABAMENTO ACET OU BRILHANTE,  BATENTE/REQUADRO DE 6 A 14 CM, COM VIDRO, SEM GUARNICAO/ALIZAR</v>
          </cell>
          <cell r="C2505" t="str">
            <v xml:space="preserve">UN    </v>
          </cell>
          <cell r="D2505" t="str">
            <v>CR</v>
          </cell>
          <cell r="E2505" t="str">
            <v>877,45</v>
          </cell>
        </row>
        <row r="2506">
          <cell r="A2506">
            <v>36896</v>
          </cell>
          <cell r="B2506" t="str">
            <v>JANELA DE CORRER EM ALUMINIO, 100 X 120 CM (A X L), 2 FLS,  SEM BANDEIRA,  ACABAMENTO ACET OU BRILHANTE, BATENTE/REQUADRO DE 6 A 14 CM, COM VIDRO, SEM GUARNICAO</v>
          </cell>
          <cell r="C2506" t="str">
            <v xml:space="preserve">UN    </v>
          </cell>
          <cell r="D2506" t="str">
            <v xml:space="preserve">C </v>
          </cell>
          <cell r="E2506" t="str">
            <v>292,37</v>
          </cell>
        </row>
        <row r="2507">
          <cell r="A2507">
            <v>34367</v>
          </cell>
          <cell r="B2507" t="str">
            <v>JANELA DE CORRER EM ALUMINIO, 100 X 150 CM (A X L), 2 FLS,  SEM BANDEIRA,  ACABAMENTO ACET OU BRILHANTE, BATENTE/REQUADRO DE 6 A 14 CM, COM VIDRO, SEM GUARNICAO/ALIZAR</v>
          </cell>
          <cell r="C2507" t="str">
            <v xml:space="preserve">UN    </v>
          </cell>
          <cell r="D2507" t="str">
            <v>CR</v>
          </cell>
          <cell r="E2507" t="str">
            <v>343,42</v>
          </cell>
        </row>
        <row r="2508">
          <cell r="A2508">
            <v>36897</v>
          </cell>
          <cell r="B2508" t="str">
            <v>JANELA DE CORRER EM ALUMINIO, 100 X 150 CM (A X L), 4 FLS, SEM BANDEIRA, ACABAMENTO ACET OU BRILHANTE, BATENTE/REQUADRO DE 6 A 14 CM, COM VIDRO, SEM GUARNICAO/ALIZAR</v>
          </cell>
          <cell r="C2508" t="str">
            <v xml:space="preserve">UN    </v>
          </cell>
          <cell r="D2508" t="str">
            <v>CR</v>
          </cell>
          <cell r="E2508" t="str">
            <v>404,98</v>
          </cell>
        </row>
        <row r="2509">
          <cell r="A2509">
            <v>36884</v>
          </cell>
          <cell r="B2509" t="str">
            <v>JANELA DE CORRER EM ALUMINIO, 100 X 150 CM (A X L), 4 FLS, SEM BANDEIRA, ACABAMENTO ACET OU BRILHANTE, BATENTE/REQUADRO DE 6 A 14 CM, COM VIDRO, SEM GUARNICAO/ALIZAR</v>
          </cell>
          <cell r="C2509" t="str">
            <v xml:space="preserve">M2    </v>
          </cell>
          <cell r="D2509" t="str">
            <v>CR</v>
          </cell>
          <cell r="E2509" t="str">
            <v>284,44</v>
          </cell>
        </row>
        <row r="2510">
          <cell r="A2510">
            <v>597</v>
          </cell>
          <cell r="B2510" t="str">
            <v>JANELA DE CORRER EM ALUMINIO, 100 X 150 CM (A X L), 4 FLS, SEM BANDEIRA, ACABAMENTO ACET OU BRILHANTE, COM VIDRO, COM GUARNICAO PARA 1 FACE</v>
          </cell>
          <cell r="C2510" t="str">
            <v xml:space="preserve">M2    </v>
          </cell>
          <cell r="D2510" t="str">
            <v>CR</v>
          </cell>
          <cell r="E2510" t="str">
            <v>299,13</v>
          </cell>
        </row>
        <row r="2511">
          <cell r="A2511">
            <v>34369</v>
          </cell>
          <cell r="B2511" t="str">
            <v>JANELA DE CORRER EM ALUMINIO, 100 X 200 CM, 4 FLS,  BANDEIRA COM BASCULA,  ACABAMENTO ACET OU BRILHANTE, BATENTE/REQUADRO DE 6 A 14 CM, COM VIDRO, SEM GUARNICAO/ALIZAR</v>
          </cell>
          <cell r="C2511" t="str">
            <v xml:space="preserve">UN    </v>
          </cell>
          <cell r="D2511" t="str">
            <v>CR</v>
          </cell>
          <cell r="E2511" t="str">
            <v>479,82</v>
          </cell>
        </row>
        <row r="2512">
          <cell r="A2512">
            <v>34362</v>
          </cell>
          <cell r="B2512" t="str">
            <v>JANELA DE CORRER EM ALUMINIO, 120 X 120 CM (A X L), 2 FLS, SEM BANDEIRA, ACABAMENTO ACET OU BRILHANTE,  BATENTE/REQUADRO DE 6 A 14 CM, COM VIDRO, SEM GUARNICAO/ALIZAR</v>
          </cell>
          <cell r="C2512" t="str">
            <v xml:space="preserve">UN    </v>
          </cell>
          <cell r="D2512" t="str">
            <v>CR</v>
          </cell>
          <cell r="E2512" t="str">
            <v>332,93</v>
          </cell>
        </row>
        <row r="2513">
          <cell r="A2513">
            <v>34363</v>
          </cell>
          <cell r="B2513" t="str">
            <v>JANELA DE CORRER EM ALUMINIO, 120 X 150 CM (A X L), 2 FLS, SEM BANDEIRA, ACABAMENTO ACET OU BRILHANTE, BATENTE/REQUADRO DE 6 A 14 CM, COM VIDRO, SEM GUARNICAO/ALIZAR</v>
          </cell>
          <cell r="C2513" t="str">
            <v xml:space="preserve">UN    </v>
          </cell>
          <cell r="D2513" t="str">
            <v>CR</v>
          </cell>
          <cell r="E2513" t="str">
            <v>376,30</v>
          </cell>
        </row>
        <row r="2514">
          <cell r="A2514">
            <v>34364</v>
          </cell>
          <cell r="B2514" t="str">
            <v>JANELA DE CORRER EM ALUMINIO, 120 X 150 CM (A X L), 4 FLS, BANDEIRA COM BASCULA,  ACABAMENTO ACET OU BRILHANTE, BATENTE/REQUADRO DE 6 A 14 CM, COM VIDRO, SEM GUARNICAO/ALIZAR</v>
          </cell>
          <cell r="C2514" t="str">
            <v xml:space="preserve">UN    </v>
          </cell>
          <cell r="D2514" t="str">
            <v>CR</v>
          </cell>
          <cell r="E2514" t="str">
            <v>469,33</v>
          </cell>
        </row>
        <row r="2515">
          <cell r="A2515">
            <v>34365</v>
          </cell>
          <cell r="B2515" t="str">
            <v>JANELA DE CORRER EM ALUMINIO, 120 X 200 CM (A X L), 4 FLS, BANDEIRA COM BASCULA,  ACABAMENTO ACET OU BRILHANTE, BATENTE/REQUADRO DE 6 A 14 CM, COM VIDRO, SEM GUARNICAO/ALIZAR</v>
          </cell>
          <cell r="C2515" t="str">
            <v xml:space="preserve">UN    </v>
          </cell>
          <cell r="D2515" t="str">
            <v>CR</v>
          </cell>
          <cell r="E2515" t="str">
            <v>528,78</v>
          </cell>
        </row>
        <row r="2516">
          <cell r="A2516">
            <v>11199</v>
          </cell>
          <cell r="B2516" t="str">
            <v>JANELA DE CORRER, ACO, BATENTE/REQUADRO DE 6 A 14 CM,  COM DIVISAO HORIZ , PINT ANTICORROSIVA, SEM VIDRO, BANDEIRA COM BASCULA, 4 FLS, 120  X 150 CM (A X L)</v>
          </cell>
          <cell r="C2516" t="str">
            <v xml:space="preserve">UN    </v>
          </cell>
          <cell r="D2516" t="str">
            <v>AS</v>
          </cell>
          <cell r="E2516" t="str">
            <v>801,91</v>
          </cell>
        </row>
        <row r="2517">
          <cell r="A2517">
            <v>34801</v>
          </cell>
          <cell r="B2517" t="str">
            <v>JANELA DE CORRER, ACO, BATENTE/REQUADRO DE 6 A 14 CM, QUADRICULADA, PINT ANTICORROSIVA, SEM VIDRO, BANDEIRA COM BASCULA, 4 FLS, 120  X 150 CM (A X L)</v>
          </cell>
          <cell r="C2517" t="str">
            <v xml:space="preserve">UN    </v>
          </cell>
          <cell r="D2517" t="str">
            <v>AS</v>
          </cell>
          <cell r="E2517" t="str">
            <v>1.005,94</v>
          </cell>
        </row>
        <row r="2518">
          <cell r="A2518">
            <v>34799</v>
          </cell>
          <cell r="B2518" t="str">
            <v>JANELA DE CORRER, ACO, BATENTE/REQUADRO DE 6 A 14 CM, QUADRICULADA, PINT ANTICORROSIVA, SEM VIDRO, BANDEIRA COM BASCULA, 4 FLS, 120  X 200 CM (A X L)</v>
          </cell>
          <cell r="C2518" t="str">
            <v xml:space="preserve">UN    </v>
          </cell>
          <cell r="D2518" t="str">
            <v>AS</v>
          </cell>
          <cell r="E2518" t="str">
            <v>1.240,54</v>
          </cell>
        </row>
        <row r="2519">
          <cell r="A2519">
            <v>622</v>
          </cell>
          <cell r="B2519" t="str">
            <v>JANELA DE CORRER, ACO, BATENTE/REQUADRO DE 6 A 14 CM, QUADRICULADA, PINT ANTICORROSIVA, SEM VIDRO, SEM BANDEIRA, 4 FLS, 100  X 120 CM (A X L)</v>
          </cell>
          <cell r="C2519" t="str">
            <v xml:space="preserve">UN    </v>
          </cell>
          <cell r="D2519" t="str">
            <v>AS</v>
          </cell>
          <cell r="E2519" t="str">
            <v>558,49</v>
          </cell>
        </row>
        <row r="2520">
          <cell r="A2520">
            <v>34805</v>
          </cell>
          <cell r="B2520" t="str">
            <v>JANELA DE CORRER, ACO, BATENTE/REQUADRO DE 6 A 14 CM, QUADRICULADA, PINT ANTICORROSIVA, SEM VIDRO, SEM BANDEIRA, 4 FLS, 120  X 150 CM (A X L)</v>
          </cell>
          <cell r="C2520" t="str">
            <v xml:space="preserve">M2    </v>
          </cell>
          <cell r="D2520" t="str">
            <v>AS</v>
          </cell>
          <cell r="E2520" t="str">
            <v>417,99</v>
          </cell>
        </row>
        <row r="2521">
          <cell r="A2521">
            <v>34803</v>
          </cell>
          <cell r="B2521" t="str">
            <v>JANELA DE CORRER, ACO, BATENTE/REQUADRO DE 6 A 14 CM, QUADRICULADA, PINT ANTICORROSIVA, SEM VIDRO, SEM BANDEIRA, 4 FLS, 120  X 200 CM (A X L)</v>
          </cell>
          <cell r="C2521" t="str">
            <v xml:space="preserve">UN    </v>
          </cell>
          <cell r="D2521" t="str">
            <v>AS</v>
          </cell>
          <cell r="E2521" t="str">
            <v>505,44</v>
          </cell>
        </row>
        <row r="2522">
          <cell r="A2522">
            <v>606</v>
          </cell>
          <cell r="B2522" t="str">
            <v>JANELA DE CORRER, ACO, BATENTE/REQUADRO DE 6 A 14 CM, QUADRICULADA, PINTURA ANTICORROSIVA, SEM VIDRO, BANDEIRA COM BASCULA, 4 FLS, 120  X 150 CM (A X L)</v>
          </cell>
          <cell r="C2522" t="str">
            <v xml:space="preserve">M2    </v>
          </cell>
          <cell r="D2522" t="str">
            <v>AS</v>
          </cell>
          <cell r="E2522" t="str">
            <v>558,86</v>
          </cell>
        </row>
        <row r="2523">
          <cell r="A2523">
            <v>11227</v>
          </cell>
          <cell r="B2523" t="str">
            <v>JANELA DE CORRER, ACO, BATENTE/REQUADRO DE 6 A 14 CM, SEM  DIVISAO, PINT ANTICORROSIVA, SEM VIDRO, BANDEIRA COM BASCULA, 4 FLS, 120  X 200 CM (A X L)</v>
          </cell>
          <cell r="C2523" t="str">
            <v xml:space="preserve">UN    </v>
          </cell>
          <cell r="D2523" t="str">
            <v>AS</v>
          </cell>
          <cell r="E2523" t="str">
            <v>591,91</v>
          </cell>
        </row>
        <row r="2524">
          <cell r="A2524">
            <v>11193</v>
          </cell>
          <cell r="B2524" t="str">
            <v>JANELA DE CORRER, ACO, BATENTE/REQUADRO DE 6 A 14 CM, VENEZIANA, PINT ANTICORROSIVA, PINT ACABAMENTO, COM VIDRO, 6 FLS, 120  X 150 CM (A X L)</v>
          </cell>
          <cell r="C2524" t="str">
            <v xml:space="preserve">M2    </v>
          </cell>
          <cell r="D2524" t="str">
            <v>AS</v>
          </cell>
          <cell r="E2524" t="str">
            <v>566,63</v>
          </cell>
        </row>
        <row r="2525">
          <cell r="A2525">
            <v>11194</v>
          </cell>
          <cell r="B2525" t="str">
            <v>JANELA DE CORRER, ACO, BATENTE/REQUADRO DE 6 A 14 CM, VENEZIANA, PINT ANTICORROSIVA, SEM VIDRO, 6 FLS, 120  X 150 CM (A X L)</v>
          </cell>
          <cell r="C2525" t="str">
            <v xml:space="preserve">M2    </v>
          </cell>
          <cell r="D2525" t="str">
            <v>AS</v>
          </cell>
          <cell r="E2525" t="str">
            <v>510,18</v>
          </cell>
        </row>
        <row r="2526">
          <cell r="A2526">
            <v>605</v>
          </cell>
          <cell r="B2526" t="str">
            <v>JANELA DE CORRER, ACO, COM BATENTE/REQUADRO DE 6 A 14 CM, SEM DIVISAO, PINT ANTICORROSIVA, PINT ACABAMENTO, COM VIDRO, SEM BANDEIRA, COM GRADE, 4 FLS, 100  X 120 CM (A X L)</v>
          </cell>
          <cell r="C2526" t="str">
            <v xml:space="preserve">M2    </v>
          </cell>
          <cell r="D2526" t="str">
            <v>AS</v>
          </cell>
          <cell r="E2526" t="str">
            <v>640,73</v>
          </cell>
        </row>
        <row r="2527">
          <cell r="A2527">
            <v>11197</v>
          </cell>
          <cell r="B2527" t="str">
            <v>JANELA DE CORRER, ACO, COM BATENTE/REQUADRO DE 6 A 14 CM, SEM DIVISAO, PINT ANTICORROSIVA, PINT ACABAMENTO, COM VIDRO, SEM BANDEIRA, 2 FLS, 120  X 150 CM (A X L)</v>
          </cell>
          <cell r="C2527" t="str">
            <v xml:space="preserve">UN    </v>
          </cell>
          <cell r="D2527" t="str">
            <v>AS</v>
          </cell>
          <cell r="E2527" t="str">
            <v>776,00</v>
          </cell>
        </row>
        <row r="2528">
          <cell r="A2528">
            <v>40659</v>
          </cell>
          <cell r="B2528" t="str">
            <v>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v>
          </cell>
          <cell r="C2528" t="str">
            <v xml:space="preserve">M2    </v>
          </cell>
          <cell r="D2528" t="str">
            <v>CR</v>
          </cell>
          <cell r="E2528" t="str">
            <v>244,37</v>
          </cell>
        </row>
        <row r="2529">
          <cell r="A2529">
            <v>40660</v>
          </cell>
          <cell r="B2529" t="str">
            <v>JANELA DE 6 FOLHAS DE CORRER EM MADEIRA IMBUIA/CEDRO ARANA/CEDRO ROSA OU EQUIVALENTE DA REGIAO, CAIXA DO BATENTE/MARCO *10* CM, 2 FOLHAS DE CORRER VENEZIANA, 2 FOLHAS FIXAS VENEZIANA E 2 FOLHAS DE CORRER PARA VIDRO, COM FERRAGENS (SEM VIDRO, SEM ACABAMENTO E SEM GUARNICAO/ALIZAR)</v>
          </cell>
          <cell r="C2529" t="str">
            <v xml:space="preserve">M2    </v>
          </cell>
          <cell r="D2529" t="str">
            <v>CR</v>
          </cell>
          <cell r="E2529" t="str">
            <v>309,71</v>
          </cell>
        </row>
        <row r="2530">
          <cell r="A2530">
            <v>40661</v>
          </cell>
          <cell r="B2530" t="str">
            <v>JANELA DE 6 FOLHAS DE CORRER EM MADEIRA PINUS/ EUCALIPTO/ TAUARI/ VIROLA OU  EQUIVALENTE DA REGIAO, CAIXA DO BATENTE/MARCO *10* CM, 2 FOLHAS DE CORRER VENEZIANA, 2 FOLHAS FIXAS VENEZIANA E 2 FOLHAS DE CORRER PARA VIDRO, COM FERRAGENS (SEM VIDRO, SEM ACABAMENTO E SEM GUARNICAO/ALIZAR)</v>
          </cell>
          <cell r="C2530" t="str">
            <v xml:space="preserve">M2    </v>
          </cell>
          <cell r="D2530" t="str">
            <v>CR</v>
          </cell>
          <cell r="E2530" t="str">
            <v>190,42</v>
          </cell>
        </row>
        <row r="2531">
          <cell r="A2531">
            <v>3421</v>
          </cell>
          <cell r="B2531" t="str">
            <v>JANELA EM MADEIRA CEDRINHO/ ANGELIM COMERCIAL/ CURUPIXA/ CUMARU OU EQUIVALENTE DA REGIAO, CAIXA DO BATENTE/MARCO *10* CM, 2 FOLHAS DE ABRIR TIPO VENEZIANA E 2 FOLHAS GUILHOTINA PARA VIDRO, COM GUARNICAO/ALIZAR, COM FERRAGENS (SEM VIDRO E SEM ACABAMENTO)</v>
          </cell>
          <cell r="C2531" t="str">
            <v xml:space="preserve">M2    </v>
          </cell>
          <cell r="D2531" t="str">
            <v>CR</v>
          </cell>
          <cell r="E2531" t="str">
            <v>191,87</v>
          </cell>
        </row>
        <row r="2532">
          <cell r="A2532">
            <v>599</v>
          </cell>
          <cell r="B2532" t="str">
            <v>JANELA FIXA EM ALUMINIO, 60  X 80 CM (A X L), BATENTE/REQUADRO DE 3 A 14 CM, COM VIDRO, SEM GUARNICAO/ALIZAR</v>
          </cell>
          <cell r="C2532" t="str">
            <v xml:space="preserve">M2    </v>
          </cell>
          <cell r="D2532" t="str">
            <v>CR</v>
          </cell>
          <cell r="E2532" t="str">
            <v>253,55</v>
          </cell>
        </row>
        <row r="2533">
          <cell r="A2533">
            <v>34380</v>
          </cell>
          <cell r="B2533" t="str">
            <v>JANELA FIXA EM ALUMINIO, 60 X 80 CM (A X L), BATENTE/REQUADRO DE 3 A 14 CM, COM VIDRO, SEM GUARNICAO/ALIZAR</v>
          </cell>
          <cell r="C2533" t="str">
            <v xml:space="preserve">UN    </v>
          </cell>
          <cell r="D2533" t="str">
            <v>CR</v>
          </cell>
          <cell r="E2533" t="str">
            <v>131,49</v>
          </cell>
        </row>
        <row r="2534">
          <cell r="A2534">
            <v>34381</v>
          </cell>
          <cell r="B2534" t="str">
            <v>JANELA MAXIM AR EM ALUMINIO, 80 X 60 CM (A X L), BATENTE/REQUADRO DE 4 A 14 CM, COM VIDRO, SEM GUARNICAO/ALIZAR</v>
          </cell>
          <cell r="C2534" t="str">
            <v xml:space="preserve">UN    </v>
          </cell>
          <cell r="D2534" t="str">
            <v>CR</v>
          </cell>
          <cell r="E2534" t="str">
            <v>171,36</v>
          </cell>
        </row>
        <row r="2535">
          <cell r="A2535">
            <v>601</v>
          </cell>
          <cell r="B2535" t="str">
            <v>JANELA MAXIM AR EM ALUMINIO, 80 X 60 CM (A X L), BATENTE/REQUADRO DE 4 A 14 CM, COM VIDRO, SEM GUARNICAO/ALIZAR</v>
          </cell>
          <cell r="C2535" t="str">
            <v xml:space="preserve">M2    </v>
          </cell>
          <cell r="D2535" t="str">
            <v>CR</v>
          </cell>
          <cell r="E2535" t="str">
            <v>342,03</v>
          </cell>
        </row>
        <row r="2536">
          <cell r="A2536">
            <v>3423</v>
          </cell>
          <cell r="B2536" t="str">
            <v>JANELA MAXIM AR EM MADEIRA CEDRINHO/ ANGELIM COMERCIAL/ CURUPIXA/ CUMARU OU EQUIVALENTE DA REGIAO, CAIXA DO BATENTE/MARCO *10* CM, 1 FOLHA  PARA VIDRO, COM GUARNICAO/ALIZAR, COM FERRAGENS, (SEM VIDRO E SEM ACABAMENTO)</v>
          </cell>
          <cell r="C2536" t="str">
            <v xml:space="preserve">M2    </v>
          </cell>
          <cell r="D2536" t="str">
            <v>CR</v>
          </cell>
          <cell r="E2536" t="str">
            <v>270,59</v>
          </cell>
        </row>
        <row r="2537">
          <cell r="A2537">
            <v>34797</v>
          </cell>
          <cell r="B2537" t="str">
            <v>JANELA MAXIMO AR, ACO, BATENTE / REQUADRO DE 6 A 14 CM, PINT ANTICORROSIVA, SEM VIDRO, COM GRADE, 1 FL, 60  X 80 CM (A X L)</v>
          </cell>
          <cell r="C2537" t="str">
            <v xml:space="preserve">UN    </v>
          </cell>
          <cell r="D2537" t="str">
            <v>AS</v>
          </cell>
          <cell r="E2537" t="str">
            <v>316,27</v>
          </cell>
        </row>
        <row r="2538">
          <cell r="A2538">
            <v>624</v>
          </cell>
          <cell r="B2538" t="str">
            <v>JANELA MAXIMO AR, ACO, BATENTE/REQUADRO DE 6 A 14 CM, PINT ANTICORROSIVA, SEM VIDRO, COM GRADE, 1 FL, 60  X 80 CM (A X L)</v>
          </cell>
          <cell r="C2538" t="str">
            <v xml:space="preserve">M2    </v>
          </cell>
          <cell r="D2538" t="str">
            <v>AS</v>
          </cell>
          <cell r="E2538" t="str">
            <v>658,89</v>
          </cell>
        </row>
        <row r="2539">
          <cell r="A2539">
            <v>623</v>
          </cell>
          <cell r="B2539" t="str">
            <v>JANELA MAXIMO AR, ACO, BATENTE/REQUADRO DE 6 A 14 CM, PINT ANTICORROSIVA, SEM VIDRO, SEM GRADE, 1 FL, 60  X 80 CM (A X L)</v>
          </cell>
          <cell r="C2539" t="str">
            <v xml:space="preserve">M2    </v>
          </cell>
          <cell r="D2539" t="str">
            <v>AS</v>
          </cell>
          <cell r="E2539" t="str">
            <v>247,41</v>
          </cell>
        </row>
        <row r="2540">
          <cell r="A2540">
            <v>25964</v>
          </cell>
          <cell r="B2540" t="str">
            <v>JARDINEIRO</v>
          </cell>
          <cell r="C2540" t="str">
            <v xml:space="preserve">H     </v>
          </cell>
          <cell r="D2540" t="str">
            <v>CR</v>
          </cell>
          <cell r="E2540" t="str">
            <v>11,83</v>
          </cell>
        </row>
        <row r="2541">
          <cell r="A2541">
            <v>41077</v>
          </cell>
          <cell r="B2541" t="str">
            <v>JARDINEIRO (MENSALISTA)</v>
          </cell>
          <cell r="C2541" t="str">
            <v xml:space="preserve">MES   </v>
          </cell>
          <cell r="D2541" t="str">
            <v>CR</v>
          </cell>
          <cell r="E2541" t="str">
            <v>2.092,84</v>
          </cell>
        </row>
        <row r="2542">
          <cell r="A2542">
            <v>20159</v>
          </cell>
          <cell r="B2542" t="str">
            <v>JOELHO COM VISITA, PVC SERIE R, 90 GRAUS, 100 X 75 MM, PARA ESGOTO PREDIAL</v>
          </cell>
          <cell r="C2542" t="str">
            <v xml:space="preserve">UN    </v>
          </cell>
          <cell r="D2542" t="str">
            <v>CR</v>
          </cell>
          <cell r="E2542" t="str">
            <v>34,51</v>
          </cell>
        </row>
        <row r="2543">
          <cell r="A2543">
            <v>37963</v>
          </cell>
          <cell r="B2543" t="str">
            <v>JOELHO CPVC, SOLDAVEL, 45 GRAUS, 15 MM, PARA AGUA QUENTE</v>
          </cell>
          <cell r="C2543" t="str">
            <v xml:space="preserve">UN    </v>
          </cell>
          <cell r="D2543" t="str">
            <v>AS</v>
          </cell>
          <cell r="E2543" t="str">
            <v>2,31</v>
          </cell>
        </row>
        <row r="2544">
          <cell r="A2544">
            <v>37964</v>
          </cell>
          <cell r="B2544" t="str">
            <v>JOELHO CPVC, SOLDAVEL, 45 GRAUS, 22 MM, PARA AGUA QUENTE</v>
          </cell>
          <cell r="C2544" t="str">
            <v xml:space="preserve">UN    </v>
          </cell>
          <cell r="D2544" t="str">
            <v>AS</v>
          </cell>
          <cell r="E2544" t="str">
            <v>3,86</v>
          </cell>
        </row>
        <row r="2545">
          <cell r="A2545">
            <v>37965</v>
          </cell>
          <cell r="B2545" t="str">
            <v>JOELHO CPVC, SOLDAVEL, 45 GRAUS, 28 MM, PARA AGUA QUENTE</v>
          </cell>
          <cell r="C2545" t="str">
            <v xml:space="preserve">UN    </v>
          </cell>
          <cell r="D2545" t="str">
            <v>AS</v>
          </cell>
          <cell r="E2545" t="str">
            <v>5,59</v>
          </cell>
        </row>
        <row r="2546">
          <cell r="A2546">
            <v>37966</v>
          </cell>
          <cell r="B2546" t="str">
            <v>JOELHO CPVC, SOLDAVEL, 45 GRAUS, 35 MM, PARA AGUA QUENTE</v>
          </cell>
          <cell r="C2546" t="str">
            <v xml:space="preserve">UN    </v>
          </cell>
          <cell r="D2546" t="str">
            <v>AS</v>
          </cell>
          <cell r="E2546" t="str">
            <v>10,13</v>
          </cell>
        </row>
        <row r="2547">
          <cell r="A2547">
            <v>37967</v>
          </cell>
          <cell r="B2547" t="str">
            <v>JOELHO CPVC, SOLDAVEL, 45 GRAUS, 42 MM, PARA AGUA QUENTE</v>
          </cell>
          <cell r="C2547" t="str">
            <v xml:space="preserve">UN    </v>
          </cell>
          <cell r="D2547" t="str">
            <v>AS</v>
          </cell>
          <cell r="E2547" t="str">
            <v>16,25</v>
          </cell>
        </row>
        <row r="2548">
          <cell r="A2548">
            <v>37968</v>
          </cell>
          <cell r="B2548" t="str">
            <v>JOELHO CPVC, SOLDAVEL, 45 GRAUS, 54 MM, PARA AGUA QUENTE</v>
          </cell>
          <cell r="C2548" t="str">
            <v xml:space="preserve">UN    </v>
          </cell>
          <cell r="D2548" t="str">
            <v>AS</v>
          </cell>
          <cell r="E2548" t="str">
            <v>35,64</v>
          </cell>
        </row>
        <row r="2549">
          <cell r="A2549">
            <v>37969</v>
          </cell>
          <cell r="B2549" t="str">
            <v>JOELHO CPVC, SOLDAVEL, 45 GRAUS, 73 MM, PARA AGUA QUENTE</v>
          </cell>
          <cell r="C2549" t="str">
            <v xml:space="preserve">UN    </v>
          </cell>
          <cell r="D2549" t="str">
            <v>AS</v>
          </cell>
          <cell r="E2549" t="str">
            <v>95,22</v>
          </cell>
        </row>
        <row r="2550">
          <cell r="A2550">
            <v>37970</v>
          </cell>
          <cell r="B2550" t="str">
            <v>JOELHO CPVC, SOLDAVEL, 45 GRAUS, 89 MM, PARA AGUA QUENTE</v>
          </cell>
          <cell r="C2550" t="str">
            <v xml:space="preserve">UN    </v>
          </cell>
          <cell r="D2550" t="str">
            <v>AS</v>
          </cell>
          <cell r="E2550" t="str">
            <v>111,08</v>
          </cell>
        </row>
        <row r="2551">
          <cell r="A2551">
            <v>21118</v>
          </cell>
          <cell r="B2551" t="str">
            <v>JOELHO CPVC, SOLDAVEL, 90 GRAUS, 15 MM, PARA AGUA QUENTE</v>
          </cell>
          <cell r="C2551" t="str">
            <v xml:space="preserve">UN    </v>
          </cell>
          <cell r="D2551" t="str">
            <v>AS</v>
          </cell>
          <cell r="E2551" t="str">
            <v>1,75</v>
          </cell>
        </row>
        <row r="2552">
          <cell r="A2552">
            <v>37956</v>
          </cell>
          <cell r="B2552" t="str">
            <v>JOELHO CPVC, SOLDAVEL, 90 GRAUS, 22 MM, PARA AGUA QUENTE</v>
          </cell>
          <cell r="C2552" t="str">
            <v xml:space="preserve">UN    </v>
          </cell>
          <cell r="D2552" t="str">
            <v>AS</v>
          </cell>
          <cell r="E2552" t="str">
            <v>2,77</v>
          </cell>
        </row>
        <row r="2553">
          <cell r="A2553">
            <v>37957</v>
          </cell>
          <cell r="B2553" t="str">
            <v>JOELHO CPVC, SOLDAVEL, 90 GRAUS, 28 MM, PARA AGUA QUENTE</v>
          </cell>
          <cell r="C2553" t="str">
            <v xml:space="preserve">UN    </v>
          </cell>
          <cell r="D2553" t="str">
            <v>AS</v>
          </cell>
          <cell r="E2553" t="str">
            <v>5,84</v>
          </cell>
        </row>
        <row r="2554">
          <cell r="A2554">
            <v>37958</v>
          </cell>
          <cell r="B2554" t="str">
            <v>JOELHO CPVC, SOLDAVEL, 90 GRAUS, 35 MM, PARA AGUA QUENTE</v>
          </cell>
          <cell r="C2554" t="str">
            <v xml:space="preserve">UN    </v>
          </cell>
          <cell r="D2554" t="str">
            <v>AS</v>
          </cell>
          <cell r="E2554" t="str">
            <v>10,13</v>
          </cell>
        </row>
        <row r="2555">
          <cell r="A2555">
            <v>37959</v>
          </cell>
          <cell r="B2555" t="str">
            <v>JOELHO CPVC, SOLDAVEL, 90 GRAUS, 42 MM, PARA AGUA QUENTE</v>
          </cell>
          <cell r="C2555" t="str">
            <v xml:space="preserve">UN    </v>
          </cell>
          <cell r="D2555" t="str">
            <v>AS</v>
          </cell>
          <cell r="E2555" t="str">
            <v>16,25</v>
          </cell>
        </row>
        <row r="2556">
          <cell r="A2556">
            <v>37960</v>
          </cell>
          <cell r="B2556" t="str">
            <v>JOELHO CPVC, SOLDAVEL, 90 GRAUS, 54 MM, PARA AGUA QUENTE</v>
          </cell>
          <cell r="C2556" t="str">
            <v xml:space="preserve">UN    </v>
          </cell>
          <cell r="D2556" t="str">
            <v>AS</v>
          </cell>
          <cell r="E2556" t="str">
            <v>35,00</v>
          </cell>
        </row>
        <row r="2557">
          <cell r="A2557">
            <v>37961</v>
          </cell>
          <cell r="B2557" t="str">
            <v>JOELHO CPVC, SOLDAVEL, 90 GRAUS, 73 MM, PARA AGUA QUENTE</v>
          </cell>
          <cell r="C2557" t="str">
            <v xml:space="preserve">UN    </v>
          </cell>
          <cell r="D2557" t="str">
            <v>AS</v>
          </cell>
          <cell r="E2557" t="str">
            <v>92,86</v>
          </cell>
        </row>
        <row r="2558">
          <cell r="A2558">
            <v>37962</v>
          </cell>
          <cell r="B2558" t="str">
            <v>JOELHO CPVC, SOLDAVEL, 90 GRAUS, 89 MM, PARA AGUA QUENTE</v>
          </cell>
          <cell r="C2558" t="str">
            <v xml:space="preserve">UN    </v>
          </cell>
          <cell r="D2558" t="str">
            <v>AS</v>
          </cell>
          <cell r="E2558" t="str">
            <v>107,90</v>
          </cell>
        </row>
        <row r="2559">
          <cell r="A2559">
            <v>3533</v>
          </cell>
          <cell r="B2559" t="str">
            <v>JOELHO DE REDUCAO, PVC SOLDAVEL, 90 GRAUS,  25 MM X 20 MM, PARA AGUA FRIA PREDIAL</v>
          </cell>
          <cell r="C2559" t="str">
            <v xml:space="preserve">UN    </v>
          </cell>
          <cell r="D2559" t="str">
            <v>CR</v>
          </cell>
          <cell r="E2559" t="str">
            <v>1,54</v>
          </cell>
        </row>
        <row r="2560">
          <cell r="A2560">
            <v>3538</v>
          </cell>
          <cell r="B2560" t="str">
            <v>JOELHO DE REDUCAO, PVC SOLDAVEL, 90 GRAUS,  32 MM X 25 MM, PARA AGUA FRIA PREDIAL</v>
          </cell>
          <cell r="C2560" t="str">
            <v xml:space="preserve">UN    </v>
          </cell>
          <cell r="D2560" t="str">
            <v>CR</v>
          </cell>
          <cell r="E2560" t="str">
            <v>2,66</v>
          </cell>
        </row>
        <row r="2561">
          <cell r="A2561">
            <v>3497</v>
          </cell>
          <cell r="B2561" t="str">
            <v>JOELHO DE REDUCAO, PVC, ROSCAVEL COM BUCHA DE LATAO, 90 GRAUS,  3/4" X 1/2", PARA AGUA FRIA PREDIAL</v>
          </cell>
          <cell r="C2561" t="str">
            <v xml:space="preserve">UN    </v>
          </cell>
          <cell r="D2561" t="str">
            <v>CR</v>
          </cell>
          <cell r="E2561" t="str">
            <v>9,96</v>
          </cell>
        </row>
        <row r="2562">
          <cell r="A2562">
            <v>3498</v>
          </cell>
          <cell r="B2562" t="str">
            <v>JOELHO DE REDUCAO, PVC, ROSCAVEL, 90 GRAUS, 1" X 3/4", PARA AGUA FRIA PREDIAL</v>
          </cell>
          <cell r="C2562" t="str">
            <v xml:space="preserve">UN    </v>
          </cell>
          <cell r="D2562" t="str">
            <v>CR</v>
          </cell>
          <cell r="E2562" t="str">
            <v>3,16</v>
          </cell>
        </row>
        <row r="2563">
          <cell r="A2563">
            <v>3496</v>
          </cell>
          <cell r="B2563" t="str">
            <v>JOELHO DE REDUCAO, PVC, ROSCAVEL, 90 GRAUS, 3/4" X 1/2", PARA AGUA FRIA PREDIAL</v>
          </cell>
          <cell r="C2563" t="str">
            <v xml:space="preserve">UN    </v>
          </cell>
          <cell r="D2563" t="str">
            <v>CR</v>
          </cell>
          <cell r="E2563" t="str">
            <v>2,55</v>
          </cell>
        </row>
        <row r="2564">
          <cell r="A2564">
            <v>38429</v>
          </cell>
          <cell r="B2564" t="str">
            <v>JOELHO DE TRANSICAO, CPVC, SOLDAVEL, 90 GRAUS, 15 MM X 1/2", PARA AGUA QUENTE</v>
          </cell>
          <cell r="C2564" t="str">
            <v xml:space="preserve">UN    </v>
          </cell>
          <cell r="D2564" t="str">
            <v>AS</v>
          </cell>
          <cell r="E2564" t="str">
            <v>5,91</v>
          </cell>
        </row>
        <row r="2565">
          <cell r="A2565">
            <v>38431</v>
          </cell>
          <cell r="B2565" t="str">
            <v>JOELHO DE TRANSICAO, CPVC, SOLDAVEL, 90 GRAUS, 22 MM X 1/2", PARA AGUA QUENTE</v>
          </cell>
          <cell r="C2565" t="str">
            <v xml:space="preserve">UN    </v>
          </cell>
          <cell r="D2565" t="str">
            <v>AS</v>
          </cell>
          <cell r="E2565" t="str">
            <v>9,36</v>
          </cell>
        </row>
        <row r="2566">
          <cell r="A2566">
            <v>38430</v>
          </cell>
          <cell r="B2566" t="str">
            <v>JOELHO DE TRANSICAO, CPVC, SOLDAVEL, 90 GRAUS, 22 MM X 3/4", PARA AGUA QUENTE</v>
          </cell>
          <cell r="C2566" t="str">
            <v xml:space="preserve">UN    </v>
          </cell>
          <cell r="D2566" t="str">
            <v>AS</v>
          </cell>
          <cell r="E2566" t="str">
            <v>11,96</v>
          </cell>
        </row>
        <row r="2567">
          <cell r="A2567">
            <v>36348</v>
          </cell>
          <cell r="B2567" t="str">
            <v>JOELHO PPR 45 GRAUS, SOLDAVEL,  DN 20 MM, PARA AGUA QUENTE PREDIAL</v>
          </cell>
          <cell r="C2567" t="str">
            <v xml:space="preserve">UN    </v>
          </cell>
          <cell r="D2567" t="str">
            <v>CR</v>
          </cell>
          <cell r="E2567" t="str">
            <v>1,36</v>
          </cell>
        </row>
        <row r="2568">
          <cell r="A2568">
            <v>36349</v>
          </cell>
          <cell r="B2568" t="str">
            <v>JOELHO PPR 45 GRAUS, SOLDAVEL, DN 25 MM, PARA AGUA QUENTE PREDIAL</v>
          </cell>
          <cell r="C2568" t="str">
            <v xml:space="preserve">UN    </v>
          </cell>
          <cell r="D2568" t="str">
            <v>CR</v>
          </cell>
          <cell r="E2568" t="str">
            <v>2,03</v>
          </cell>
        </row>
        <row r="2569">
          <cell r="A2569">
            <v>38433</v>
          </cell>
          <cell r="B2569" t="str">
            <v>JOELHO PPR, 45 GRAUS, SOLDAVEL, DN 32 MM, PARA AGUA QUENTE PREDIAL</v>
          </cell>
          <cell r="C2569" t="str">
            <v xml:space="preserve">UN    </v>
          </cell>
          <cell r="D2569" t="str">
            <v>CR</v>
          </cell>
          <cell r="E2569" t="str">
            <v>3,77</v>
          </cell>
        </row>
        <row r="2570">
          <cell r="A2570">
            <v>38440</v>
          </cell>
          <cell r="B2570" t="str">
            <v>JOELHO PPR, 90 GRAUS, SOLDAVEL, DN 110 MM, PARA AGUA QUENTE PREDIAL</v>
          </cell>
          <cell r="C2570" t="str">
            <v xml:space="preserve">UN    </v>
          </cell>
          <cell r="D2570" t="str">
            <v>CR</v>
          </cell>
          <cell r="E2570" t="str">
            <v>130,19</v>
          </cell>
        </row>
        <row r="2571">
          <cell r="A2571">
            <v>36359</v>
          </cell>
          <cell r="B2571" t="str">
            <v>JOELHO PPR, 90 GRAUS, SOLDAVEL, DN 20 MM, PARA AGUA QUENTE PREDIAL</v>
          </cell>
          <cell r="C2571" t="str">
            <v xml:space="preserve">UN    </v>
          </cell>
          <cell r="D2571" t="str">
            <v>CR</v>
          </cell>
          <cell r="E2571" t="str">
            <v>1,62</v>
          </cell>
        </row>
        <row r="2572">
          <cell r="A2572">
            <v>36360</v>
          </cell>
          <cell r="B2572" t="str">
            <v>JOELHO PPR, 90 GRAUS, SOLDAVEL, DN 25 MM, PARA AGUA QUENTE PREDIAL</v>
          </cell>
          <cell r="C2572" t="str">
            <v xml:space="preserve">UN    </v>
          </cell>
          <cell r="D2572" t="str">
            <v>CR</v>
          </cell>
          <cell r="E2572" t="str">
            <v>2,50</v>
          </cell>
        </row>
        <row r="2573">
          <cell r="A2573">
            <v>38434</v>
          </cell>
          <cell r="B2573" t="str">
            <v>JOELHO PPR, 90 GRAUS, SOLDAVEL, DN 32 MM, PARA AGUA QUENTE PREDIAL</v>
          </cell>
          <cell r="C2573" t="str">
            <v xml:space="preserve">UN    </v>
          </cell>
          <cell r="D2573" t="str">
            <v>CR</v>
          </cell>
          <cell r="E2573" t="str">
            <v>3,82</v>
          </cell>
        </row>
        <row r="2574">
          <cell r="A2574">
            <v>38435</v>
          </cell>
          <cell r="B2574" t="str">
            <v>JOELHO PPR, 90 GRAUS, SOLDAVEL, DN 40 MM, PARA AGUA QUENTE PREDIAL</v>
          </cell>
          <cell r="C2574" t="str">
            <v xml:space="preserve">UN    </v>
          </cell>
          <cell r="D2574" t="str">
            <v>CR</v>
          </cell>
          <cell r="E2574" t="str">
            <v>7,26</v>
          </cell>
        </row>
        <row r="2575">
          <cell r="A2575">
            <v>38436</v>
          </cell>
          <cell r="B2575" t="str">
            <v>JOELHO PPR, 90 GRAUS, SOLDAVEL, DN 50 MM, PARA AGUA QUENTE PREDIAL</v>
          </cell>
          <cell r="C2575" t="str">
            <v xml:space="preserve">UN    </v>
          </cell>
          <cell r="D2575" t="str">
            <v>CR</v>
          </cell>
          <cell r="E2575" t="str">
            <v>15,01</v>
          </cell>
        </row>
        <row r="2576">
          <cell r="A2576">
            <v>38437</v>
          </cell>
          <cell r="B2576" t="str">
            <v>JOELHO PPR, 90 GRAUS, SOLDAVEL, DN 63 MM, PARA AGUA QUENTE PREDIAL</v>
          </cell>
          <cell r="C2576" t="str">
            <v xml:space="preserve">UN    </v>
          </cell>
          <cell r="D2576" t="str">
            <v>CR</v>
          </cell>
          <cell r="E2576" t="str">
            <v>22,54</v>
          </cell>
        </row>
        <row r="2577">
          <cell r="A2577">
            <v>38438</v>
          </cell>
          <cell r="B2577" t="str">
            <v>JOELHO PPR, 90 GRAUS, SOLDAVEL, DN 75 MM, PARA AGUA QUENTE PREDIAL</v>
          </cell>
          <cell r="C2577" t="str">
            <v xml:space="preserve">UN    </v>
          </cell>
          <cell r="D2577" t="str">
            <v>CR</v>
          </cell>
          <cell r="E2577" t="str">
            <v>56,95</v>
          </cell>
        </row>
        <row r="2578">
          <cell r="A2578">
            <v>38439</v>
          </cell>
          <cell r="B2578" t="str">
            <v>JOELHO PPR, 90 GRAUS, SOLDAVEL, DN 90 MM, PARA AGUA QUENTE PREDIAL</v>
          </cell>
          <cell r="C2578" t="str">
            <v xml:space="preserve">UN    </v>
          </cell>
          <cell r="D2578" t="str">
            <v>CR</v>
          </cell>
          <cell r="E2578" t="str">
            <v>86,81</v>
          </cell>
        </row>
        <row r="2579">
          <cell r="A2579">
            <v>10836</v>
          </cell>
          <cell r="B2579" t="str">
            <v>JOELHO PVC COM VISITA, 90 GRAUS, DN 100 X 50 MM, SERIE NORMAL, PARA ESGOTO PREDIAL</v>
          </cell>
          <cell r="C2579" t="str">
            <v xml:space="preserve">UN    </v>
          </cell>
          <cell r="D2579" t="str">
            <v>CR</v>
          </cell>
          <cell r="E2579" t="str">
            <v>12,10</v>
          </cell>
        </row>
        <row r="2580">
          <cell r="A2580">
            <v>20128</v>
          </cell>
          <cell r="B2580" t="str">
            <v>JOELHO PVC LEVE, 45 GRAUS, DN 150 MM, PARA ESGOTO PREDIAL</v>
          </cell>
          <cell r="C2580" t="str">
            <v xml:space="preserve">UN    </v>
          </cell>
          <cell r="D2580" t="str">
            <v>CR</v>
          </cell>
          <cell r="E2580" t="str">
            <v>35,46</v>
          </cell>
        </row>
        <row r="2581">
          <cell r="A2581">
            <v>20131</v>
          </cell>
          <cell r="B2581" t="str">
            <v>JOELHO PVC LEVE, 90 GRAUS, DN 150 MM, PARA ESGOTO PREDIAL</v>
          </cell>
          <cell r="C2581" t="str">
            <v xml:space="preserve">UN    </v>
          </cell>
          <cell r="D2581" t="str">
            <v>CR</v>
          </cell>
          <cell r="E2581" t="str">
            <v>32,36</v>
          </cell>
        </row>
        <row r="2582">
          <cell r="A2582">
            <v>3521</v>
          </cell>
          <cell r="B2582" t="str">
            <v>JOELHO PVC,  SOLDAVEL COM ROSCA, 90 GRAUS, 20 MM X 1/2", PARA AGUA FRIA PREDIAL</v>
          </cell>
          <cell r="C2582" t="str">
            <v xml:space="preserve">UN    </v>
          </cell>
          <cell r="D2582" t="str">
            <v>CR</v>
          </cell>
          <cell r="E2582" t="str">
            <v>1,34</v>
          </cell>
        </row>
        <row r="2583">
          <cell r="A2583">
            <v>3531</v>
          </cell>
          <cell r="B2583" t="str">
            <v>JOELHO PVC,  SOLDAVEL COM ROSCA, 90 GRAUS, 25 MM X 1/2", PARA AGUA FRIA PREDIAL</v>
          </cell>
          <cell r="C2583" t="str">
            <v xml:space="preserve">UN    </v>
          </cell>
          <cell r="D2583" t="str">
            <v>CR</v>
          </cell>
          <cell r="E2583" t="str">
            <v>1,52</v>
          </cell>
        </row>
        <row r="2584">
          <cell r="A2584">
            <v>3522</v>
          </cell>
          <cell r="B2584" t="str">
            <v>JOELHO PVC,  SOLDAVEL COM ROSCA, 90 GRAUS, 25 MM X 3/4", PARA AGUA FRIA PREDIAL</v>
          </cell>
          <cell r="C2584" t="str">
            <v xml:space="preserve">UN    </v>
          </cell>
          <cell r="D2584" t="str">
            <v>CR</v>
          </cell>
          <cell r="E2584" t="str">
            <v>2,26</v>
          </cell>
        </row>
        <row r="2585">
          <cell r="A2585">
            <v>3527</v>
          </cell>
          <cell r="B2585" t="str">
            <v>JOELHO PVC,  SOLDAVEL COM ROSCA, 90 GRAUS, 32 MM X 3/4", PARA AGUA FRIA PREDIAL</v>
          </cell>
          <cell r="C2585" t="str">
            <v xml:space="preserve">UN    </v>
          </cell>
          <cell r="D2585" t="str">
            <v>CR</v>
          </cell>
          <cell r="E2585" t="str">
            <v>7,77</v>
          </cell>
        </row>
        <row r="2586">
          <cell r="A2586">
            <v>10835</v>
          </cell>
          <cell r="B2586" t="str">
            <v>JOELHO PVC, COM BOLSA E ANEL, 90 GRAUS, DN 40 X *38* MM, SERIE NORMAL, PARA ESGOTO PREDIAL</v>
          </cell>
          <cell r="C2586" t="str">
            <v xml:space="preserve">UN    </v>
          </cell>
          <cell r="D2586" t="str">
            <v>CR</v>
          </cell>
          <cell r="E2586" t="str">
            <v>2,53</v>
          </cell>
        </row>
        <row r="2587">
          <cell r="A2587">
            <v>3475</v>
          </cell>
          <cell r="B2587" t="str">
            <v>JOELHO PVC, ROSCAVEL, 45 GRAUS, 1/2", PARA AGUA FRIA PREDIAL</v>
          </cell>
          <cell r="C2587" t="str">
            <v xml:space="preserve">UN    </v>
          </cell>
          <cell r="D2587" t="str">
            <v>CR</v>
          </cell>
          <cell r="E2587" t="str">
            <v>2,61</v>
          </cell>
        </row>
        <row r="2588">
          <cell r="A2588">
            <v>3485</v>
          </cell>
          <cell r="B2588" t="str">
            <v>JOELHO PVC, ROSCAVEL, 45 GRAUS, 1", PARA AGUA FRIA PREDIAL</v>
          </cell>
          <cell r="C2588" t="str">
            <v xml:space="preserve">UN    </v>
          </cell>
          <cell r="D2588" t="str">
            <v>CR</v>
          </cell>
          <cell r="E2588" t="str">
            <v>8,35</v>
          </cell>
        </row>
        <row r="2589">
          <cell r="A2589">
            <v>3534</v>
          </cell>
          <cell r="B2589" t="str">
            <v>JOELHO PVC, ROSCAVEL, 45 GRAUS, 3/4", PARA AGUA FRIA PREDIAL</v>
          </cell>
          <cell r="C2589" t="str">
            <v xml:space="preserve">UN    </v>
          </cell>
          <cell r="D2589" t="str">
            <v>CR</v>
          </cell>
          <cell r="E2589" t="str">
            <v>3,30</v>
          </cell>
        </row>
        <row r="2590">
          <cell r="A2590">
            <v>3543</v>
          </cell>
          <cell r="B2590" t="str">
            <v>JOELHO PVC, ROSCAVEL, 90 GRAUS, 1/2", PARA AGUA FRIA PREDIAL</v>
          </cell>
          <cell r="C2590" t="str">
            <v xml:space="preserve">UN    </v>
          </cell>
          <cell r="D2590" t="str">
            <v>CR</v>
          </cell>
          <cell r="E2590" t="str">
            <v>1,66</v>
          </cell>
        </row>
        <row r="2591">
          <cell r="A2591">
            <v>3482</v>
          </cell>
          <cell r="B2591" t="str">
            <v>JOELHO PVC, ROSCAVEL, 90 GRAUS, 1", PARA AGUA FRIA PREDIAL</v>
          </cell>
          <cell r="C2591" t="str">
            <v xml:space="preserve">UN    </v>
          </cell>
          <cell r="D2591" t="str">
            <v>CR</v>
          </cell>
          <cell r="E2591" t="str">
            <v>4,19</v>
          </cell>
        </row>
        <row r="2592">
          <cell r="A2592">
            <v>3505</v>
          </cell>
          <cell r="B2592" t="str">
            <v>JOELHO PVC, ROSCAVEL, 90 GRAUS, 3/4", PARA AGUA FRIA PREDIAL</v>
          </cell>
          <cell r="C2592" t="str">
            <v xml:space="preserve">UN    </v>
          </cell>
          <cell r="D2592" t="str">
            <v>CR</v>
          </cell>
          <cell r="E2592" t="str">
            <v>2,38</v>
          </cell>
        </row>
        <row r="2593">
          <cell r="A2593">
            <v>3516</v>
          </cell>
          <cell r="B2593" t="str">
            <v>JOELHO PVC, SOLDAVEL, BB, 45 GRAUS, DN 40 MM, PARA ESGOTO PREDIAL</v>
          </cell>
          <cell r="C2593" t="str">
            <v xml:space="preserve">UN    </v>
          </cell>
          <cell r="D2593" t="str">
            <v>CR</v>
          </cell>
          <cell r="E2593" t="str">
            <v>0,66</v>
          </cell>
        </row>
        <row r="2594">
          <cell r="A2594">
            <v>3517</v>
          </cell>
          <cell r="B2594" t="str">
            <v>JOELHO PVC, SOLDAVEL, BB, 90 GRAUS, DN 40 MM, PARA ESGOTO PREDIAL</v>
          </cell>
          <cell r="C2594" t="str">
            <v xml:space="preserve">UN    </v>
          </cell>
          <cell r="D2594" t="str">
            <v>CR</v>
          </cell>
          <cell r="E2594" t="str">
            <v>2,31</v>
          </cell>
        </row>
        <row r="2595">
          <cell r="A2595">
            <v>3515</v>
          </cell>
          <cell r="B2595" t="str">
            <v>JOELHO PVC, SOLDAVEL, COM BUCHA DE LATAO, 90 GRAUS, 20 MM X 1/2", PARA AGUA FRIA PREDIAL</v>
          </cell>
          <cell r="C2595" t="str">
            <v xml:space="preserve">UN    </v>
          </cell>
          <cell r="D2595" t="str">
            <v>CR</v>
          </cell>
          <cell r="E2595" t="str">
            <v>3,85</v>
          </cell>
        </row>
        <row r="2596">
          <cell r="A2596">
            <v>20147</v>
          </cell>
          <cell r="B2596" t="str">
            <v>JOELHO PVC, SOLDAVEL, COM BUCHA DE LATAO, 90 GRAUS, 25 MM X 1/2", PARA AGUA FRIA PREDIAL</v>
          </cell>
          <cell r="C2596" t="str">
            <v xml:space="preserve">UN    </v>
          </cell>
          <cell r="D2596" t="str">
            <v>CR</v>
          </cell>
          <cell r="E2596" t="str">
            <v>4,15</v>
          </cell>
        </row>
        <row r="2597">
          <cell r="A2597">
            <v>3524</v>
          </cell>
          <cell r="B2597" t="str">
            <v>JOELHO PVC, SOLDAVEL, COM BUCHA DE LATAO, 90 GRAUS, 25 MM X 3/4", PARA AGUA FRIA PREDIAL</v>
          </cell>
          <cell r="C2597" t="str">
            <v xml:space="preserve">UN    </v>
          </cell>
          <cell r="D2597" t="str">
            <v>CR</v>
          </cell>
          <cell r="E2597" t="str">
            <v>4,92</v>
          </cell>
        </row>
        <row r="2598">
          <cell r="A2598">
            <v>3532</v>
          </cell>
          <cell r="B2598" t="str">
            <v>JOELHO PVC, SOLDAVEL, COM BUCHA DE LATAO, 90 GRAUS, 32 MM X 3/4", PARA AGUA FRIA PREDIAL</v>
          </cell>
          <cell r="C2598" t="str">
            <v xml:space="preserve">UN    </v>
          </cell>
          <cell r="D2598" t="str">
            <v>CR</v>
          </cell>
          <cell r="E2598" t="str">
            <v>9,00</v>
          </cell>
        </row>
        <row r="2599">
          <cell r="A2599">
            <v>3528</v>
          </cell>
          <cell r="B2599" t="str">
            <v>JOELHO PVC, SOLDAVEL, PB, 45 GRAUS, DN 100 MM, PARA ESGOTO PREDIAL</v>
          </cell>
          <cell r="C2599" t="str">
            <v xml:space="preserve">UN    </v>
          </cell>
          <cell r="D2599" t="str">
            <v>CR</v>
          </cell>
          <cell r="E2599" t="str">
            <v>5,22</v>
          </cell>
        </row>
        <row r="2600">
          <cell r="A2600">
            <v>37952</v>
          </cell>
          <cell r="B2600" t="str">
            <v>JOELHO PVC, SOLDAVEL, PB, 45 GRAUS, DN 150 MM, PARA ESGOTO PREDIAL</v>
          </cell>
          <cell r="C2600" t="str">
            <v xml:space="preserve">UN    </v>
          </cell>
          <cell r="D2600" t="str">
            <v>CR</v>
          </cell>
          <cell r="E2600" t="str">
            <v>37,17</v>
          </cell>
        </row>
        <row r="2601">
          <cell r="A2601">
            <v>37951</v>
          </cell>
          <cell r="B2601" t="str">
            <v>JOELHO PVC, SOLDAVEL, PB, 45 GRAUS, DN 40 MM, PARA ESGOTO PREDIAL</v>
          </cell>
          <cell r="C2601" t="str">
            <v xml:space="preserve">UN    </v>
          </cell>
          <cell r="D2601" t="str">
            <v>CR</v>
          </cell>
          <cell r="E2601" t="str">
            <v>1,35</v>
          </cell>
        </row>
        <row r="2602">
          <cell r="A2602">
            <v>3518</v>
          </cell>
          <cell r="B2602" t="str">
            <v>JOELHO PVC, SOLDAVEL, PB, 45 GRAUS, DN 50 MM, PARA ESGOTO PREDIAL</v>
          </cell>
          <cell r="C2602" t="str">
            <v xml:space="preserve">UN    </v>
          </cell>
          <cell r="D2602" t="str">
            <v>CR</v>
          </cell>
          <cell r="E2602" t="str">
            <v>1,98</v>
          </cell>
        </row>
        <row r="2603">
          <cell r="A2603">
            <v>3519</v>
          </cell>
          <cell r="B2603" t="str">
            <v>JOELHO PVC, SOLDAVEL, PB, 45 GRAUS, DN 75 MM, PARA ESGOTO PREDIAL</v>
          </cell>
          <cell r="C2603" t="str">
            <v xml:space="preserve">UN    </v>
          </cell>
          <cell r="D2603" t="str">
            <v>CR</v>
          </cell>
          <cell r="E2603" t="str">
            <v>4,68</v>
          </cell>
        </row>
        <row r="2604">
          <cell r="A2604">
            <v>3520</v>
          </cell>
          <cell r="B2604" t="str">
            <v>JOELHO PVC, SOLDAVEL, PB, 90 GRAUS, DN 100 MM, PARA ESGOTO PREDIAL</v>
          </cell>
          <cell r="C2604" t="str">
            <v xml:space="preserve">UN    </v>
          </cell>
          <cell r="D2604" t="str">
            <v>CR</v>
          </cell>
          <cell r="E2604" t="str">
            <v>5,25</v>
          </cell>
        </row>
        <row r="2605">
          <cell r="A2605">
            <v>37950</v>
          </cell>
          <cell r="B2605" t="str">
            <v>JOELHO PVC, SOLDAVEL, PB, 90 GRAUS, DN 150 MM, PARA ESGOTO PREDIAL</v>
          </cell>
          <cell r="C2605" t="str">
            <v xml:space="preserve">UN    </v>
          </cell>
          <cell r="D2605" t="str">
            <v>CR</v>
          </cell>
          <cell r="E2605" t="str">
            <v>32,36</v>
          </cell>
        </row>
        <row r="2606">
          <cell r="A2606">
            <v>37949</v>
          </cell>
          <cell r="B2606" t="str">
            <v>JOELHO PVC, SOLDAVEL, PB, 90 GRAUS, DN 40 MM, PARA ESGOTO PREDIAL</v>
          </cell>
          <cell r="C2606" t="str">
            <v xml:space="preserve">UN    </v>
          </cell>
          <cell r="D2606" t="str">
            <v>CR</v>
          </cell>
          <cell r="E2606" t="str">
            <v>1,18</v>
          </cell>
        </row>
        <row r="2607">
          <cell r="A2607">
            <v>3526</v>
          </cell>
          <cell r="B2607" t="str">
            <v>JOELHO PVC, SOLDAVEL, PB, 90 GRAUS, DN 50 MM, PARA ESGOTO PREDIAL</v>
          </cell>
          <cell r="C2607" t="str">
            <v xml:space="preserve">UN    </v>
          </cell>
          <cell r="D2607" t="str">
            <v>CR</v>
          </cell>
          <cell r="E2607" t="str">
            <v>1,59</v>
          </cell>
        </row>
        <row r="2608">
          <cell r="A2608">
            <v>3509</v>
          </cell>
          <cell r="B2608" t="str">
            <v>JOELHO PVC, SOLDAVEL, PB, 90 GRAUS, DN 75 MM, PARA ESGOTO PREDIAL</v>
          </cell>
          <cell r="C2608" t="str">
            <v xml:space="preserve">UN    </v>
          </cell>
          <cell r="D2608" t="str">
            <v>CR</v>
          </cell>
          <cell r="E2608" t="str">
            <v>4,13</v>
          </cell>
        </row>
        <row r="2609">
          <cell r="A2609">
            <v>3530</v>
          </cell>
          <cell r="B2609" t="str">
            <v>JOELHO PVC, SOLDAVEL, 90 GRAUS, 110 MM, PARA AGUA FRIA PREDIAL</v>
          </cell>
          <cell r="C2609" t="str">
            <v xml:space="preserve">UN    </v>
          </cell>
          <cell r="D2609" t="str">
            <v>CR</v>
          </cell>
          <cell r="E2609" t="str">
            <v>154,95</v>
          </cell>
        </row>
        <row r="2610">
          <cell r="A2610">
            <v>3542</v>
          </cell>
          <cell r="B2610" t="str">
            <v>JOELHO PVC, SOLDAVEL, 90 GRAUS, 20 MM, PARA AGUA FRIA PREDIAL</v>
          </cell>
          <cell r="C2610" t="str">
            <v xml:space="preserve">UN    </v>
          </cell>
          <cell r="D2610" t="str">
            <v>CR</v>
          </cell>
          <cell r="E2610" t="str">
            <v>0,36</v>
          </cell>
        </row>
        <row r="2611">
          <cell r="A2611">
            <v>3529</v>
          </cell>
          <cell r="B2611" t="str">
            <v>JOELHO PVC, SOLDAVEL, 90 GRAUS, 25 MM, PARA AGUA FRIA PREDIAL</v>
          </cell>
          <cell r="C2611" t="str">
            <v xml:space="preserve">UN    </v>
          </cell>
          <cell r="D2611" t="str">
            <v>CR</v>
          </cell>
          <cell r="E2611" t="str">
            <v>0,49</v>
          </cell>
        </row>
        <row r="2612">
          <cell r="A2612">
            <v>3536</v>
          </cell>
          <cell r="B2612" t="str">
            <v>JOELHO PVC, SOLDAVEL, 90 GRAUS, 32 MM, PARA AGUA FRIA PREDIAL</v>
          </cell>
          <cell r="C2612" t="str">
            <v xml:space="preserve">UN    </v>
          </cell>
          <cell r="D2612" t="str">
            <v>CR</v>
          </cell>
          <cell r="E2612" t="str">
            <v>1,48</v>
          </cell>
        </row>
        <row r="2613">
          <cell r="A2613">
            <v>3535</v>
          </cell>
          <cell r="B2613" t="str">
            <v>JOELHO PVC, SOLDAVEL, 90 GRAUS, 40 MM, PARA AGUA FRIA PREDIAL</v>
          </cell>
          <cell r="C2613" t="str">
            <v xml:space="preserve">UN    </v>
          </cell>
          <cell r="D2613" t="str">
            <v>CR</v>
          </cell>
          <cell r="E2613" t="str">
            <v>3,52</v>
          </cell>
        </row>
        <row r="2614">
          <cell r="A2614">
            <v>3540</v>
          </cell>
          <cell r="B2614" t="str">
            <v>JOELHO PVC, SOLDAVEL, 90 GRAUS, 50 MM, PARA AGUA FRIA PREDIAL</v>
          </cell>
          <cell r="C2614" t="str">
            <v xml:space="preserve">UN    </v>
          </cell>
          <cell r="D2614" t="str">
            <v>CR</v>
          </cell>
          <cell r="E2614" t="str">
            <v>3,81</v>
          </cell>
        </row>
        <row r="2615">
          <cell r="A2615">
            <v>3539</v>
          </cell>
          <cell r="B2615" t="str">
            <v>JOELHO PVC, SOLDAVEL, 90 GRAUS, 60 MM, PARA AGUA FRIA PREDIAL</v>
          </cell>
          <cell r="C2615" t="str">
            <v xml:space="preserve">UN    </v>
          </cell>
          <cell r="D2615" t="str">
            <v>CR</v>
          </cell>
          <cell r="E2615" t="str">
            <v>16,53</v>
          </cell>
        </row>
        <row r="2616">
          <cell r="A2616">
            <v>3513</v>
          </cell>
          <cell r="B2616" t="str">
            <v>JOELHO PVC, SOLDAVEL, 90 GRAUS, 85 MM, PARA AGUA FRIA PREDIAL</v>
          </cell>
          <cell r="C2616" t="str">
            <v xml:space="preserve">UN    </v>
          </cell>
          <cell r="D2616" t="str">
            <v>CR</v>
          </cell>
          <cell r="E2616" t="str">
            <v>73,45</v>
          </cell>
        </row>
        <row r="2617">
          <cell r="A2617">
            <v>3492</v>
          </cell>
          <cell r="B2617" t="str">
            <v>JOELHO PVC, 45 GRAUS, ROSCAVEL,  1 1/2", AGUA FRIA PREDIAL</v>
          </cell>
          <cell r="C2617" t="str">
            <v xml:space="preserve">UN    </v>
          </cell>
          <cell r="D2617" t="str">
            <v>CR</v>
          </cell>
          <cell r="E2617" t="str">
            <v>14,14</v>
          </cell>
        </row>
        <row r="2618">
          <cell r="A2618">
            <v>3491</v>
          </cell>
          <cell r="B2618" t="str">
            <v>JOELHO PVC, 45 GRAUS, ROSCAVEL, 1 1/4",  AGUA FRIA PREDIAL</v>
          </cell>
          <cell r="C2618" t="str">
            <v xml:space="preserve">UN    </v>
          </cell>
          <cell r="D2618" t="str">
            <v>CR</v>
          </cell>
          <cell r="E2618" t="str">
            <v>8,06</v>
          </cell>
        </row>
        <row r="2619">
          <cell r="A2619">
            <v>3493</v>
          </cell>
          <cell r="B2619" t="str">
            <v>JOELHO PVC, 45 GRAUS, ROSCAVEL, 2", AGUA FRIA PREDIAL</v>
          </cell>
          <cell r="C2619" t="str">
            <v xml:space="preserve">UN    </v>
          </cell>
          <cell r="D2619" t="str">
            <v>CR</v>
          </cell>
          <cell r="E2619" t="str">
            <v>19,33</v>
          </cell>
        </row>
        <row r="2620">
          <cell r="A2620">
            <v>12628</v>
          </cell>
          <cell r="B2620" t="str">
            <v>JOELHO PVC, 60 GRAUS, DIAMETRO ENTRE 80 E 100 MM, PARA DRENAGEM PLUVIAL PREDIAL</v>
          </cell>
          <cell r="C2620" t="str">
            <v xml:space="preserve">UN    </v>
          </cell>
          <cell r="D2620" t="str">
            <v>AS</v>
          </cell>
          <cell r="E2620" t="str">
            <v>6,91</v>
          </cell>
        </row>
        <row r="2621">
          <cell r="A2621">
            <v>12629</v>
          </cell>
          <cell r="B2621" t="str">
            <v>JOELHO PVC, 90 GRAUS, DIAMETRO ENTRE 80 E 100 MM, PARA DRENAGEM PLUVIAL PREDIAL</v>
          </cell>
          <cell r="C2621" t="str">
            <v xml:space="preserve">UN    </v>
          </cell>
          <cell r="D2621" t="str">
            <v>AS</v>
          </cell>
          <cell r="E2621" t="str">
            <v>7,49</v>
          </cell>
        </row>
        <row r="2622">
          <cell r="A2622">
            <v>3481</v>
          </cell>
          <cell r="B2622" t="str">
            <v>JOELHO PVC, 90 GRAUS, ROSCAVEL, 1 1/2",  AGUA FRIA PREDIAL</v>
          </cell>
          <cell r="C2622" t="str">
            <v xml:space="preserve">UN    </v>
          </cell>
          <cell r="D2622" t="str">
            <v>CR</v>
          </cell>
          <cell r="E2622" t="str">
            <v>9,79</v>
          </cell>
        </row>
        <row r="2623">
          <cell r="A2623">
            <v>3510</v>
          </cell>
          <cell r="B2623" t="str">
            <v>JOELHO PVC, 90 GRAUS, ROSCAVEL, 1 1/4", AGUA FRIA PREDIAL</v>
          </cell>
          <cell r="C2623" t="str">
            <v xml:space="preserve">UN    </v>
          </cell>
          <cell r="D2623" t="str">
            <v>CR</v>
          </cell>
          <cell r="E2623" t="str">
            <v>9,15</v>
          </cell>
        </row>
        <row r="2624">
          <cell r="A2624">
            <v>3508</v>
          </cell>
          <cell r="B2624" t="str">
            <v>JOELHO PVC, 90 GRAUS, ROSCAVEL, 2", AGUA FRIA PREDIAL</v>
          </cell>
          <cell r="C2624" t="str">
            <v xml:space="preserve">UN    </v>
          </cell>
          <cell r="D2624" t="str">
            <v>CR</v>
          </cell>
          <cell r="E2624" t="str">
            <v>23,92</v>
          </cell>
        </row>
        <row r="2625">
          <cell r="A2625">
            <v>38939</v>
          </cell>
          <cell r="B2625" t="str">
            <v>JOELHO ROSCA FEMEA MOVEL, METALICO, PARA CONEXAO COM ANEL DESLIZANTE EM TUBO PEX, DN 16 MM X 1/2"</v>
          </cell>
          <cell r="C2625" t="str">
            <v xml:space="preserve">UN    </v>
          </cell>
          <cell r="D2625" t="str">
            <v>AS</v>
          </cell>
          <cell r="E2625" t="str">
            <v>10,27</v>
          </cell>
        </row>
        <row r="2626">
          <cell r="A2626">
            <v>38940</v>
          </cell>
          <cell r="B2626" t="str">
            <v>JOELHO ROSCA FEMEA MOVEL, METALICO, PARA CONEXAO COM ANEL DESLIZANTE EM TUBO PEX, DN 20 MM X 1/2"</v>
          </cell>
          <cell r="C2626" t="str">
            <v xml:space="preserve">UN    </v>
          </cell>
          <cell r="D2626" t="str">
            <v>AS</v>
          </cell>
          <cell r="E2626" t="str">
            <v>15,68</v>
          </cell>
        </row>
        <row r="2627">
          <cell r="A2627">
            <v>38941</v>
          </cell>
          <cell r="B2627" t="str">
            <v>JOELHO ROSCA FEMEA MOVEL, METALICO, PARA CONEXAO COM ANEL DESLIZANTE EM TUBO PEX, DN 20 MM X 3/4"</v>
          </cell>
          <cell r="C2627" t="str">
            <v xml:space="preserve">UN    </v>
          </cell>
          <cell r="D2627" t="str">
            <v>AS</v>
          </cell>
          <cell r="E2627" t="str">
            <v>18,52</v>
          </cell>
        </row>
        <row r="2628">
          <cell r="A2628">
            <v>38942</v>
          </cell>
          <cell r="B2628" t="str">
            <v>JOELHO ROSCA FEMEA MOVEL, METALICO, PARA CONEXAO COM ANEL DESLIZANTE EM TUBO PEX, DN 25 MM X 3/4"</v>
          </cell>
          <cell r="C2628" t="str">
            <v xml:space="preserve">UN    </v>
          </cell>
          <cell r="D2628" t="str">
            <v>AS</v>
          </cell>
          <cell r="E2628" t="str">
            <v>20,75</v>
          </cell>
        </row>
        <row r="2629">
          <cell r="A2629">
            <v>38987</v>
          </cell>
          <cell r="B2629" t="str">
            <v>JOELHO 45 GRAUS, PPR, SOLDAVEL, F/ F, DN 40 MM, PARA AQUA QUENTE E FRIA PREDIAL</v>
          </cell>
          <cell r="C2629" t="str">
            <v xml:space="preserve">UN    </v>
          </cell>
          <cell r="D2629" t="str">
            <v>CR</v>
          </cell>
          <cell r="E2629" t="str">
            <v>6,76</v>
          </cell>
        </row>
        <row r="2630">
          <cell r="A2630">
            <v>38988</v>
          </cell>
          <cell r="B2630" t="str">
            <v>JOELHO 45 GRAUS, PPR, SOLDAVEL, F/ F, DN 50 MM, PARA AQUA QUENTE E FRIA PREDIAL</v>
          </cell>
          <cell r="C2630" t="str">
            <v xml:space="preserve">UN    </v>
          </cell>
          <cell r="D2630" t="str">
            <v>CR</v>
          </cell>
          <cell r="E2630" t="str">
            <v>15,69</v>
          </cell>
        </row>
        <row r="2631">
          <cell r="A2631">
            <v>38989</v>
          </cell>
          <cell r="B2631" t="str">
            <v>JOELHO 45 GRAUS, PPR, SOLDAVEL, F/ F, DN 63 MM, PARA AQUA QUENTE E FRIA PREDIAL</v>
          </cell>
          <cell r="C2631" t="str">
            <v xml:space="preserve">UN    </v>
          </cell>
          <cell r="D2631" t="str">
            <v>CR</v>
          </cell>
          <cell r="E2631" t="str">
            <v>20,86</v>
          </cell>
        </row>
        <row r="2632">
          <cell r="A2632">
            <v>38990</v>
          </cell>
          <cell r="B2632" t="str">
            <v>JOELHO 45 GRAUS, PPR, SOLDAVEL, F/ F, DN 75 MM, PARA AQUA QUENTE E FRIA PREDIAL</v>
          </cell>
          <cell r="C2632" t="str">
            <v xml:space="preserve">UN    </v>
          </cell>
          <cell r="D2632" t="str">
            <v>CR</v>
          </cell>
          <cell r="E2632" t="str">
            <v>54,98</v>
          </cell>
        </row>
        <row r="2633">
          <cell r="A2633">
            <v>38991</v>
          </cell>
          <cell r="B2633" t="str">
            <v>JOELHO 45 GRAUS, PPR, SOLDAVEL, F/ F, DN 90 MM, PARA AQUA QUENTE E FRIA PREDIAL</v>
          </cell>
          <cell r="C2633" t="str">
            <v xml:space="preserve">UN    </v>
          </cell>
          <cell r="D2633" t="str">
            <v>CR</v>
          </cell>
          <cell r="E2633" t="str">
            <v>111,08</v>
          </cell>
        </row>
        <row r="2634">
          <cell r="A2634">
            <v>38913</v>
          </cell>
          <cell r="B2634" t="str">
            <v>JOELHO 90 GRAUS, METALICO, PARA CONEXAO COM ANEL DESLIZANTE EM TUBO PEX, DN 16 MM</v>
          </cell>
          <cell r="C2634" t="str">
            <v xml:space="preserve">UN    </v>
          </cell>
          <cell r="D2634" t="str">
            <v>AS</v>
          </cell>
          <cell r="E2634" t="str">
            <v>9,53</v>
          </cell>
        </row>
        <row r="2635">
          <cell r="A2635">
            <v>38914</v>
          </cell>
          <cell r="B2635" t="str">
            <v>JOELHO 90 GRAUS, METALICO, PARA CONEXAO COM ANEL DESLIZANTE EM TUBO PEX, DN 20 MM</v>
          </cell>
          <cell r="C2635" t="str">
            <v xml:space="preserve">UN    </v>
          </cell>
          <cell r="D2635" t="str">
            <v>AS</v>
          </cell>
          <cell r="E2635" t="str">
            <v>11,05</v>
          </cell>
        </row>
        <row r="2636">
          <cell r="A2636">
            <v>38915</v>
          </cell>
          <cell r="B2636" t="str">
            <v>JOELHO 90 GRAUS, METALICO, PARA CONEXAO COM ANEL DESLIZANTE EM TUBO PEX, DN 25 MM</v>
          </cell>
          <cell r="C2636" t="str">
            <v xml:space="preserve">UN    </v>
          </cell>
          <cell r="D2636" t="str">
            <v>AS</v>
          </cell>
          <cell r="E2636" t="str">
            <v>19,20</v>
          </cell>
        </row>
        <row r="2637">
          <cell r="A2637">
            <v>38916</v>
          </cell>
          <cell r="B2637" t="str">
            <v>JOELHO 90 GRAUS, METALICO, PARA CONEXAO COM ANEL DESLIZANTE EM TUBO PEX, DN 32 MM</v>
          </cell>
          <cell r="C2637" t="str">
            <v xml:space="preserve">UN    </v>
          </cell>
          <cell r="D2637" t="str">
            <v>AS</v>
          </cell>
          <cell r="E2637" t="str">
            <v>25,32</v>
          </cell>
        </row>
        <row r="2638">
          <cell r="A2638">
            <v>39300</v>
          </cell>
          <cell r="B2638" t="str">
            <v>JOELHO 90 GRAUS, PLASTICO, PARA CONEXAO COM CRIMPAGEM EM TUBO PEX, DN 16 MM</v>
          </cell>
          <cell r="C2638" t="str">
            <v xml:space="preserve">UN    </v>
          </cell>
          <cell r="D2638" t="str">
            <v>AS</v>
          </cell>
          <cell r="E2638" t="str">
            <v>8,61</v>
          </cell>
        </row>
        <row r="2639">
          <cell r="A2639">
            <v>39301</v>
          </cell>
          <cell r="B2639" t="str">
            <v>JOELHO 90 GRAUS, PLASTICO, PARA CONEXAO COM CRIMPAGEM EM TUBO PEX, DN 20 MM</v>
          </cell>
          <cell r="C2639" t="str">
            <v xml:space="preserve">UN    </v>
          </cell>
          <cell r="D2639" t="str">
            <v>AS</v>
          </cell>
          <cell r="E2639" t="str">
            <v>11,95</v>
          </cell>
        </row>
        <row r="2640">
          <cell r="A2640">
            <v>39302</v>
          </cell>
          <cell r="B2640" t="str">
            <v>JOELHO 90 GRAUS, PLASTICO, PARA CONEXAO COM CRIMPAGEM EM TUBO PEX, DN 25 MM</v>
          </cell>
          <cell r="C2640" t="str">
            <v xml:space="preserve">UN    </v>
          </cell>
          <cell r="D2640" t="str">
            <v>AS</v>
          </cell>
          <cell r="E2640" t="str">
            <v>15,01</v>
          </cell>
        </row>
        <row r="2641">
          <cell r="A2641">
            <v>39303</v>
          </cell>
          <cell r="B2641" t="str">
            <v>JOELHO 90 GRAUS, PLASTICO, PARA CONEXAO COM CRIMPAGEM EM TUBO PEX, DN 32 MM</v>
          </cell>
          <cell r="C2641" t="str">
            <v xml:space="preserve">UN    </v>
          </cell>
          <cell r="D2641" t="str">
            <v>AS</v>
          </cell>
          <cell r="E2641" t="str">
            <v>26,39</v>
          </cell>
        </row>
        <row r="2642">
          <cell r="A2642">
            <v>38923</v>
          </cell>
          <cell r="B2642" t="str">
            <v>JOELHO 90 GRAUS, ROSCA FEMEA TERMINAL, METALICO, PARA CONEXAO COM ANEL DESLIZANTE EM TUBO PEX, DN 16 MM X 1/2"</v>
          </cell>
          <cell r="C2642" t="str">
            <v xml:space="preserve">UN    </v>
          </cell>
          <cell r="D2642" t="str">
            <v>AS</v>
          </cell>
          <cell r="E2642" t="str">
            <v>8,41</v>
          </cell>
        </row>
        <row r="2643">
          <cell r="A2643">
            <v>38925</v>
          </cell>
          <cell r="B2643" t="str">
            <v>JOELHO 90 GRAUS, ROSCA FEMEA TERMINAL, METALICO, PARA CONEXAO COM ANEL DESLIZANTE EM TUBO PEX, DN 20 MM X 1/2"</v>
          </cell>
          <cell r="C2643" t="str">
            <v xml:space="preserve">UN    </v>
          </cell>
          <cell r="D2643" t="str">
            <v>AS</v>
          </cell>
          <cell r="E2643" t="str">
            <v>9,03</v>
          </cell>
        </row>
        <row r="2644">
          <cell r="A2644">
            <v>38926</v>
          </cell>
          <cell r="B2644" t="str">
            <v>JOELHO 90 GRAUS, ROSCA FEMEA TERMINAL, METALICO, PARA CONEXAO COM ANEL DESLIZANTE EM TUBO PEX, DN 20 MM X 3/4"</v>
          </cell>
          <cell r="C2644" t="str">
            <v xml:space="preserve">UN    </v>
          </cell>
          <cell r="D2644" t="str">
            <v>AS</v>
          </cell>
          <cell r="E2644" t="str">
            <v>12,90</v>
          </cell>
        </row>
        <row r="2645">
          <cell r="A2645">
            <v>38927</v>
          </cell>
          <cell r="B2645" t="str">
            <v>JOELHO 90 GRAUS, ROSCA FEMEA TERMINAL, METALICO, PARA CONEXAO COM ANEL DESLIZANTE EM TUBO PEX, DN 25 MM X 3/4"</v>
          </cell>
          <cell r="C2645" t="str">
            <v xml:space="preserve">UN    </v>
          </cell>
          <cell r="D2645" t="str">
            <v>AS</v>
          </cell>
          <cell r="E2645" t="str">
            <v>13,80</v>
          </cell>
        </row>
        <row r="2646">
          <cell r="A2646">
            <v>39304</v>
          </cell>
          <cell r="B2646" t="str">
            <v>JOELHO 90 GRAUS, ROSCA FEMEA TERMINAL, PLASTICO, PARA CONEXAO COM CRIMPAGEM EM TUBO PEX, DN 16 MM X 1/2"</v>
          </cell>
          <cell r="C2646" t="str">
            <v xml:space="preserve">UN    </v>
          </cell>
          <cell r="D2646" t="str">
            <v>AS</v>
          </cell>
          <cell r="E2646" t="str">
            <v>10,63</v>
          </cell>
        </row>
        <row r="2647">
          <cell r="A2647">
            <v>38924</v>
          </cell>
          <cell r="B2647" t="str">
            <v>JOELHO 90 GRAUS, ROSCA FEMEA TERMINAL, PLASTICO, PARA CONEXAO COM CRIMPAGEM EM TUBO PEX, DN 16 MM X 3/4"</v>
          </cell>
          <cell r="C2647" t="str">
            <v xml:space="preserve">UN    </v>
          </cell>
          <cell r="D2647" t="str">
            <v>AS</v>
          </cell>
          <cell r="E2647" t="str">
            <v>15,15</v>
          </cell>
        </row>
        <row r="2648">
          <cell r="A2648">
            <v>39305</v>
          </cell>
          <cell r="B2648" t="str">
            <v>JOELHO 90 GRAUS, ROSCA FEMEA TERMINAL, PLASTICO, PARA CONEXAO COM CRIMPAGEM EM TUBO PEX, DN 20 MM X 1/2"</v>
          </cell>
          <cell r="C2648" t="str">
            <v xml:space="preserve">UN    </v>
          </cell>
          <cell r="D2648" t="str">
            <v>AS</v>
          </cell>
          <cell r="E2648" t="str">
            <v>13,92</v>
          </cell>
        </row>
        <row r="2649">
          <cell r="A2649">
            <v>39306</v>
          </cell>
          <cell r="B2649" t="str">
            <v>JOELHO 90 GRAUS, ROSCA FEMEA TERMINAL, PLASTICO, PARA CONEXAO COM CRIMPAGEM EM TUBO PEX, DN 20 MM X 3/4"</v>
          </cell>
          <cell r="C2649" t="str">
            <v xml:space="preserve">UN    </v>
          </cell>
          <cell r="D2649" t="str">
            <v>AS</v>
          </cell>
          <cell r="E2649" t="str">
            <v>17,42</v>
          </cell>
        </row>
        <row r="2650">
          <cell r="A2650">
            <v>38928</v>
          </cell>
          <cell r="B2650" t="str">
            <v>JOELHO 90 GRAUS, ROSCA FEMEA TERMINAL, PLASTICO, PARA CONEXAO COM CRIMPAGEM EM TUBO PEX, DN 25 MM X 1/2"</v>
          </cell>
          <cell r="C2650" t="str">
            <v xml:space="preserve">UN    </v>
          </cell>
          <cell r="D2650" t="str">
            <v>AS</v>
          </cell>
          <cell r="E2650" t="str">
            <v>15,30</v>
          </cell>
        </row>
        <row r="2651">
          <cell r="A2651">
            <v>38929</v>
          </cell>
          <cell r="B2651" t="str">
            <v>JOELHO 90 GRAUS, ROSCA FEMEA TERMINAL, PLASTICO, PARA CONEXAO COM CRIMPAGEM EM TUBO PEX, DN 25 MM X 1"</v>
          </cell>
          <cell r="C2651" t="str">
            <v xml:space="preserve">UN    </v>
          </cell>
          <cell r="D2651" t="str">
            <v>AS</v>
          </cell>
          <cell r="E2651" t="str">
            <v>27,12</v>
          </cell>
        </row>
        <row r="2652">
          <cell r="A2652">
            <v>39307</v>
          </cell>
          <cell r="B2652" t="str">
            <v>JOELHO 90 GRAUS, ROSCA FEMEA TERMINAL, PLASTICO, PARA CONEXAO COM CRIMPAGEM EM TUBO PEX, DN 25 MM X 3/4"</v>
          </cell>
          <cell r="C2652" t="str">
            <v xml:space="preserve">UN    </v>
          </cell>
          <cell r="D2652" t="str">
            <v>AS</v>
          </cell>
          <cell r="E2652" t="str">
            <v>20,04</v>
          </cell>
        </row>
        <row r="2653">
          <cell r="A2653">
            <v>38930</v>
          </cell>
          <cell r="B2653" t="str">
            <v>JOELHO 90 GRAUS, ROSCA FEMEA TERMINAL, PLASTICO, PARA CONEXAO COM CRIMPAGEM EM TUBO PEX, DN 32 MM X 1"</v>
          </cell>
          <cell r="C2653" t="str">
            <v xml:space="preserve">UN    </v>
          </cell>
          <cell r="D2653" t="str">
            <v>AS</v>
          </cell>
          <cell r="E2653" t="str">
            <v>34,08</v>
          </cell>
        </row>
        <row r="2654">
          <cell r="A2654">
            <v>38931</v>
          </cell>
          <cell r="B2654" t="str">
            <v>JOELHO 90 GRAUS, ROSCA MACHO TERMINAL, METALICO, PARA CONEXAO COM ANEL DESLIZANTE EM TUBO PEX, DN 16 MM X 1/2"</v>
          </cell>
          <cell r="C2654" t="str">
            <v xml:space="preserve">UN    </v>
          </cell>
          <cell r="D2654" t="str">
            <v>AS</v>
          </cell>
          <cell r="E2654" t="str">
            <v>8,58</v>
          </cell>
        </row>
        <row r="2655">
          <cell r="A2655">
            <v>38932</v>
          </cell>
          <cell r="B2655" t="str">
            <v>JOELHO 90 GRAUS, ROSCA MACHO TERMINAL, METALICO, PARA CONEXAO COM ANEL DESLIZANTE EM TUBO PEX, DN 20 MM X 1/2"</v>
          </cell>
          <cell r="C2655" t="str">
            <v xml:space="preserve">UN    </v>
          </cell>
          <cell r="D2655" t="str">
            <v>AS</v>
          </cell>
          <cell r="E2655" t="str">
            <v>8,67</v>
          </cell>
        </row>
        <row r="2656">
          <cell r="A2656">
            <v>38934</v>
          </cell>
          <cell r="B2656" t="str">
            <v>JOELHO 90 GRAUS, ROSCA MACHO TERMINAL, METALICO, PARA CONEXAO COM ANEL DESLIZANTE EM TUBO PEX, DN 20 MM X 3/4"</v>
          </cell>
          <cell r="C2656" t="str">
            <v xml:space="preserve">UN    </v>
          </cell>
          <cell r="D2656" t="str">
            <v>AS</v>
          </cell>
          <cell r="E2656" t="str">
            <v>12,81</v>
          </cell>
        </row>
        <row r="2657">
          <cell r="A2657">
            <v>38935</v>
          </cell>
          <cell r="B2657" t="str">
            <v>JOELHO 90 GRAUS, ROSCA MACHO TERMINAL, METALICO, PARA CONEXAO COM ANEL DESLIZANTE EM TUBO PEX, DN 25 MM X 3/4"</v>
          </cell>
          <cell r="C2657" t="str">
            <v xml:space="preserve">UN    </v>
          </cell>
          <cell r="D2657" t="str">
            <v>AS</v>
          </cell>
          <cell r="E2657" t="str">
            <v>13,70</v>
          </cell>
        </row>
        <row r="2658">
          <cell r="A2658">
            <v>38936</v>
          </cell>
          <cell r="B2658" t="str">
            <v>JOELHO 90 GRAUS, ROSCA MACHO TERMINAL, PLASTICO, PARA CONEXAO COM CRIMPAGEM EM TUBO PEX, DN 25 MM X 1/2"</v>
          </cell>
          <cell r="C2658" t="str">
            <v xml:space="preserve">UN    </v>
          </cell>
          <cell r="D2658" t="str">
            <v>AS</v>
          </cell>
          <cell r="E2658" t="str">
            <v>14,68</v>
          </cell>
        </row>
        <row r="2659">
          <cell r="A2659">
            <v>38937</v>
          </cell>
          <cell r="B2659" t="str">
            <v>JOELHO 90 GRAUS, ROSCA MACHO TERMINAL, PLASTICO, PARA CONEXAO COM CRIMPAGEM EM TUBO PEX, DN 25 MM X 1"</v>
          </cell>
          <cell r="C2659" t="str">
            <v xml:space="preserve">UN    </v>
          </cell>
          <cell r="D2659" t="str">
            <v>AS</v>
          </cell>
          <cell r="E2659" t="str">
            <v>17,89</v>
          </cell>
        </row>
        <row r="2660">
          <cell r="A2660">
            <v>38938</v>
          </cell>
          <cell r="B2660" t="str">
            <v>JOELHO 90 GRAUS, ROSCA MACHO TERMINAL, PLASTICO, PARA CONEXAO COM CRIMPAGEM EM TUBO PEX, DN 32 MM X 1"</v>
          </cell>
          <cell r="C2660" t="str">
            <v xml:space="preserve">UN    </v>
          </cell>
          <cell r="D2660" t="str">
            <v>AS</v>
          </cell>
          <cell r="E2660" t="str">
            <v>26,60</v>
          </cell>
        </row>
        <row r="2661">
          <cell r="A2661">
            <v>3489</v>
          </cell>
          <cell r="B2661" t="str">
            <v>JOELHO, PVC COM ROSCA E BUCHA LATAO, 90 GRAUS,  3/4", PARA AGUA FRIA PREDIAL</v>
          </cell>
          <cell r="C2661" t="str">
            <v xml:space="preserve">UN    </v>
          </cell>
          <cell r="D2661" t="str">
            <v>CR</v>
          </cell>
          <cell r="E2661" t="str">
            <v>9,04</v>
          </cell>
        </row>
        <row r="2662">
          <cell r="A2662">
            <v>20151</v>
          </cell>
          <cell r="B2662" t="str">
            <v>JOELHO, PVC SERIE R, 45 GRAUS, DN 100 MM, PARA ESGOTO PREDIAL</v>
          </cell>
          <cell r="C2662" t="str">
            <v xml:space="preserve">UN    </v>
          </cell>
          <cell r="D2662" t="str">
            <v>CR</v>
          </cell>
          <cell r="E2662" t="str">
            <v>14,57</v>
          </cell>
        </row>
        <row r="2663">
          <cell r="A2663">
            <v>20152</v>
          </cell>
          <cell r="B2663" t="str">
            <v>JOELHO, PVC SERIE R, 45 GRAUS, DN 150 MM, PARA ESGOTO PREDIAL</v>
          </cell>
          <cell r="C2663" t="str">
            <v xml:space="preserve">UN    </v>
          </cell>
          <cell r="D2663" t="str">
            <v>CR</v>
          </cell>
          <cell r="E2663" t="str">
            <v>50,71</v>
          </cell>
        </row>
        <row r="2664">
          <cell r="A2664">
            <v>20148</v>
          </cell>
          <cell r="B2664" t="str">
            <v>JOELHO, PVC SERIE R, 45 GRAUS, DN 40 MM, PARA ESGOTO PREDIAL</v>
          </cell>
          <cell r="C2664" t="str">
            <v xml:space="preserve">UN    </v>
          </cell>
          <cell r="D2664" t="str">
            <v>CR</v>
          </cell>
          <cell r="E2664" t="str">
            <v>2,90</v>
          </cell>
        </row>
        <row r="2665">
          <cell r="A2665">
            <v>20149</v>
          </cell>
          <cell r="B2665" t="str">
            <v>JOELHO, PVC SERIE R, 45 GRAUS, DN 50 MM, PARA ESGOTO PREDIAL</v>
          </cell>
          <cell r="C2665" t="str">
            <v xml:space="preserve">UN    </v>
          </cell>
          <cell r="D2665" t="str">
            <v>CR</v>
          </cell>
          <cell r="E2665" t="str">
            <v>4,48</v>
          </cell>
        </row>
        <row r="2666">
          <cell r="A2666">
            <v>20150</v>
          </cell>
          <cell r="B2666" t="str">
            <v>JOELHO, PVC SERIE R, 45 GRAUS, DN 75 MM, PARA ESGOTO PREDIAL</v>
          </cell>
          <cell r="C2666" t="str">
            <v xml:space="preserve">UN    </v>
          </cell>
          <cell r="D2666" t="str">
            <v>CR</v>
          </cell>
          <cell r="E2666" t="str">
            <v>10,46</v>
          </cell>
        </row>
        <row r="2667">
          <cell r="A2667">
            <v>20157</v>
          </cell>
          <cell r="B2667" t="str">
            <v>JOELHO, PVC SERIE R, 90 GRAUS, DN 100 MM, PARA ESGOTO PREDIAL</v>
          </cell>
          <cell r="C2667" t="str">
            <v xml:space="preserve">UN    </v>
          </cell>
          <cell r="D2667" t="str">
            <v>CR</v>
          </cell>
          <cell r="E2667" t="str">
            <v>19,66</v>
          </cell>
        </row>
        <row r="2668">
          <cell r="A2668">
            <v>20158</v>
          </cell>
          <cell r="B2668" t="str">
            <v>JOELHO, PVC SERIE R, 90 GRAUS, DN 150 MM, PARA ESGOTO PREDIAL</v>
          </cell>
          <cell r="C2668" t="str">
            <v xml:space="preserve">UN    </v>
          </cell>
          <cell r="D2668" t="str">
            <v>CR</v>
          </cell>
          <cell r="E2668" t="str">
            <v>65,33</v>
          </cell>
        </row>
        <row r="2669">
          <cell r="A2669">
            <v>20154</v>
          </cell>
          <cell r="B2669" t="str">
            <v>JOELHO, PVC SERIE R, 90 GRAUS, DN 40 MM, PARA ESGOTO PREDIAL</v>
          </cell>
          <cell r="C2669" t="str">
            <v xml:space="preserve">UN    </v>
          </cell>
          <cell r="D2669" t="str">
            <v>CR</v>
          </cell>
          <cell r="E2669" t="str">
            <v>3,72</v>
          </cell>
        </row>
        <row r="2670">
          <cell r="A2670">
            <v>20155</v>
          </cell>
          <cell r="B2670" t="str">
            <v>JOELHO, PVC SERIE R, 90 GRAUS, DN 50 MM, PARA ESGOTO PREDIAL</v>
          </cell>
          <cell r="C2670" t="str">
            <v xml:space="preserve">UN    </v>
          </cell>
          <cell r="D2670" t="str">
            <v>CR</v>
          </cell>
          <cell r="E2670" t="str">
            <v>5,58</v>
          </cell>
        </row>
        <row r="2671">
          <cell r="A2671">
            <v>20156</v>
          </cell>
          <cell r="B2671" t="str">
            <v>JOELHO, PVC SERIE R, 90 GRAUS, DN 75 MM, PARA ESGOTO PREDIAL</v>
          </cell>
          <cell r="C2671" t="str">
            <v xml:space="preserve">UN    </v>
          </cell>
          <cell r="D2671" t="str">
            <v>CR</v>
          </cell>
          <cell r="E2671" t="str">
            <v>12,55</v>
          </cell>
        </row>
        <row r="2672">
          <cell r="A2672">
            <v>3512</v>
          </cell>
          <cell r="B2672" t="str">
            <v>JOELHO, PVC SOLDAVEL, 45 GRAUS, 110 MM, PARA AGUA FRIA PREDIAL</v>
          </cell>
          <cell r="C2672" t="str">
            <v xml:space="preserve">UN    </v>
          </cell>
          <cell r="D2672" t="str">
            <v>CR</v>
          </cell>
          <cell r="E2672" t="str">
            <v>141,70</v>
          </cell>
        </row>
        <row r="2673">
          <cell r="A2673">
            <v>3499</v>
          </cell>
          <cell r="B2673" t="str">
            <v>JOELHO, PVC SOLDAVEL, 45 GRAUS, 20 MM, PARA AGUA FRIA PREDIAL</v>
          </cell>
          <cell r="C2673" t="str">
            <v xml:space="preserve">UN    </v>
          </cell>
          <cell r="D2673" t="str">
            <v>CR</v>
          </cell>
          <cell r="E2673" t="str">
            <v>0,60</v>
          </cell>
        </row>
        <row r="2674">
          <cell r="A2674">
            <v>3500</v>
          </cell>
          <cell r="B2674" t="str">
            <v>JOELHO, PVC SOLDAVEL, 45 GRAUS, 25 MM, PARA AGUA FRIA PREDIAL</v>
          </cell>
          <cell r="C2674" t="str">
            <v xml:space="preserve">UN    </v>
          </cell>
          <cell r="D2674" t="str">
            <v>CR</v>
          </cell>
          <cell r="E2674" t="str">
            <v>1,01</v>
          </cell>
        </row>
        <row r="2675">
          <cell r="A2675">
            <v>3501</v>
          </cell>
          <cell r="B2675" t="str">
            <v>JOELHO, PVC SOLDAVEL, 45 GRAUS, 32 MM, PARA AGUA FRIA PREDIAL</v>
          </cell>
          <cell r="C2675" t="str">
            <v xml:space="preserve">UN    </v>
          </cell>
          <cell r="D2675" t="str">
            <v>CR</v>
          </cell>
          <cell r="E2675" t="str">
            <v>2,94</v>
          </cell>
        </row>
        <row r="2676">
          <cell r="A2676">
            <v>3502</v>
          </cell>
          <cell r="B2676" t="str">
            <v>JOELHO, PVC SOLDAVEL, 45 GRAUS, 40 MM, PARA AGUA FRIA PREDIAL</v>
          </cell>
          <cell r="C2676" t="str">
            <v xml:space="preserve">UN    </v>
          </cell>
          <cell r="D2676" t="str">
            <v>CR</v>
          </cell>
          <cell r="E2676" t="str">
            <v>4,18</v>
          </cell>
        </row>
        <row r="2677">
          <cell r="A2677">
            <v>3503</v>
          </cell>
          <cell r="B2677" t="str">
            <v>JOELHO, PVC SOLDAVEL, 45 GRAUS, 50 MM, PARA AGUA FRIA PREDIAL</v>
          </cell>
          <cell r="C2677" t="str">
            <v xml:space="preserve">UN    </v>
          </cell>
          <cell r="D2677" t="str">
            <v>CR</v>
          </cell>
          <cell r="E2677" t="str">
            <v>5,01</v>
          </cell>
        </row>
        <row r="2678">
          <cell r="A2678">
            <v>3477</v>
          </cell>
          <cell r="B2678" t="str">
            <v>JOELHO, PVC SOLDAVEL, 45 GRAUS, 60 MM, PARA AGUA FRIA PREDIAL</v>
          </cell>
          <cell r="C2678" t="str">
            <v xml:space="preserve">UN    </v>
          </cell>
          <cell r="D2678" t="str">
            <v>CR</v>
          </cell>
          <cell r="E2678" t="str">
            <v>19,39</v>
          </cell>
        </row>
        <row r="2679">
          <cell r="A2679">
            <v>3478</v>
          </cell>
          <cell r="B2679" t="str">
            <v>JOELHO, PVC SOLDAVEL, 45 GRAUS, 75 MM, PARA AGUA FRIA PREDIAL</v>
          </cell>
          <cell r="C2679" t="str">
            <v xml:space="preserve">UN    </v>
          </cell>
          <cell r="D2679" t="str">
            <v>CR</v>
          </cell>
          <cell r="E2679" t="str">
            <v>44,57</v>
          </cell>
        </row>
        <row r="2680">
          <cell r="A2680">
            <v>3525</v>
          </cell>
          <cell r="B2680" t="str">
            <v>JOELHO, PVC SOLDAVEL, 45 GRAUS, 85 MM, PARA AGUA FRIA PREDIAL</v>
          </cell>
          <cell r="C2680" t="str">
            <v xml:space="preserve">UN    </v>
          </cell>
          <cell r="D2680" t="str">
            <v>CR</v>
          </cell>
          <cell r="E2680" t="str">
            <v>52,87</v>
          </cell>
        </row>
        <row r="2681">
          <cell r="A2681">
            <v>3511</v>
          </cell>
          <cell r="B2681" t="str">
            <v>JOELHO, PVC SOLDAVEL, 90 GRAUS, 75 MM, PARA AGUA FRIA PREDIAL</v>
          </cell>
          <cell r="C2681" t="str">
            <v xml:space="preserve">UN    </v>
          </cell>
          <cell r="D2681" t="str">
            <v>CR</v>
          </cell>
          <cell r="E2681" t="str">
            <v>62,04</v>
          </cell>
        </row>
        <row r="2682">
          <cell r="A2682">
            <v>38917</v>
          </cell>
          <cell r="B2682" t="str">
            <v>JOELHO, ROSCA FEMEA, COM BASE FIXA, METALICO, PARA CONEXAO COM ANEL DESLIZANTE EM TUBO PEX, DN 16 MM X 1/2"</v>
          </cell>
          <cell r="C2682" t="str">
            <v xml:space="preserve">UN    </v>
          </cell>
          <cell r="D2682" t="str">
            <v>AS</v>
          </cell>
          <cell r="E2682" t="str">
            <v>8,21</v>
          </cell>
        </row>
        <row r="2683">
          <cell r="A2683">
            <v>38919</v>
          </cell>
          <cell r="B2683" t="str">
            <v>JOELHO, ROSCA FEMEA, COM BASE FIXA, METALICO, PARA CONEXAO COM ANEL DESLIZANTE EM TUBO PEX, DN 20 MM X 1/2"</v>
          </cell>
          <cell r="C2683" t="str">
            <v xml:space="preserve">UN    </v>
          </cell>
          <cell r="D2683" t="str">
            <v>AS</v>
          </cell>
          <cell r="E2683" t="str">
            <v>12,21</v>
          </cell>
        </row>
        <row r="2684">
          <cell r="A2684">
            <v>38922</v>
          </cell>
          <cell r="B2684" t="str">
            <v>JOELHO, ROSCA FEMEA, COM BASE FIXA, METALICO, PARA CONEXAO COM ANEL DESLIZANTE EM TUBO PEX, DN 25 MM X 3/4"</v>
          </cell>
          <cell r="C2684" t="str">
            <v xml:space="preserve">UN    </v>
          </cell>
          <cell r="D2684" t="str">
            <v>AS</v>
          </cell>
          <cell r="E2684" t="str">
            <v>15,78</v>
          </cell>
        </row>
        <row r="2685">
          <cell r="A2685">
            <v>38921</v>
          </cell>
          <cell r="B2685" t="str">
            <v>JOELHO, ROSCA FEMEA, COM BASE FIXA, PLASTICO, PARA CONEXAO COM CRIMPAGEM EM TUBO PEX, DN 25 MM X 1/2"</v>
          </cell>
          <cell r="C2685" t="str">
            <v xml:space="preserve">UN    </v>
          </cell>
          <cell r="D2685" t="str">
            <v>AS</v>
          </cell>
          <cell r="E2685" t="str">
            <v>19,51</v>
          </cell>
        </row>
        <row r="2686">
          <cell r="A2686">
            <v>38918</v>
          </cell>
          <cell r="B2686" t="str">
            <v>JOELHO, ROSCA FEMEA, COM BASE FIXA, PLASTICO, PARA CONEXAO POR CRIMPAGEM EM TUBO PEX, DN 16 MM X 3/4"</v>
          </cell>
          <cell r="C2686" t="str">
            <v xml:space="preserve">UN    </v>
          </cell>
          <cell r="D2686" t="str">
            <v>AS</v>
          </cell>
          <cell r="E2686" t="str">
            <v>18,54</v>
          </cell>
        </row>
        <row r="2687">
          <cell r="A2687">
            <v>38920</v>
          </cell>
          <cell r="B2687" t="str">
            <v>JOELHO, ROSCA FEMEA, COM BASE FIXA, PLASTICO, PARA CONEXAO POR CRIMPAGEM EM TUBO PEX, DN 20 MM X 3/4"</v>
          </cell>
          <cell r="C2687" t="str">
            <v xml:space="preserve">UN    </v>
          </cell>
          <cell r="D2687" t="str">
            <v>AS</v>
          </cell>
          <cell r="E2687" t="str">
            <v>23,18</v>
          </cell>
        </row>
        <row r="2688">
          <cell r="A2688">
            <v>3104</v>
          </cell>
          <cell r="B2688" t="str">
            <v>JOGO DE FERRAGENS CROMADAS P/ PORTA DE VIDRO TEMPERADO, UMA FOLHA COMPOSTA: DOBRADICA SUPERIOR (101) E INFERIOR (103),TRINCO (502), FECHADURA (520),CONTRA FECHADURA (531),COM CAPUCHINHO</v>
          </cell>
          <cell r="C2688" t="str">
            <v xml:space="preserve">CJ    </v>
          </cell>
          <cell r="D2688" t="str">
            <v>CR</v>
          </cell>
          <cell r="E2688" t="str">
            <v>388,82</v>
          </cell>
        </row>
        <row r="2689">
          <cell r="A2689">
            <v>12032</v>
          </cell>
          <cell r="B2689" t="str">
            <v>JOGO DE TRANQUETA E ROSETA QUADRADA DE SOBREPOR SEM FUROS, EM LATAO CROMADO, *50 X 50* MM, PARA FECHADURA DE PORTA DE BANHEIRO</v>
          </cell>
          <cell r="C2689" t="str">
            <v xml:space="preserve">JG    </v>
          </cell>
          <cell r="D2689" t="str">
            <v>CR</v>
          </cell>
          <cell r="E2689" t="str">
            <v>40,69</v>
          </cell>
        </row>
        <row r="2690">
          <cell r="A2690">
            <v>12030</v>
          </cell>
          <cell r="B2690" t="str">
            <v>JOGO DE TRANQUETA E ROSETA REDONDA DE SOBREPOR SEM FUROS, EM LATAO CROMADO, DIAMETRO *50* MM, PARA FECHADURA DE PORTA DE BANHEIRO</v>
          </cell>
          <cell r="C2690" t="str">
            <v xml:space="preserve">JG    </v>
          </cell>
          <cell r="D2690" t="str">
            <v>CR</v>
          </cell>
          <cell r="E2690" t="str">
            <v>38,23</v>
          </cell>
        </row>
        <row r="2691">
          <cell r="A2691">
            <v>10908</v>
          </cell>
          <cell r="B2691" t="str">
            <v>JUNCAO DE REDUCAO INVERTIDA, PVC SOLDAVEL, 100 X 50 MM, SERIE NORMAL PARA ESGOTO PREDIAL</v>
          </cell>
          <cell r="C2691" t="str">
            <v xml:space="preserve">UN    </v>
          </cell>
          <cell r="D2691" t="str">
            <v>CR</v>
          </cell>
          <cell r="E2691" t="str">
            <v>11,01</v>
          </cell>
        </row>
        <row r="2692">
          <cell r="A2692">
            <v>10909</v>
          </cell>
          <cell r="B2692" t="str">
            <v>JUNCAO DE REDUCAO INVERTIDA, PVC SOLDAVEL, 100 X 75 MM, SERIE NORMAL PARA ESGOTO PREDIAL</v>
          </cell>
          <cell r="C2692" t="str">
            <v xml:space="preserve">UN    </v>
          </cell>
          <cell r="D2692" t="str">
            <v>CR</v>
          </cell>
          <cell r="E2692" t="str">
            <v>17,56</v>
          </cell>
        </row>
        <row r="2693">
          <cell r="A2693">
            <v>3669</v>
          </cell>
          <cell r="B2693" t="str">
            <v>JUNCAO DE REDUCAO INVERTIDA, PVC SOLDAVEL, 75 X 50 MM, SERIE NORMAL PARA ESGOTO PREDIAL</v>
          </cell>
          <cell r="C2693" t="str">
            <v xml:space="preserve">UN    </v>
          </cell>
          <cell r="D2693" t="str">
            <v>CR</v>
          </cell>
          <cell r="E2693" t="str">
            <v>7,52</v>
          </cell>
        </row>
        <row r="2694">
          <cell r="A2694">
            <v>20138</v>
          </cell>
          <cell r="B2694" t="str">
            <v>JUNCAO DE REDUCAO SIMPLES, COM BOLSA PARA ANEL, PVC LEVE,  150 X 100 MM, PARA ESGOTO PREDIAL</v>
          </cell>
          <cell r="C2694" t="str">
            <v xml:space="preserve">UN    </v>
          </cell>
          <cell r="D2694" t="str">
            <v>CR</v>
          </cell>
          <cell r="E2694" t="str">
            <v>37,38</v>
          </cell>
        </row>
        <row r="2695">
          <cell r="A2695">
            <v>20139</v>
          </cell>
          <cell r="B2695" t="str">
            <v>JUNCAO DUPLA, PVC SERIE R, DN 100 X 100 X 100 MM, PARA ESGOTO PREDIAL</v>
          </cell>
          <cell r="C2695" t="str">
            <v xml:space="preserve">UN    </v>
          </cell>
          <cell r="D2695" t="str">
            <v>CR</v>
          </cell>
          <cell r="E2695" t="str">
            <v>62,80</v>
          </cell>
        </row>
        <row r="2696">
          <cell r="A2696">
            <v>3668</v>
          </cell>
          <cell r="B2696" t="str">
            <v>JUNCAO DUPLA, PVC SOLDAVEL, DN 100 X 100 X 100 MM , SERIE NORMAL PARA ESGOTO PREDIAL</v>
          </cell>
          <cell r="C2696" t="str">
            <v xml:space="preserve">UN    </v>
          </cell>
          <cell r="D2696" t="str">
            <v>CR</v>
          </cell>
          <cell r="E2696" t="str">
            <v>24,90</v>
          </cell>
        </row>
        <row r="2697">
          <cell r="A2697">
            <v>3656</v>
          </cell>
          <cell r="B2697" t="str">
            <v>JUNCAO DUPLA, PVC SOLDAVEL, DN 75 X 75 X 75 MM , SERIE NORMAL PARA ESGOTO PREDIAL</v>
          </cell>
          <cell r="C2697" t="str">
            <v xml:space="preserve">UN    </v>
          </cell>
          <cell r="D2697" t="str">
            <v>CR</v>
          </cell>
          <cell r="E2697" t="str">
            <v>12,34</v>
          </cell>
        </row>
        <row r="2698">
          <cell r="A2698">
            <v>10911</v>
          </cell>
          <cell r="B2698" t="str">
            <v>JUNCAO INVERTIDA, PVC SOLDAVEL, 75 X 75 MM, SERIE NORMAL PARA ESGOTO PREDIAL</v>
          </cell>
          <cell r="C2698" t="str">
            <v xml:space="preserve">UN    </v>
          </cell>
          <cell r="D2698" t="str">
            <v>CR</v>
          </cell>
          <cell r="E2698" t="str">
            <v>13,69</v>
          </cell>
        </row>
        <row r="2699">
          <cell r="A2699">
            <v>3654</v>
          </cell>
          <cell r="B2699" t="str">
            <v>JUNCAO PVC  ROSCAVEL, 45 GRAUS, 1/2", PARA AGUA FRIA PREDIAL</v>
          </cell>
          <cell r="C2699" t="str">
            <v xml:space="preserve">UN    </v>
          </cell>
          <cell r="D2699" t="str">
            <v>CR</v>
          </cell>
          <cell r="E2699" t="str">
            <v>3,14</v>
          </cell>
        </row>
        <row r="2700">
          <cell r="A2700">
            <v>3664</v>
          </cell>
          <cell r="B2700" t="str">
            <v>JUNCAO PVC  ROSCAVEL, 45 GRAUS, 3/4", PARA AGUA FRIA PREDIAL</v>
          </cell>
          <cell r="C2700" t="str">
            <v xml:space="preserve">UN    </v>
          </cell>
          <cell r="D2700" t="str">
            <v>CR</v>
          </cell>
          <cell r="E2700" t="str">
            <v>3,90</v>
          </cell>
        </row>
        <row r="2701">
          <cell r="A2701">
            <v>3657</v>
          </cell>
          <cell r="B2701" t="str">
            <v>JUNCAO PVC, 45 GRAUS, ROSCAVEL, 1 1/4", AGUA FRIA PREDIAL</v>
          </cell>
          <cell r="C2701" t="str">
            <v xml:space="preserve">UN    </v>
          </cell>
          <cell r="D2701" t="str">
            <v>CR</v>
          </cell>
          <cell r="E2701" t="str">
            <v>4,21</v>
          </cell>
        </row>
        <row r="2702">
          <cell r="A2702">
            <v>12625</v>
          </cell>
          <cell r="B2702" t="str">
            <v>JUNCAO PVC, 60 GRAUS, CIRCULAR,  DIAMETRO ENTRE 80 E 100 MM, PARA DRENAGEM PLUVIAL PREDIAL</v>
          </cell>
          <cell r="C2702" t="str">
            <v xml:space="preserve">UN    </v>
          </cell>
          <cell r="D2702" t="str">
            <v>AS</v>
          </cell>
          <cell r="E2702" t="str">
            <v>9,47</v>
          </cell>
        </row>
        <row r="2703">
          <cell r="A2703">
            <v>20136</v>
          </cell>
          <cell r="B2703" t="str">
            <v>JUNCAO SIMPLES, PVC LEVE, 150 MM, PARA ESGOTO PREDIAL</v>
          </cell>
          <cell r="C2703" t="str">
            <v xml:space="preserve">UN    </v>
          </cell>
          <cell r="D2703" t="str">
            <v>CR</v>
          </cell>
          <cell r="E2703" t="str">
            <v>84,35</v>
          </cell>
        </row>
        <row r="2704">
          <cell r="A2704">
            <v>20144</v>
          </cell>
          <cell r="B2704" t="str">
            <v>JUNCAO SIMPLES, PVC SERIE R, DN 100 X 100 MM, PARA ESGOTO PREDIAL</v>
          </cell>
          <cell r="C2704" t="str">
            <v xml:space="preserve">UN    </v>
          </cell>
          <cell r="D2704" t="str">
            <v>CR</v>
          </cell>
          <cell r="E2704" t="str">
            <v>37,05</v>
          </cell>
        </row>
        <row r="2705">
          <cell r="A2705">
            <v>20143</v>
          </cell>
          <cell r="B2705" t="str">
            <v>JUNCAO SIMPLES, PVC SERIE R, DN 100 X 75 MM, PARA ESGOTO PREDIAL</v>
          </cell>
          <cell r="C2705" t="str">
            <v xml:space="preserve">UN    </v>
          </cell>
          <cell r="D2705" t="str">
            <v>CR</v>
          </cell>
          <cell r="E2705" t="str">
            <v>34,60</v>
          </cell>
        </row>
        <row r="2706">
          <cell r="A2706">
            <v>20145</v>
          </cell>
          <cell r="B2706" t="str">
            <v>JUNCAO SIMPLES, PVC SERIE R, DN 150 X 100 MM, PARA ESGOTO PREDIAL</v>
          </cell>
          <cell r="C2706" t="str">
            <v xml:space="preserve">UN    </v>
          </cell>
          <cell r="D2706" t="str">
            <v>CR</v>
          </cell>
          <cell r="E2706" t="str">
            <v>98,20</v>
          </cell>
        </row>
        <row r="2707">
          <cell r="A2707">
            <v>20146</v>
          </cell>
          <cell r="B2707" t="str">
            <v>JUNCAO SIMPLES, PVC SERIE R, DN 150 X 150 MM, PARA ESGOTO PREDIAL</v>
          </cell>
          <cell r="C2707" t="str">
            <v xml:space="preserve">UN    </v>
          </cell>
          <cell r="D2707" t="str">
            <v>CR</v>
          </cell>
          <cell r="E2707" t="str">
            <v>110,74</v>
          </cell>
        </row>
        <row r="2708">
          <cell r="A2708">
            <v>20140</v>
          </cell>
          <cell r="B2708" t="str">
            <v>JUNCAO SIMPLES, PVC SERIE R, DN 40 X 40 MM, PARA ESGOTO PREDIAL</v>
          </cell>
          <cell r="C2708" t="str">
            <v xml:space="preserve">UN    </v>
          </cell>
          <cell r="D2708" t="str">
            <v>CR</v>
          </cell>
          <cell r="E2708" t="str">
            <v>4,41</v>
          </cell>
        </row>
        <row r="2709">
          <cell r="A2709">
            <v>20141</v>
          </cell>
          <cell r="B2709" t="str">
            <v>JUNCAO SIMPLES, PVC SERIE R, DN 50 X 50 MM, PARA ESGOTO PREDIAL</v>
          </cell>
          <cell r="C2709" t="str">
            <v xml:space="preserve">UN    </v>
          </cell>
          <cell r="D2709" t="str">
            <v>CR</v>
          </cell>
          <cell r="E2709" t="str">
            <v>7,74</v>
          </cell>
        </row>
        <row r="2710">
          <cell r="A2710">
            <v>20142</v>
          </cell>
          <cell r="B2710" t="str">
            <v>JUNCAO SIMPLES, PVC SERIE R, DN 75 X 75 MM, PARA ESGOTO PREDIAL</v>
          </cell>
          <cell r="C2710" t="str">
            <v xml:space="preserve">UN    </v>
          </cell>
          <cell r="D2710" t="str">
            <v>CR</v>
          </cell>
          <cell r="E2710" t="str">
            <v>23,68</v>
          </cell>
        </row>
        <row r="2711">
          <cell r="A2711">
            <v>3659</v>
          </cell>
          <cell r="B2711" t="str">
            <v>JUNCAO SIMPLES, PVC, DN 100 X 50 MM, SERIE NORMAL PARA ESGOTO PREDIAL</v>
          </cell>
          <cell r="C2711" t="str">
            <v xml:space="preserve">UN    </v>
          </cell>
          <cell r="D2711" t="str">
            <v>CR</v>
          </cell>
          <cell r="E2711" t="str">
            <v>10,27</v>
          </cell>
        </row>
        <row r="2712">
          <cell r="A2712">
            <v>3660</v>
          </cell>
          <cell r="B2712" t="str">
            <v>JUNCAO SIMPLES, PVC, DN 100 X 75 MM, SERIE NORMAL PARA ESGOTO PREDIAL</v>
          </cell>
          <cell r="C2712" t="str">
            <v xml:space="preserve">UN    </v>
          </cell>
          <cell r="D2712" t="str">
            <v>CR</v>
          </cell>
          <cell r="E2712" t="str">
            <v>14,80</v>
          </cell>
        </row>
        <row r="2713">
          <cell r="A2713">
            <v>3662</v>
          </cell>
          <cell r="B2713" t="str">
            <v>JUNCAO SIMPLES, PVC, DN 50 X 50 MM, SERIE NORMAL PARA ESGOTO PREDIAL</v>
          </cell>
          <cell r="C2713" t="str">
            <v xml:space="preserve">UN    </v>
          </cell>
          <cell r="D2713" t="str">
            <v>CR</v>
          </cell>
          <cell r="E2713" t="str">
            <v>5,59</v>
          </cell>
        </row>
        <row r="2714">
          <cell r="A2714">
            <v>3661</v>
          </cell>
          <cell r="B2714" t="str">
            <v>JUNCAO SIMPLES, PVC, DN 75 X 50 MM, SERIE NORMAL PARA ESGOTO PREDIAL</v>
          </cell>
          <cell r="C2714" t="str">
            <v xml:space="preserve">UN    </v>
          </cell>
          <cell r="D2714" t="str">
            <v>CR</v>
          </cell>
          <cell r="E2714" t="str">
            <v>8,23</v>
          </cell>
        </row>
        <row r="2715">
          <cell r="A2715">
            <v>3658</v>
          </cell>
          <cell r="B2715" t="str">
            <v>JUNCAO SIMPLES, PVC, DN 75 X 75 MM, SERIE NORMAL PARA ESGOTO PREDIAL</v>
          </cell>
          <cell r="C2715" t="str">
            <v xml:space="preserve">UN    </v>
          </cell>
          <cell r="D2715" t="str">
            <v>CR</v>
          </cell>
          <cell r="E2715" t="str">
            <v>10,47</v>
          </cell>
        </row>
        <row r="2716">
          <cell r="A2716">
            <v>3670</v>
          </cell>
          <cell r="B2716" t="str">
            <v>JUNCAO SIMPLES, PVC, 45 GRAUS, DN 100 X 100 MM, SERIE NORMAL PARA ESGOTO PREDIAL</v>
          </cell>
          <cell r="C2716" t="str">
            <v xml:space="preserve">UN    </v>
          </cell>
          <cell r="D2716" t="str">
            <v>CR</v>
          </cell>
          <cell r="E2716" t="str">
            <v>13,66</v>
          </cell>
        </row>
        <row r="2717">
          <cell r="A2717">
            <v>3666</v>
          </cell>
          <cell r="B2717" t="str">
            <v>JUNCAO SIMPLES, PVC, 45 GRAUS, DN 40 X 40 MM, SERIE NORMAL PARA ESGOTO PREDIAL</v>
          </cell>
          <cell r="C2717" t="str">
            <v xml:space="preserve">UN    </v>
          </cell>
          <cell r="D2717" t="str">
            <v>CR</v>
          </cell>
          <cell r="E2717" t="str">
            <v>2,31</v>
          </cell>
        </row>
        <row r="2718">
          <cell r="A2718">
            <v>14157</v>
          </cell>
          <cell r="B2718" t="str">
            <v>JUNCAO 2 GARRAS PARA FITA PERFURADA</v>
          </cell>
          <cell r="C2718" t="str">
            <v xml:space="preserve">UN    </v>
          </cell>
          <cell r="D2718" t="str">
            <v>AS</v>
          </cell>
          <cell r="E2718" t="str">
            <v>0,88</v>
          </cell>
        </row>
        <row r="2719">
          <cell r="A2719">
            <v>3653</v>
          </cell>
          <cell r="B2719" t="str">
            <v>JUNCAO, PVC, 45 GRAUS, JE, BBB, DN 100 MM, PARA REDE COLETORA DE ESGOTO (NBR 10569)</v>
          </cell>
          <cell r="C2719" t="str">
            <v xml:space="preserve">UN    </v>
          </cell>
          <cell r="D2719" t="str">
            <v>AS</v>
          </cell>
          <cell r="E2719" t="str">
            <v>61,20</v>
          </cell>
        </row>
        <row r="2720">
          <cell r="A2720">
            <v>3649</v>
          </cell>
          <cell r="B2720" t="str">
            <v>JUNCAO, PVC, 45 GRAUS, JE, BBB, DN 150 MM, PARA REDE COLETORA DE ESGOTO (NBR 10569)</v>
          </cell>
          <cell r="C2720" t="str">
            <v xml:space="preserve">UN    </v>
          </cell>
          <cell r="D2720" t="str">
            <v>AS</v>
          </cell>
          <cell r="E2720" t="str">
            <v>126,77</v>
          </cell>
        </row>
        <row r="2721">
          <cell r="A2721">
            <v>42696</v>
          </cell>
          <cell r="B2721" t="str">
            <v>JUNCAO, PVC, 45 GRAUS, JE, BBB, DN 150 MM, PARA TUBO CORRUGADO E/OU LISO, REDE COLETORA DE ESGOTO (NBR 10569)</v>
          </cell>
          <cell r="C2721" t="str">
            <v xml:space="preserve">UN    </v>
          </cell>
          <cell r="D2721" t="str">
            <v>AS</v>
          </cell>
          <cell r="E2721" t="str">
            <v>354,69</v>
          </cell>
        </row>
        <row r="2722">
          <cell r="A2722">
            <v>42697</v>
          </cell>
          <cell r="B2722" t="str">
            <v>JUNCAO, PVC, 45 GRAUS, JE, BBB, DN 200 MM, PARA TUBO CORRUGADO E/OU LISO, REDE COLETORA DE ESGOTO (NBR 10569)</v>
          </cell>
          <cell r="C2722" t="str">
            <v xml:space="preserve">UN    </v>
          </cell>
          <cell r="D2722" t="str">
            <v>AS</v>
          </cell>
          <cell r="E2722" t="str">
            <v>534,17</v>
          </cell>
        </row>
        <row r="2723">
          <cell r="A2723">
            <v>42698</v>
          </cell>
          <cell r="B2723" t="str">
            <v>JUNCAO, PVC, 45 GRAUS, JE, BBB, DN 250 MM, PARA TUBO CORRUGADO E/OU LISO, REDE COLETORA DE ESGOTO (NBR 10569)</v>
          </cell>
          <cell r="C2723" t="str">
            <v xml:space="preserve">UN    </v>
          </cell>
          <cell r="D2723" t="str">
            <v>AS</v>
          </cell>
          <cell r="E2723" t="str">
            <v>744,08</v>
          </cell>
        </row>
        <row r="2724">
          <cell r="A2724">
            <v>39875</v>
          </cell>
          <cell r="B2724" t="str">
            <v>JUNTA DE EXPANSAO BRONZE/LATAO (REF 900), PONTA X PONTA, 35 MM</v>
          </cell>
          <cell r="C2724" t="str">
            <v xml:space="preserve">UN    </v>
          </cell>
          <cell r="D2724" t="str">
            <v>AS</v>
          </cell>
          <cell r="E2724" t="str">
            <v>350,79</v>
          </cell>
        </row>
        <row r="2725">
          <cell r="A2725">
            <v>39876</v>
          </cell>
          <cell r="B2725" t="str">
            <v>JUNTA DE EXPANSAO BRONZE/LATAO (REF 900), PONTA X PONTA, 42 MM</v>
          </cell>
          <cell r="C2725" t="str">
            <v xml:space="preserve">UN    </v>
          </cell>
          <cell r="D2725" t="str">
            <v>AS</v>
          </cell>
          <cell r="E2725" t="str">
            <v>439,19</v>
          </cell>
        </row>
        <row r="2726">
          <cell r="A2726">
            <v>39877</v>
          </cell>
          <cell r="B2726" t="str">
            <v>JUNTA DE EXPANSAO BRONZE/LATAO (REF 900), PONTA X PONTA, 54 MM</v>
          </cell>
          <cell r="C2726" t="str">
            <v xml:space="preserve">UN    </v>
          </cell>
          <cell r="D2726" t="str">
            <v>AS</v>
          </cell>
          <cell r="E2726" t="str">
            <v>609,13</v>
          </cell>
        </row>
        <row r="2727">
          <cell r="A2727">
            <v>39878</v>
          </cell>
          <cell r="B2727" t="str">
            <v>JUNTA DE EXPANSAO BRONZE/LATAO (REF 900), PONTA X PONTA, 66 MM</v>
          </cell>
          <cell r="C2727" t="str">
            <v xml:space="preserve">UN    </v>
          </cell>
          <cell r="D2727" t="str">
            <v>AS</v>
          </cell>
          <cell r="E2727" t="str">
            <v>804,57</v>
          </cell>
        </row>
        <row r="2728">
          <cell r="A2728">
            <v>39872</v>
          </cell>
          <cell r="B2728" t="str">
            <v>JUNTA DE EXPANSAO DE COBRE (REF 900), PONTA X PONTA, 15 MM</v>
          </cell>
          <cell r="C2728" t="str">
            <v xml:space="preserve">UN    </v>
          </cell>
          <cell r="D2728" t="str">
            <v>AS</v>
          </cell>
          <cell r="E2728" t="str">
            <v>240,56</v>
          </cell>
        </row>
        <row r="2729">
          <cell r="A2729">
            <v>39873</v>
          </cell>
          <cell r="B2729" t="str">
            <v>JUNTA DE EXPANSAO DE COBRE (REF 900), PONTA X PONTA, 22 MM</v>
          </cell>
          <cell r="C2729" t="str">
            <v xml:space="preserve">UN    </v>
          </cell>
          <cell r="D2729" t="str">
            <v>AS</v>
          </cell>
          <cell r="E2729" t="str">
            <v>279,04</v>
          </cell>
        </row>
        <row r="2730">
          <cell r="A2730">
            <v>39874</v>
          </cell>
          <cell r="B2730" t="str">
            <v>JUNTA DE EXPANSAO DE COBRE (REF 900), PONTA X PONTA, 28 MM</v>
          </cell>
          <cell r="C2730" t="str">
            <v xml:space="preserve">UN    </v>
          </cell>
          <cell r="D2730" t="str">
            <v>AS</v>
          </cell>
          <cell r="E2730" t="str">
            <v>306,48</v>
          </cell>
        </row>
        <row r="2731">
          <cell r="A2731">
            <v>3674</v>
          </cell>
          <cell r="B2731" t="str">
            <v>JUNTA DILATACAO ELASTICA PARA CONCRETO (FUGENBAND) O-12, ATE 5 MCA</v>
          </cell>
          <cell r="C2731" t="str">
            <v xml:space="preserve">M     </v>
          </cell>
          <cell r="D2731" t="str">
            <v>AS</v>
          </cell>
          <cell r="E2731" t="str">
            <v>60,39</v>
          </cell>
        </row>
        <row r="2732">
          <cell r="A2732">
            <v>3681</v>
          </cell>
          <cell r="B2732" t="str">
            <v>JUNTA DILATACAO ELASTICA PARA CONCRETO (FUGENBAND) O-22, ATE 30 MCA</v>
          </cell>
          <cell r="C2732" t="str">
            <v xml:space="preserve">M     </v>
          </cell>
          <cell r="D2732" t="str">
            <v>AS</v>
          </cell>
          <cell r="E2732" t="str">
            <v>89,85</v>
          </cell>
        </row>
        <row r="2733">
          <cell r="A2733">
            <v>3676</v>
          </cell>
          <cell r="B2733" t="str">
            <v>JUNTA DILATACAO ELASTICA PARA CONCRETO (FUGENBAND) O-35/10, ATE 100 MCA</v>
          </cell>
          <cell r="C2733" t="str">
            <v xml:space="preserve">M     </v>
          </cell>
          <cell r="D2733" t="str">
            <v>AS</v>
          </cell>
          <cell r="E2733" t="str">
            <v>338,14</v>
          </cell>
        </row>
        <row r="2734">
          <cell r="A2734">
            <v>3679</v>
          </cell>
          <cell r="B2734" t="str">
            <v>JUNTA DILATACAO ELASTICA PARA CONCRETO (FUGENBAND) O-35/6, ATE 100 MCA</v>
          </cell>
          <cell r="C2734" t="str">
            <v xml:space="preserve">M     </v>
          </cell>
          <cell r="D2734" t="str">
            <v>AS</v>
          </cell>
          <cell r="E2734" t="str">
            <v>279,75</v>
          </cell>
        </row>
        <row r="2735">
          <cell r="A2735">
            <v>3672</v>
          </cell>
          <cell r="B2735" t="str">
            <v>JUNTA PLASTICA DE DILATACAO PARA PISOS, COR CINZA, 10 X 4,5 MM (ALTURA X ESPESSURA)</v>
          </cell>
          <cell r="C2735" t="str">
            <v xml:space="preserve">M     </v>
          </cell>
          <cell r="D2735" t="str">
            <v>AS</v>
          </cell>
          <cell r="E2735" t="str">
            <v>0,95</v>
          </cell>
        </row>
        <row r="2736">
          <cell r="A2736">
            <v>3671</v>
          </cell>
          <cell r="B2736" t="str">
            <v>JUNTA PLASTICA DE DILATACAO PARA PISOS, COR CINZA, 17 X 3 MM (ALTURA X ESPESSURA)</v>
          </cell>
          <cell r="C2736" t="str">
            <v xml:space="preserve">M     </v>
          </cell>
          <cell r="D2736" t="str">
            <v>AS</v>
          </cell>
          <cell r="E2736" t="str">
            <v>0,90</v>
          </cell>
        </row>
        <row r="2737">
          <cell r="A2737">
            <v>3673</v>
          </cell>
          <cell r="B2737" t="str">
            <v>JUNTA PLASTICA DE DILATACAO PARA PISOS, COR CINZA, 27 X 3 MM (ALTURA X ESPESSURA)</v>
          </cell>
          <cell r="C2737" t="str">
            <v xml:space="preserve">M     </v>
          </cell>
          <cell r="D2737" t="str">
            <v>AS</v>
          </cell>
          <cell r="E2737" t="str">
            <v>1,41</v>
          </cell>
        </row>
        <row r="2738">
          <cell r="A2738">
            <v>38394</v>
          </cell>
          <cell r="B2738" t="str">
            <v>KIT ACESSORIOS PARA COMPRESSOR DE AR, 5 PECAS (PISTOLAS PINTURA, LIMPEZA E PULVERIZACAO, CALIBRADOR E MANGUEIRA)</v>
          </cell>
          <cell r="C2738" t="str">
            <v xml:space="preserve">UN    </v>
          </cell>
          <cell r="D2738" t="str">
            <v>CR</v>
          </cell>
          <cell r="E2738" t="str">
            <v>182,02</v>
          </cell>
        </row>
        <row r="2739">
          <cell r="A2739">
            <v>3729</v>
          </cell>
          <cell r="B2739" t="str">
            <v>KIT CAVALETE, PVC, COM REGISTRO, PARA HIDROMETRO, BITOLAS 1/2" OU 3/4" - COMPLETO</v>
          </cell>
          <cell r="C2739" t="str">
            <v xml:space="preserve">UN    </v>
          </cell>
          <cell r="D2739" t="str">
            <v>CR</v>
          </cell>
          <cell r="E2739" t="str">
            <v>52,61</v>
          </cell>
        </row>
        <row r="2740">
          <cell r="A2740">
            <v>39357</v>
          </cell>
          <cell r="B2740" t="str">
            <v>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v>
          </cell>
          <cell r="C2740" t="str">
            <v xml:space="preserve">UN    </v>
          </cell>
          <cell r="D2740" t="str">
            <v>AS</v>
          </cell>
          <cell r="E2740" t="str">
            <v>74,58</v>
          </cell>
        </row>
        <row r="2741">
          <cell r="A2741">
            <v>39358</v>
          </cell>
          <cell r="B2741" t="str">
            <v>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v>
          </cell>
          <cell r="C2741" t="str">
            <v xml:space="preserve">UN    </v>
          </cell>
          <cell r="D2741" t="str">
            <v>AS</v>
          </cell>
          <cell r="E2741" t="str">
            <v>81,78</v>
          </cell>
        </row>
        <row r="2742">
          <cell r="A2742">
            <v>39356</v>
          </cell>
          <cell r="B2742" t="str">
            <v>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v>
          </cell>
          <cell r="C2742" t="str">
            <v xml:space="preserve">UN    </v>
          </cell>
          <cell r="D2742" t="str">
            <v>AS</v>
          </cell>
          <cell r="E2742" t="str">
            <v>139,52</v>
          </cell>
        </row>
        <row r="2743">
          <cell r="A2743">
            <v>39355</v>
          </cell>
          <cell r="B2743" t="str">
            <v>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v>
          </cell>
          <cell r="C2743" t="str">
            <v xml:space="preserve">UN    </v>
          </cell>
          <cell r="D2743" t="str">
            <v>AS</v>
          </cell>
          <cell r="E2743" t="str">
            <v>120,06</v>
          </cell>
        </row>
        <row r="2744">
          <cell r="A2744">
            <v>39353</v>
          </cell>
          <cell r="B2744" t="str">
            <v>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v>
          </cell>
          <cell r="C2744" t="str">
            <v xml:space="preserve">UN    </v>
          </cell>
          <cell r="D2744" t="str">
            <v>AS</v>
          </cell>
          <cell r="E2744" t="str">
            <v>164,64</v>
          </cell>
        </row>
        <row r="2745">
          <cell r="A2745">
            <v>39354</v>
          </cell>
          <cell r="B2745" t="str">
            <v>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v>
          </cell>
          <cell r="C2745" t="str">
            <v xml:space="preserve">UN    </v>
          </cell>
          <cell r="D2745" t="str">
            <v>AS</v>
          </cell>
          <cell r="E2745" t="str">
            <v>164,09</v>
          </cell>
        </row>
        <row r="2746">
          <cell r="A2746">
            <v>39398</v>
          </cell>
          <cell r="B2746" t="str">
            <v>KIT DE ACESSORIOS PARA BANHEIRO EM METAL CROMADO, 5 PECAS</v>
          </cell>
          <cell r="C2746" t="str">
            <v xml:space="preserve">UN    </v>
          </cell>
          <cell r="D2746" t="str">
            <v>CR</v>
          </cell>
          <cell r="E2746" t="str">
            <v>45,60</v>
          </cell>
        </row>
        <row r="2747">
          <cell r="A2747">
            <v>13343</v>
          </cell>
          <cell r="B2747" t="str">
            <v>KIT DE MATERIAIS PARA BRACADEIRA PARA FIXACAO EM POSTE CIRCULAR, CONTEM TRES FIXADORES E UM ROLO DE FITA DE 3 M EM ACO CARBONO</v>
          </cell>
          <cell r="C2747" t="str">
            <v xml:space="preserve">UN    </v>
          </cell>
          <cell r="D2747" t="str">
            <v>AS</v>
          </cell>
          <cell r="E2747" t="str">
            <v>32,35</v>
          </cell>
        </row>
        <row r="2748">
          <cell r="A2748">
            <v>12118</v>
          </cell>
          <cell r="B2748" t="str">
            <v>KIT DE PROTECAO ARSTOP PARA AR CONDICIONADO, TOMADA PADRAO 2P+T 20 A, COM DISJUNTOR UNIPOLAR DIN 20A</v>
          </cell>
          <cell r="C2748" t="str">
            <v xml:space="preserve">UN    </v>
          </cell>
          <cell r="D2748" t="str">
            <v>CR</v>
          </cell>
          <cell r="E2748" t="str">
            <v>18,95</v>
          </cell>
        </row>
        <row r="2749">
          <cell r="A2749">
            <v>39482</v>
          </cell>
          <cell r="B2749" t="str">
            <v>KIT PORTA PRONTA DE MADEIRA, FOLHA LEVE (NBR 15930) DE 60 X 210 CM, E = *35* MM, COM MARCO EM ACO, NUCLEO COLMEIA, CAPA LISA EM HDF, ACABAMENTO MELAMINICO BRANCO (INCLUI MARCO, ALIZARES, DOBRADICAS E FECHADURA)</v>
          </cell>
          <cell r="C2749" t="str">
            <v xml:space="preserve">UN    </v>
          </cell>
          <cell r="D2749" t="str">
            <v>CR</v>
          </cell>
          <cell r="E2749" t="str">
            <v>416,66</v>
          </cell>
        </row>
        <row r="2750">
          <cell r="A2750">
            <v>39486</v>
          </cell>
          <cell r="B2750" t="str">
            <v>KIT PORTA PRONTA DE MADEIRA, FOLHA LEVE (NBR 15930) DE 60 X 210 CM, E = 35 MM, NUCLEO COLMEIA, ESTRUTURA USINADA PARA FECHADURA, CAPA LISA EM HDF, ACABAMENTO EM PRIMER PARA PINTURA (INCLUI MARCO, ALIZARES E DOBRADICAS)</v>
          </cell>
          <cell r="C2750" t="str">
            <v xml:space="preserve">UN    </v>
          </cell>
          <cell r="D2750" t="str">
            <v>CR</v>
          </cell>
          <cell r="E2750" t="str">
            <v>367,09</v>
          </cell>
        </row>
        <row r="2751">
          <cell r="A2751">
            <v>39483</v>
          </cell>
          <cell r="B2751" t="str">
            <v>KIT PORTA PRONTA DE MADEIRA, FOLHA LEVE (NBR 15930) DE 70 X 210 CM, E = *35* MM, COM MARCO EM ACO, NUCLEO COLMEIA, CAPA LISA EM HDF, ACABAMENTO MELAMINICO BRANCO (INCLUI MARCO, ALIZARES, DOBRADICAS E FECHADURA)</v>
          </cell>
          <cell r="C2751" t="str">
            <v xml:space="preserve">UN    </v>
          </cell>
          <cell r="D2751" t="str">
            <v>CR</v>
          </cell>
          <cell r="E2751" t="str">
            <v>397,40</v>
          </cell>
        </row>
        <row r="2752">
          <cell r="A2752">
            <v>39487</v>
          </cell>
          <cell r="B2752" t="str">
            <v>KIT PORTA PRONTA DE MADEIRA, FOLHA LEVE (NBR 15930) DE 70 X 210 CM, E = 35 MM, NUCLEO COLMEIA, ESTRUTURA USINADA PARA FECHADURA, CAPA LISA EM HDF, ACABAMENTO EM PRIMER PARA PINTURA (INCLUI MARCO, ALIZARES E DOBRADICAS)</v>
          </cell>
          <cell r="C2752" t="str">
            <v xml:space="preserve">UN    </v>
          </cell>
          <cell r="D2752" t="str">
            <v>CR</v>
          </cell>
          <cell r="E2752" t="str">
            <v>370,88</v>
          </cell>
        </row>
        <row r="2753">
          <cell r="A2753">
            <v>39484</v>
          </cell>
          <cell r="B2753" t="str">
            <v>KIT PORTA PRONTA DE MADEIRA, FOLHA LEVE (NBR 15930) DE 80 X 210 CM, E = *35* MM, COM MARCO EM ACO, NUCLEO COLMEIA, CAPA LISA EM HDF, ACABAMENTO MELAMINICO BRANCO (INCLUI MARCO, ALIZARES, DOBRADICAS E FECHADURA)</v>
          </cell>
          <cell r="C2753" t="str">
            <v xml:space="preserve">UN    </v>
          </cell>
          <cell r="D2753" t="str">
            <v>CR</v>
          </cell>
          <cell r="E2753" t="str">
            <v>401,19</v>
          </cell>
        </row>
        <row r="2754">
          <cell r="A2754">
            <v>39488</v>
          </cell>
          <cell r="B2754" t="str">
            <v>KIT PORTA PRONTA DE MADEIRA, FOLHA LEVE (NBR 15930) DE 80 X 210 CM, E = 35 MM, NUCLEO COLMEIA, ESTRUTURA USINADA PARA FECHADURA, CAPA LISA EM HDF, ACABAMENTO EM PRIMER PARA PINTURA (INCLUI MARCO, ALIZARES E DOBRADICAS)</v>
          </cell>
          <cell r="C2754" t="str">
            <v xml:space="preserve">UN    </v>
          </cell>
          <cell r="D2754" t="str">
            <v>CR</v>
          </cell>
          <cell r="E2754" t="str">
            <v>374,67</v>
          </cell>
        </row>
        <row r="2755">
          <cell r="A2755">
            <v>39485</v>
          </cell>
          <cell r="B2755" t="str">
            <v>KIT PORTA PRONTA DE MADEIRA, FOLHA LEVE (NBR 15930) DE 90 X 210 CM, E = *35* MM, COM MARCO EM ACO, NUCLEO COLMEIA, CAPA LISA EM HDF, ACABAMENTO MELAMINICO BRANCO (INCLUI MARCO, ALIZARES, DOBRADICAS E FECHADURA)</v>
          </cell>
          <cell r="C2755" t="str">
            <v xml:space="preserve">UN    </v>
          </cell>
          <cell r="D2755" t="str">
            <v>CR</v>
          </cell>
          <cell r="E2755" t="str">
            <v>420,15</v>
          </cell>
        </row>
        <row r="2756">
          <cell r="A2756">
            <v>39489</v>
          </cell>
          <cell r="B2756" t="str">
            <v>KIT PORTA PRONTA DE MADEIRA, FOLHA LEVE (NBR 15930) DE 90 X 210 CM, E = 35 MM, NUCLEO COLMEIA, ESTRUTURA USINADA PARA FECHADURA, CAPA LISA EM HDF, ACABAMENTO EM PRIMER PARA PINTURA (INCLUI MARCO, ALIZARES E DOBRADICAS)</v>
          </cell>
          <cell r="C2756" t="str">
            <v xml:space="preserve">UN    </v>
          </cell>
          <cell r="D2756" t="str">
            <v>CR</v>
          </cell>
          <cell r="E2756" t="str">
            <v>393,63</v>
          </cell>
        </row>
        <row r="2757">
          <cell r="A2757">
            <v>39494</v>
          </cell>
          <cell r="B2757" t="str">
            <v>KIT PORTA PRONTA DE MADEIRA, FOLHA MEDIA (NBR 15930) DE 60 X 210 CM, E = 35 MM, NUCLEO SARRAFEADO, ESTRUTURA USINADA PARA FECHADURA, CAPA LISA EM HDF, ACABAMENTO EM PRIMER PARA PINTURA (INCLUI MARCO, ALIZARES E DOBRADICAS)</v>
          </cell>
          <cell r="C2757" t="str">
            <v xml:space="preserve">UN    </v>
          </cell>
          <cell r="D2757" t="str">
            <v>CR</v>
          </cell>
          <cell r="E2757" t="str">
            <v>401,51</v>
          </cell>
        </row>
        <row r="2758">
          <cell r="A2758">
            <v>39490</v>
          </cell>
          <cell r="B2758" t="str">
            <v>KIT PORTA PRONTA DE MADEIRA, FOLHA MEDIA (NBR 15930) DE 60 X 210 CM, E = 35 MM, NUCLEO SARRAFEADO, ESTRUTURA USINADA PARA FECHADURA, CAPA LISA EM HDF, ACABAMENTO MELAMINICO BRANCO (INCLUI MARCO, ALIZARES E DOBRADICAS)</v>
          </cell>
          <cell r="C2758" t="str">
            <v xml:space="preserve">UN    </v>
          </cell>
          <cell r="D2758" t="str">
            <v>CR</v>
          </cell>
          <cell r="E2758" t="str">
            <v>455,15</v>
          </cell>
        </row>
        <row r="2759">
          <cell r="A2759">
            <v>39495</v>
          </cell>
          <cell r="B2759" t="str">
            <v>KIT PORTA PRONTA DE MADEIRA, FOLHA MEDIA (NBR 15930) DE 70 X 210 CM, E = 35 MM, NUCLEO SARRAFEADO, ESTRUTURA USINADA PARA FECHADURA, CAPA LISA EM HDF, ACABAMENTO EM PRIMER PARA PINTURA (INCLUI MARCO, ALIZARES E DOBRADICAS)</v>
          </cell>
          <cell r="C2759" t="str">
            <v xml:space="preserve">UN    </v>
          </cell>
          <cell r="D2759" t="str">
            <v>CR</v>
          </cell>
          <cell r="E2759" t="str">
            <v>416,66</v>
          </cell>
        </row>
        <row r="2760">
          <cell r="A2760">
            <v>39491</v>
          </cell>
          <cell r="B2760" t="str">
            <v>KIT PORTA PRONTA DE MADEIRA, FOLHA MEDIA (NBR 15930) DE 70 X 210 CM, E = 35 MM, NUCLEO SARRAFEADO, ESTRUTURA USINADA PARA FECHADURA, CAPA LISA EM HDF, ACABAMENTO MELAMINICO BRANCO (INCLUI MARCO, ALIZARES E DOBRADICAS)</v>
          </cell>
          <cell r="C2760" t="str">
            <v xml:space="preserve">UN    </v>
          </cell>
          <cell r="D2760" t="str">
            <v>CR</v>
          </cell>
          <cell r="E2760" t="str">
            <v>469,69</v>
          </cell>
        </row>
        <row r="2761">
          <cell r="A2761">
            <v>39496</v>
          </cell>
          <cell r="B2761" t="str">
            <v>KIT PORTA PRONTA DE MADEIRA, FOLHA MEDIA (NBR 15930) DE 80 X 210 CM, E = 35 MM, NUCLEO SARRAFEADO, ESTRUTURA USINADA PARA FECHADURA, CAPA LISA EM HDF, ACABAMENTO EM PRIMER PARA PINTURA (INCLUI MARCO, ALIZARES E DOBRADICAS)</v>
          </cell>
          <cell r="C2761" t="str">
            <v xml:space="preserve">UN    </v>
          </cell>
          <cell r="D2761" t="str">
            <v>CR</v>
          </cell>
          <cell r="E2761" t="str">
            <v>431,66</v>
          </cell>
        </row>
        <row r="2762">
          <cell r="A2762">
            <v>39492</v>
          </cell>
          <cell r="B2762" t="str">
            <v>KIT PORTA PRONTA DE MADEIRA, FOLHA MEDIA (NBR 15930) DE 80 X 210 CM, E = 35 MM, NUCLEO SARRAFEADO, ESTRUTURA USINADA PARA FECHADURA, CAPA LISA EM HDF, ACABAMENTO MELAMINICO BRANCO (INCLUI MARCO, ALIZARES E DOBRADICAS)</v>
          </cell>
          <cell r="C2762" t="str">
            <v xml:space="preserve">UN    </v>
          </cell>
          <cell r="D2762" t="str">
            <v>CR</v>
          </cell>
          <cell r="E2762" t="str">
            <v>472,57</v>
          </cell>
        </row>
        <row r="2763">
          <cell r="A2763">
            <v>39497</v>
          </cell>
          <cell r="B2763" t="str">
            <v>KIT PORTA PRONTA DE MADEIRA, FOLHA MEDIA (NBR 15930) DE 90 X 210 CM, E = 35 MM, NUCLEO SARRAFEADO, ESTRUTURA USINADA PARA FECHADURA, CAPA LISA EM HDF, ACABAMENTO EM PRIMER PARA PINTURA (INCLUI MARCO, ALIZARES E DOBRADICAS)</v>
          </cell>
          <cell r="C2763" t="str">
            <v xml:space="preserve">UN    </v>
          </cell>
          <cell r="D2763" t="str">
            <v>CR</v>
          </cell>
          <cell r="E2763" t="str">
            <v>446,81</v>
          </cell>
        </row>
        <row r="2764">
          <cell r="A2764">
            <v>39493</v>
          </cell>
          <cell r="B2764" t="str">
            <v>KIT PORTA PRONTA DE MADEIRA, FOLHA MEDIA (NBR 15930) DE 90 X 210 CM, E = 35 MM, NUCLEO SARRAFEADO, ESTRUTURA USINADA PARA FECHADURA, CAPA LISA EM HDF, ACABAMENTO MELAMINICO BRANCO (INCLUI MARCO, ALIZARES E DOBRADICAS)</v>
          </cell>
          <cell r="C2764" t="str">
            <v xml:space="preserve">UN    </v>
          </cell>
          <cell r="D2764" t="str">
            <v>CR</v>
          </cell>
          <cell r="E2764" t="str">
            <v>499,99</v>
          </cell>
        </row>
        <row r="2765">
          <cell r="A2765">
            <v>39500</v>
          </cell>
          <cell r="B2765" t="str">
            <v>KIT PORTA PRONTA DE MADEIRA, FOLHA PESADA (NBR 15930) DE 80 X 210 CM, E = 35 MM, NUCLEO SOLIDO, CAPA LISA EM HDF, ACABAMENTO MELAMINICO BRANCO (INCLUI MARCO, ALIZARES, DOBRADICAS E FECHADURA EXTERNA)</v>
          </cell>
          <cell r="C2765" t="str">
            <v xml:space="preserve">UN    </v>
          </cell>
          <cell r="D2765" t="str">
            <v>CR</v>
          </cell>
          <cell r="E2765" t="str">
            <v>501,63</v>
          </cell>
        </row>
        <row r="2766">
          <cell r="A2766">
            <v>39498</v>
          </cell>
          <cell r="B2766" t="str">
            <v>KIT PORTA PRONTA DE MADEIRA, FOLHA PESADA (NBR 15930) DE 80 X 210 CM, E = 35 MM, NUCLEO SOLIDO, ESTRUTURA USINADA PARA FECHADURA, CAPA LISA EM HDF, ACABAMENTO EM LAMINADO NATURAL COM VERNIZ (INCLUI MARCO, ALIZARES E DOBRADICAS)</v>
          </cell>
          <cell r="C2766" t="str">
            <v xml:space="preserve">UN    </v>
          </cell>
          <cell r="D2766" t="str">
            <v>CR</v>
          </cell>
          <cell r="E2766" t="str">
            <v>557,80</v>
          </cell>
        </row>
        <row r="2767">
          <cell r="A2767">
            <v>39501</v>
          </cell>
          <cell r="B2767" t="str">
            <v>KIT PORTA PRONTA DE MADEIRA, FOLHA PESADA (NBR 15930) DE 90 X 210 CM, E = 35 MM, NUCLEO SOLIDO, CAPA LISA EM HDF, ACABAMENTO MELAMINICO BRANCO (INCLUI MARCO, ALIZARES, DOBRADICAS E FECHADURA EXTERNA)</v>
          </cell>
          <cell r="C2767" t="str">
            <v xml:space="preserve">UN    </v>
          </cell>
          <cell r="D2767" t="str">
            <v>CR</v>
          </cell>
          <cell r="E2767" t="str">
            <v>514,69</v>
          </cell>
        </row>
        <row r="2768">
          <cell r="A2768">
            <v>39499</v>
          </cell>
          <cell r="B2768" t="str">
            <v>KIT PORTA PRONTA DE MADEIRA, FOLHA PESADA (NBR 15930) DE 90 X 210 CM, E = 35 MM, NUCLEO SOLIDO, ESTRUTURA USINADA PARA FECHADURA, CAPA LISA EM HDF, ACABAMENTO EM LAMINADO NATURAL COM VERNIZ (INCLUI MARCO, ALIZARES E DOBRADICAS)</v>
          </cell>
          <cell r="C2768" t="str">
            <v xml:space="preserve">UN    </v>
          </cell>
          <cell r="D2768" t="str">
            <v>CR</v>
          </cell>
          <cell r="E2768" t="str">
            <v>605,11</v>
          </cell>
        </row>
        <row r="2769">
          <cell r="A2769">
            <v>3733</v>
          </cell>
          <cell r="B2769" t="str">
            <v>LADRILHO HIDRAULICO, *20 x 20* CM, E= 2 CM, PADRAO COPACABANA, 2 CORES (PRETO E BRANCO)</v>
          </cell>
          <cell r="C2769" t="str">
            <v xml:space="preserve">M2    </v>
          </cell>
          <cell r="D2769" t="str">
            <v>AS</v>
          </cell>
          <cell r="E2769" t="str">
            <v>49,82</v>
          </cell>
        </row>
        <row r="2770">
          <cell r="A2770">
            <v>3731</v>
          </cell>
          <cell r="B2770" t="str">
            <v>LADRILHO HIDRAULICO, *20 X 20* CM, E= 2 CM, DADOS, COR NATURAL</v>
          </cell>
          <cell r="C2770" t="str">
            <v xml:space="preserve">M2    </v>
          </cell>
          <cell r="D2770" t="str">
            <v>AS</v>
          </cell>
          <cell r="E2770" t="str">
            <v>46,25</v>
          </cell>
        </row>
        <row r="2771">
          <cell r="A2771">
            <v>38137</v>
          </cell>
          <cell r="B2771" t="str">
            <v>LADRILHO HIDRAULICO, *20 X 20* CM, E= 2 CM, RAMPA, NATURAL</v>
          </cell>
          <cell r="C2771" t="str">
            <v xml:space="preserve">M2    </v>
          </cell>
          <cell r="D2771" t="str">
            <v>AS</v>
          </cell>
          <cell r="E2771" t="str">
            <v>46,52</v>
          </cell>
        </row>
        <row r="2772">
          <cell r="A2772">
            <v>38135</v>
          </cell>
          <cell r="B2772" t="str">
            <v>LADRILHO HIDRAULICO, *20 X 20* CM, E= 2 CM, TATIL ALERTA OU DIRECIONAL, AMARELO</v>
          </cell>
          <cell r="C2772" t="str">
            <v xml:space="preserve">M2    </v>
          </cell>
          <cell r="D2772" t="str">
            <v>AS</v>
          </cell>
          <cell r="E2772" t="str">
            <v>58,97</v>
          </cell>
        </row>
        <row r="2773">
          <cell r="A2773">
            <v>38138</v>
          </cell>
          <cell r="B2773" t="str">
            <v>LADRILHO HIDRAULICO, *30 X 30* CM, E= 2 CM, MILANO, NATURAL</v>
          </cell>
          <cell r="C2773" t="str">
            <v xml:space="preserve">M2    </v>
          </cell>
          <cell r="D2773" t="str">
            <v>AS</v>
          </cell>
          <cell r="E2773" t="str">
            <v>45,68</v>
          </cell>
        </row>
        <row r="2774">
          <cell r="A2774">
            <v>3736</v>
          </cell>
          <cell r="B2774" t="str">
            <v>LAJE PRE-MOLDADA CONVENCIONAL (LAJOTAS + VIGOTAS) PARA FORRO, UNIDIRECIONAL, SOBRECARGA DE 100 KG/M2, VAO ATE 4,00 M (SEM COLOCACAO)</v>
          </cell>
          <cell r="C2774" t="str">
            <v xml:space="preserve">M2    </v>
          </cell>
          <cell r="D2774" t="str">
            <v xml:space="preserve">C </v>
          </cell>
          <cell r="E2774" t="str">
            <v>27,00</v>
          </cell>
        </row>
        <row r="2775">
          <cell r="A2775">
            <v>3741</v>
          </cell>
          <cell r="B2775" t="str">
            <v>LAJE PRE-MOLDADA CONVENCIONAL (LAJOTAS + VIGOTAS) PARA FORRO, UNIDIRECIONAL, SOBRECARGA DE 100 KG/M2, VAO ATE 4,50 M (SEM COLOCACAO)</v>
          </cell>
          <cell r="C2775" t="str">
            <v xml:space="preserve">M2    </v>
          </cell>
          <cell r="D2775" t="str">
            <v>CR</v>
          </cell>
          <cell r="E2775" t="str">
            <v>28,14</v>
          </cell>
        </row>
        <row r="2776">
          <cell r="A2776">
            <v>3745</v>
          </cell>
          <cell r="B2776" t="str">
            <v>LAJE PRE-MOLDADA CONVENCIONAL (LAJOTAS + VIGOTAS) PARA FORRO, UNIDIRECIONAL, SOBRECARGA 100 KG/M2, VAO ATE 5,00 M (SEM COLOCACAO)</v>
          </cell>
          <cell r="C2776" t="str">
            <v xml:space="preserve">M2    </v>
          </cell>
          <cell r="D2776" t="str">
            <v>CR</v>
          </cell>
          <cell r="E2776" t="str">
            <v>30,34</v>
          </cell>
        </row>
        <row r="2777">
          <cell r="A2777">
            <v>3743</v>
          </cell>
          <cell r="B2777" t="str">
            <v>LAJE PRE-MOLDADA CONVENCIONAL (LAJOTAS + VIGOTAS) PARA PISO, UNIDIRECIONAL, SOBRECARGA DE 200 KG/M2, VAO ATE 3,50 M (SEM COLOCACAO)</v>
          </cell>
          <cell r="C2777" t="str">
            <v xml:space="preserve">M2    </v>
          </cell>
          <cell r="D2777" t="str">
            <v>CR</v>
          </cell>
          <cell r="E2777" t="str">
            <v>28,04</v>
          </cell>
        </row>
        <row r="2778">
          <cell r="A2778">
            <v>3744</v>
          </cell>
          <cell r="B2778" t="str">
            <v>LAJE PRE-MOLDADA CONVENCIONAL (LAJOTAS + VIGOTAS) PARA PISO, UNIDIRECIONAL, SOBRECARGA DE 200 KG/M2, VAO ATE 4,50 M (SEM COLOCACAO)</v>
          </cell>
          <cell r="C2778" t="str">
            <v xml:space="preserve">M2    </v>
          </cell>
          <cell r="D2778" t="str">
            <v>CR</v>
          </cell>
          <cell r="E2778" t="str">
            <v>30,87</v>
          </cell>
        </row>
        <row r="2779">
          <cell r="A2779">
            <v>3739</v>
          </cell>
          <cell r="B2779" t="str">
            <v>LAJE PRE-MOLDADA CONVENCIONAL (LAJOTAS + VIGOTAS) PARA PISO, UNIDIRECIONAL, SOBRECARGA DE 200 KG/M2, VAO ATE 5,00 M (SEM COLOCACAO)</v>
          </cell>
          <cell r="C2779" t="str">
            <v xml:space="preserve">M2    </v>
          </cell>
          <cell r="D2779" t="str">
            <v>CR</v>
          </cell>
          <cell r="E2779" t="str">
            <v>32,44</v>
          </cell>
        </row>
        <row r="2780">
          <cell r="A2780">
            <v>3737</v>
          </cell>
          <cell r="B2780" t="str">
            <v>LAJE PRE-MOLDADA CONVENCIONAL (LAJOTAS + VIGOTAS) PARA PISO, UNIDIRECIONAL, SOBRECARGA DE 350 KG/M2, VAO ATE 4,50 M (SEM COLOCACAO)</v>
          </cell>
          <cell r="C2780" t="str">
            <v xml:space="preserve">M2    </v>
          </cell>
          <cell r="D2780" t="str">
            <v>CR</v>
          </cell>
          <cell r="E2780" t="str">
            <v>34,01</v>
          </cell>
        </row>
        <row r="2781">
          <cell r="A2781">
            <v>3738</v>
          </cell>
          <cell r="B2781" t="str">
            <v>LAJE PRE-MOLDADA CONVENCIONAL (LAJOTAS + VIGOTAS) PARA PISO, UNIDIRECIONAL, SOBRECARGA DE 350 KG/M2, VAO ATE 5,00 M (SEM COLOCACAO)</v>
          </cell>
          <cell r="C2781" t="str">
            <v xml:space="preserve">M2    </v>
          </cell>
          <cell r="D2781" t="str">
            <v>CR</v>
          </cell>
          <cell r="E2781" t="str">
            <v>39,24</v>
          </cell>
        </row>
        <row r="2782">
          <cell r="A2782">
            <v>3747</v>
          </cell>
          <cell r="B2782" t="str">
            <v>LAJE PRE-MOLDADA CONVENCIONAL (LAJOTAS + VIGOTAS) PARA PISO, UNIDIRECIONAL, SOBRECARGA 350 KG/M2 VAO ATE 3,50 M (SEM COLOCACAO)</v>
          </cell>
          <cell r="C2782" t="str">
            <v xml:space="preserve">M2    </v>
          </cell>
          <cell r="D2782" t="str">
            <v>CR</v>
          </cell>
          <cell r="E2782" t="str">
            <v>30,87</v>
          </cell>
        </row>
        <row r="2783">
          <cell r="A2783">
            <v>11649</v>
          </cell>
          <cell r="B2783" t="str">
            <v>LAJE PRE-MOLDADA DE TRANSICAO EXCENTRICA EM CONCRETO ARMADO, DN 1200 MM, FURO CIRCULAR DN 600 MM, ESPESSURA 12 CM</v>
          </cell>
          <cell r="C2783" t="str">
            <v xml:space="preserve">UN    </v>
          </cell>
          <cell r="D2783" t="str">
            <v>CR</v>
          </cell>
          <cell r="E2783" t="str">
            <v>223,95</v>
          </cell>
        </row>
        <row r="2784">
          <cell r="A2784">
            <v>11650</v>
          </cell>
          <cell r="B2784" t="str">
            <v>LAJE PRE-MOLDADA DE TRANSICAO EXCENTRICA EM CONCRETO ARMADO, DN 1500 MM, FURO CIRCULAR DN 530 MM, ESPESSURA 15 CM</v>
          </cell>
          <cell r="C2784" t="str">
            <v xml:space="preserve">UN    </v>
          </cell>
          <cell r="D2784" t="str">
            <v>CR</v>
          </cell>
          <cell r="E2784" t="str">
            <v>381,71</v>
          </cell>
        </row>
        <row r="2785">
          <cell r="A2785">
            <v>3742</v>
          </cell>
          <cell r="B2785" t="str">
            <v>LAJE PRE-MOLDADA TRELICADA (LAJOTAS + VIGOTAS) PARA FORRO, UNIDIRECIONAL, SOBRECARGA DE 100 KG/M2, VAO ATE 6,00 M (SEM COLOCACAO)</v>
          </cell>
          <cell r="C2785" t="str">
            <v xml:space="preserve">M2    </v>
          </cell>
          <cell r="D2785" t="str">
            <v>CR</v>
          </cell>
          <cell r="E2785" t="str">
            <v>40,70</v>
          </cell>
        </row>
        <row r="2786">
          <cell r="A2786">
            <v>3746</v>
          </cell>
          <cell r="B2786" t="str">
            <v>LAJE PRE-MOLDADA TRELICADA (LAJOTAS + VIGOTAS) PARA PISO, UNIDIRECIONAL, SOBRECARGA DE 200 KG/M2, VAO ATE 6,00 M (SEM COLOCACAO)</v>
          </cell>
          <cell r="C2786" t="str">
            <v xml:space="preserve">M2    </v>
          </cell>
          <cell r="D2786" t="str">
            <v>CR</v>
          </cell>
          <cell r="E2786" t="str">
            <v>47,53</v>
          </cell>
        </row>
        <row r="2787">
          <cell r="A2787">
            <v>13250</v>
          </cell>
          <cell r="B2787" t="str">
            <v>LAJOTA CERAMICA 20  X 30 CM PARA LAJE PRE-MOLDADA</v>
          </cell>
          <cell r="C2787" t="str">
            <v xml:space="preserve">UN    </v>
          </cell>
          <cell r="D2787" t="str">
            <v>CR</v>
          </cell>
          <cell r="E2787" t="str">
            <v>0,48</v>
          </cell>
        </row>
        <row r="2788">
          <cell r="A2788">
            <v>11641</v>
          </cell>
          <cell r="B2788" t="str">
            <v>LAJOTA CERAMICA 20 X 30 CM PARA LAJE PRE-MOLDADA</v>
          </cell>
          <cell r="C2788" t="str">
            <v xml:space="preserve">M2    </v>
          </cell>
          <cell r="D2788" t="str">
            <v>CR</v>
          </cell>
          <cell r="E2788" t="str">
            <v>8,08</v>
          </cell>
        </row>
        <row r="2789">
          <cell r="A2789">
            <v>21106</v>
          </cell>
          <cell r="B2789" t="str">
            <v>LAMBRIS DE ALUMINIO *0,6* KG/M</v>
          </cell>
          <cell r="C2789" t="str">
            <v xml:space="preserve">KG    </v>
          </cell>
          <cell r="D2789" t="str">
            <v>AS</v>
          </cell>
          <cell r="E2789" t="str">
            <v>26,52</v>
          </cell>
        </row>
        <row r="2790">
          <cell r="A2790">
            <v>3755</v>
          </cell>
          <cell r="B2790" t="str">
            <v>LAMPADA DE LUZ MISTA 160 W, BASE E27 (220 V)</v>
          </cell>
          <cell r="C2790" t="str">
            <v xml:space="preserve">UN    </v>
          </cell>
          <cell r="D2790" t="str">
            <v>AS</v>
          </cell>
          <cell r="E2790" t="str">
            <v>17,52</v>
          </cell>
        </row>
        <row r="2791">
          <cell r="A2791">
            <v>3750</v>
          </cell>
          <cell r="B2791" t="str">
            <v>LAMPADA DE LUZ MISTA 250 W, BASE E27 (220 V)</v>
          </cell>
          <cell r="C2791" t="str">
            <v xml:space="preserve">UN    </v>
          </cell>
          <cell r="D2791" t="str">
            <v>AS</v>
          </cell>
          <cell r="E2791" t="str">
            <v>23,56</v>
          </cell>
        </row>
        <row r="2792">
          <cell r="A2792">
            <v>3756</v>
          </cell>
          <cell r="B2792" t="str">
            <v>LAMPADA DE LUZ MISTA 500 W, BASE E40 (220 V)</v>
          </cell>
          <cell r="C2792" t="str">
            <v xml:space="preserve">UN    </v>
          </cell>
          <cell r="D2792" t="str">
            <v>AS</v>
          </cell>
          <cell r="E2792" t="str">
            <v>44,04</v>
          </cell>
        </row>
        <row r="2793">
          <cell r="A2793">
            <v>39377</v>
          </cell>
          <cell r="B2793" t="str">
            <v>LAMPADA FLUORESCENTE COMPACTA BRANCA 135 W, BASE E40 (127/220 V)</v>
          </cell>
          <cell r="C2793" t="str">
            <v xml:space="preserve">UN    </v>
          </cell>
          <cell r="D2793" t="str">
            <v>AS</v>
          </cell>
          <cell r="E2793" t="str">
            <v>130,45</v>
          </cell>
        </row>
        <row r="2794">
          <cell r="A2794">
            <v>38191</v>
          </cell>
          <cell r="B2794" t="str">
            <v>LAMPADA FLUORESCENTE COMPACTA 2U BRANCA 15 W, BASE E27 (127/220 V)</v>
          </cell>
          <cell r="C2794" t="str">
            <v xml:space="preserve">UN    </v>
          </cell>
          <cell r="D2794" t="str">
            <v>AS</v>
          </cell>
          <cell r="E2794" t="str">
            <v>9,71</v>
          </cell>
        </row>
        <row r="2795">
          <cell r="A2795">
            <v>39381</v>
          </cell>
          <cell r="B2795" t="str">
            <v>LAMPADA FLUORESCENTE COMPACTA 2U/3U BRANCA 9/10 W, BASE E27 (127/220 V)</v>
          </cell>
          <cell r="C2795" t="str">
            <v xml:space="preserve">UN    </v>
          </cell>
          <cell r="D2795" t="str">
            <v>AS</v>
          </cell>
          <cell r="E2795" t="str">
            <v>9,06</v>
          </cell>
        </row>
        <row r="2796">
          <cell r="A2796">
            <v>38780</v>
          </cell>
          <cell r="B2796" t="str">
            <v>LAMPADA FLUORESCENTE COMPACTA 3U BRANCA 20 W, BASE E27 (127/220 V)</v>
          </cell>
          <cell r="C2796" t="str">
            <v xml:space="preserve">UN    </v>
          </cell>
          <cell r="D2796" t="str">
            <v>AS</v>
          </cell>
          <cell r="E2796" t="str">
            <v>11,08</v>
          </cell>
        </row>
        <row r="2797">
          <cell r="A2797">
            <v>38781</v>
          </cell>
          <cell r="B2797" t="str">
            <v>LAMPADA FLUORESCENTE ESPIRAL BRANCA 45 W, BASE E27 (127/220 V)</v>
          </cell>
          <cell r="C2797" t="str">
            <v xml:space="preserve">UN    </v>
          </cell>
          <cell r="D2797" t="str">
            <v>AS</v>
          </cell>
          <cell r="E2797" t="str">
            <v>37,41</v>
          </cell>
        </row>
        <row r="2798">
          <cell r="A2798">
            <v>38192</v>
          </cell>
          <cell r="B2798" t="str">
            <v>LAMPADA FLUORESCENTE ESPIRAL BRANCA 65 W, BASE E27 (127/220 V)</v>
          </cell>
          <cell r="C2798" t="str">
            <v xml:space="preserve">UN    </v>
          </cell>
          <cell r="D2798" t="str">
            <v>AS</v>
          </cell>
          <cell r="E2798" t="str">
            <v>67,70</v>
          </cell>
        </row>
        <row r="2799">
          <cell r="A2799">
            <v>3753</v>
          </cell>
          <cell r="B2799" t="str">
            <v>LAMPADA FLUORESCENTE TUBULAR T10, DE 20 OU 40 W, BIVOLT</v>
          </cell>
          <cell r="C2799" t="str">
            <v xml:space="preserve">UN    </v>
          </cell>
          <cell r="D2799" t="str">
            <v>AS</v>
          </cell>
          <cell r="E2799" t="str">
            <v>5,92</v>
          </cell>
        </row>
        <row r="2800">
          <cell r="A2800">
            <v>38782</v>
          </cell>
          <cell r="B2800" t="str">
            <v>LAMPADA FLUORESCENTE TUBULAR T5 DE 14 W, BIVOLT</v>
          </cell>
          <cell r="C2800" t="str">
            <v xml:space="preserve">UN    </v>
          </cell>
          <cell r="D2800" t="str">
            <v>AS</v>
          </cell>
          <cell r="E2800" t="str">
            <v>7,71</v>
          </cell>
        </row>
        <row r="2801">
          <cell r="A2801">
            <v>38778</v>
          </cell>
          <cell r="B2801" t="str">
            <v>LAMPADA FLUORESCENTE TUBULAR T8 DE 16/18 W, BIVOLT</v>
          </cell>
          <cell r="C2801" t="str">
            <v xml:space="preserve">UN    </v>
          </cell>
          <cell r="D2801" t="str">
            <v>AS</v>
          </cell>
          <cell r="E2801" t="str">
            <v>5,79</v>
          </cell>
        </row>
        <row r="2802">
          <cell r="A2802">
            <v>38779</v>
          </cell>
          <cell r="B2802" t="str">
            <v>LAMPADA FLUORESCENTE TUBULAR T8 DE 32/36 W, BIVOLT</v>
          </cell>
          <cell r="C2802" t="str">
            <v xml:space="preserve">UN    </v>
          </cell>
          <cell r="D2802" t="str">
            <v>AS</v>
          </cell>
          <cell r="E2802" t="str">
            <v>6,14</v>
          </cell>
        </row>
        <row r="2803">
          <cell r="A2803">
            <v>39388</v>
          </cell>
          <cell r="B2803" t="str">
            <v>LAMPADA LED TIPO DICROICA BIVOLT, LUZ BRANCA, 5 W (BASE GU10)</v>
          </cell>
          <cell r="C2803" t="str">
            <v xml:space="preserve">UN    </v>
          </cell>
          <cell r="D2803" t="str">
            <v>AS</v>
          </cell>
          <cell r="E2803" t="str">
            <v>29,91</v>
          </cell>
        </row>
        <row r="2804">
          <cell r="A2804">
            <v>39387</v>
          </cell>
          <cell r="B2804" t="str">
            <v>LAMPADA LED TUBULAR BIVOLT 18/20 W, BASE G13</v>
          </cell>
          <cell r="C2804" t="str">
            <v xml:space="preserve">UN    </v>
          </cell>
          <cell r="D2804" t="str">
            <v>AS</v>
          </cell>
          <cell r="E2804" t="str">
            <v>50,45</v>
          </cell>
        </row>
        <row r="2805">
          <cell r="A2805">
            <v>39386</v>
          </cell>
          <cell r="B2805" t="str">
            <v>LAMPADA LED TUBULAR BIVOLT 9/10 W, BASE G13</v>
          </cell>
          <cell r="C2805" t="str">
            <v xml:space="preserve">UN    </v>
          </cell>
          <cell r="D2805" t="str">
            <v>AS</v>
          </cell>
          <cell r="E2805" t="str">
            <v>33,36</v>
          </cell>
        </row>
        <row r="2806">
          <cell r="A2806">
            <v>38194</v>
          </cell>
          <cell r="B2806" t="str">
            <v>LAMPADA LED 10 W BIVOLT BRANCA, FORMATO TRADICIONAL (BASE E27)</v>
          </cell>
          <cell r="C2806" t="str">
            <v xml:space="preserve">UN    </v>
          </cell>
          <cell r="D2806" t="str">
            <v>AS</v>
          </cell>
          <cell r="E2806" t="str">
            <v>28,44</v>
          </cell>
        </row>
        <row r="2807">
          <cell r="A2807">
            <v>38193</v>
          </cell>
          <cell r="B2807" t="str">
            <v>LAMPADA LED 6 W BIVOLT BRANCA, FORMATO TRADICIONAL (BASE E27)</v>
          </cell>
          <cell r="C2807" t="str">
            <v xml:space="preserve">UN    </v>
          </cell>
          <cell r="D2807" t="str">
            <v>AS</v>
          </cell>
          <cell r="E2807" t="str">
            <v>21,04</v>
          </cell>
        </row>
        <row r="2808">
          <cell r="A2808">
            <v>12216</v>
          </cell>
          <cell r="B2808" t="str">
            <v>LAMPADA VAPOR DE SODIO OVOIDE 150 W (BASE E40)</v>
          </cell>
          <cell r="C2808" t="str">
            <v xml:space="preserve">UN    </v>
          </cell>
          <cell r="D2808" t="str">
            <v>AS</v>
          </cell>
          <cell r="E2808" t="str">
            <v>33,86</v>
          </cell>
        </row>
        <row r="2809">
          <cell r="A2809">
            <v>3757</v>
          </cell>
          <cell r="B2809" t="str">
            <v>LAMPADA VAPOR DE SODIO OVOIDE 250 W (BASE E40)</v>
          </cell>
          <cell r="C2809" t="str">
            <v xml:space="preserve">UN    </v>
          </cell>
          <cell r="D2809" t="str">
            <v>AS</v>
          </cell>
          <cell r="E2809" t="str">
            <v>39,15</v>
          </cell>
        </row>
        <row r="2810">
          <cell r="A2810">
            <v>3758</v>
          </cell>
          <cell r="B2810" t="str">
            <v>LAMPADA VAPOR DE SODIO OVOIDE 400 W (BASE E40)</v>
          </cell>
          <cell r="C2810" t="str">
            <v xml:space="preserve">UN    </v>
          </cell>
          <cell r="D2810" t="str">
            <v>AS</v>
          </cell>
          <cell r="E2810" t="str">
            <v>45,65</v>
          </cell>
        </row>
        <row r="2811">
          <cell r="A2811">
            <v>12214</v>
          </cell>
          <cell r="B2811" t="str">
            <v>LAMPADA VAPOR MERCURIO 125 W (BASE E27)</v>
          </cell>
          <cell r="C2811" t="str">
            <v xml:space="preserve">UN    </v>
          </cell>
          <cell r="D2811" t="str">
            <v>AS</v>
          </cell>
          <cell r="E2811" t="str">
            <v>15,63</v>
          </cell>
        </row>
        <row r="2812">
          <cell r="A2812">
            <v>3749</v>
          </cell>
          <cell r="B2812" t="str">
            <v>LAMPADA VAPOR MERCURIO 250 W (BASE E40)</v>
          </cell>
          <cell r="C2812" t="str">
            <v xml:space="preserve">UN    </v>
          </cell>
          <cell r="D2812" t="str">
            <v>AS</v>
          </cell>
          <cell r="E2812" t="str">
            <v>27,86</v>
          </cell>
        </row>
        <row r="2813">
          <cell r="A2813">
            <v>3751</v>
          </cell>
          <cell r="B2813" t="str">
            <v>LAMPADA VAPOR MERCURIO 400 W (BASE E40)</v>
          </cell>
          <cell r="C2813" t="str">
            <v xml:space="preserve">UN    </v>
          </cell>
          <cell r="D2813" t="str">
            <v>AS</v>
          </cell>
          <cell r="E2813" t="str">
            <v>38,02</v>
          </cell>
        </row>
        <row r="2814">
          <cell r="A2814">
            <v>39376</v>
          </cell>
          <cell r="B2814" t="str">
            <v>LAMPADA VAPOR METALICO OVOIDE 150 W, BASE E27/E40</v>
          </cell>
          <cell r="C2814" t="str">
            <v xml:space="preserve">UN    </v>
          </cell>
          <cell r="D2814" t="str">
            <v>AS</v>
          </cell>
          <cell r="E2814" t="str">
            <v>32,05</v>
          </cell>
        </row>
        <row r="2815">
          <cell r="A2815">
            <v>3752</v>
          </cell>
          <cell r="B2815" t="str">
            <v>LAMPADA VAPOR METALICO TUBULAR 400 W (BASE E40)</v>
          </cell>
          <cell r="C2815" t="str">
            <v xml:space="preserve">UN    </v>
          </cell>
          <cell r="D2815" t="str">
            <v>AS</v>
          </cell>
          <cell r="E2815" t="str">
            <v>62,72</v>
          </cell>
        </row>
        <row r="2816">
          <cell r="A2816">
            <v>746</v>
          </cell>
          <cell r="B2816" t="str">
            <v>LAVADORA DE ALTA PRESSAO (LAVA-JATO) PARA AGUA FRIA, PRESSAO DE OPERACAO ENTRE 1400 E 1900 LIB/POL2, VAZAO MAXIMA ENTRE  400 E 700 L/H</v>
          </cell>
          <cell r="C2816" t="str">
            <v xml:space="preserve">UN    </v>
          </cell>
          <cell r="D2816" t="str">
            <v>AS</v>
          </cell>
          <cell r="E2816" t="str">
            <v>2.107,50</v>
          </cell>
        </row>
        <row r="2817">
          <cell r="A2817">
            <v>36521</v>
          </cell>
          <cell r="B2817" t="str">
            <v>LAVATORIO DE CANTO LOUCA BRANCA SUSPENSO *40 X 30* CM</v>
          </cell>
          <cell r="C2817" t="str">
            <v xml:space="preserve">UN    </v>
          </cell>
          <cell r="D2817" t="str">
            <v>CR</v>
          </cell>
          <cell r="E2817" t="str">
            <v>109,86</v>
          </cell>
        </row>
        <row r="2818">
          <cell r="A2818">
            <v>36794</v>
          </cell>
          <cell r="B2818" t="str">
            <v>LAVATORIO LOUCA BRANCA COM COLUNA *44 X 35,5* CM</v>
          </cell>
          <cell r="C2818" t="str">
            <v xml:space="preserve">UN    </v>
          </cell>
          <cell r="D2818" t="str">
            <v>CR</v>
          </cell>
          <cell r="E2818" t="str">
            <v>111,99</v>
          </cell>
        </row>
        <row r="2819">
          <cell r="A2819">
            <v>10426</v>
          </cell>
          <cell r="B2819" t="str">
            <v>LAVATORIO LOUCA BRANCA COM COLUNA *54 X 44* CM</v>
          </cell>
          <cell r="C2819" t="str">
            <v xml:space="preserve">UN    </v>
          </cell>
          <cell r="D2819" t="str">
            <v>CR</v>
          </cell>
          <cell r="E2819" t="str">
            <v>161,30</v>
          </cell>
        </row>
        <row r="2820">
          <cell r="A2820">
            <v>10425</v>
          </cell>
          <cell r="B2820" t="str">
            <v>LAVATORIO LOUCA BRANCA SUSPENSO *40 X 30* CM</v>
          </cell>
          <cell r="C2820" t="str">
            <v xml:space="preserve">UN    </v>
          </cell>
          <cell r="D2820" t="str">
            <v>CR</v>
          </cell>
          <cell r="E2820" t="str">
            <v>71,13</v>
          </cell>
        </row>
        <row r="2821">
          <cell r="A2821">
            <v>10431</v>
          </cell>
          <cell r="B2821" t="str">
            <v>LAVATORIO LOUCA COR COM COLUNA *54 X 44* CM</v>
          </cell>
          <cell r="C2821" t="str">
            <v xml:space="preserve">UN    </v>
          </cell>
          <cell r="D2821" t="str">
            <v>CR</v>
          </cell>
          <cell r="E2821" t="str">
            <v>176,96</v>
          </cell>
        </row>
        <row r="2822">
          <cell r="A2822">
            <v>10429</v>
          </cell>
          <cell r="B2822" t="str">
            <v>LAVATORIO LOUCA COR SUSPENSO *40 X 30* CM</v>
          </cell>
          <cell r="C2822" t="str">
            <v xml:space="preserve">UN    </v>
          </cell>
          <cell r="D2822" t="str">
            <v>CR</v>
          </cell>
          <cell r="E2822" t="str">
            <v>84,83</v>
          </cell>
        </row>
        <row r="2823">
          <cell r="A2823">
            <v>20269</v>
          </cell>
          <cell r="B2823" t="str">
            <v>LAVATORIO/CUBA DE EMBUTIR OVAL LOUCA BRANCA SEM LADRAO *50 X 35* CM</v>
          </cell>
          <cell r="C2823" t="str">
            <v xml:space="preserve">UN    </v>
          </cell>
          <cell r="D2823" t="str">
            <v>CR</v>
          </cell>
          <cell r="E2823" t="str">
            <v>69,92</v>
          </cell>
        </row>
        <row r="2824">
          <cell r="A2824">
            <v>20270</v>
          </cell>
          <cell r="B2824" t="str">
            <v>LAVATORIO/CUBA DE EMBUTIR OVAL LOUCA COR SEM LADRAO *50 X 35* CM</v>
          </cell>
          <cell r="C2824" t="str">
            <v xml:space="preserve">UN    </v>
          </cell>
          <cell r="D2824" t="str">
            <v>CR</v>
          </cell>
          <cell r="E2824" t="str">
            <v>76,14</v>
          </cell>
        </row>
        <row r="2825">
          <cell r="A2825">
            <v>11696</v>
          </cell>
          <cell r="B2825" t="str">
            <v>LAVATORIO/CUBA DE SOBREPOR OVAL PEQUENA LOUCA BRANCA SEM LADRAO *31 X 44*</v>
          </cell>
          <cell r="C2825" t="str">
            <v xml:space="preserve">UN    </v>
          </cell>
          <cell r="D2825" t="str">
            <v>CR</v>
          </cell>
          <cell r="E2825" t="str">
            <v>111,23</v>
          </cell>
        </row>
        <row r="2826">
          <cell r="A2826">
            <v>10427</v>
          </cell>
          <cell r="B2826" t="str">
            <v>LAVATORIO/CUBA DE SOBREPOR RETANGULAR LOUCA BRANCA COM LADRAO *52 X 45* CM</v>
          </cell>
          <cell r="C2826" t="str">
            <v xml:space="preserve">UN    </v>
          </cell>
          <cell r="D2826" t="str">
            <v>CR</v>
          </cell>
          <cell r="E2826" t="str">
            <v>199,44</v>
          </cell>
        </row>
        <row r="2827">
          <cell r="A2827">
            <v>10428</v>
          </cell>
          <cell r="B2827" t="str">
            <v>LAVATORIO/CUBA DE SOBREPOR RETANGULAR LOUCA COR COM LADRAO *52 X 45* CM</v>
          </cell>
          <cell r="C2827" t="str">
            <v xml:space="preserve">UN    </v>
          </cell>
          <cell r="D2827" t="str">
            <v>CR</v>
          </cell>
          <cell r="E2827" t="str">
            <v>202,42</v>
          </cell>
        </row>
        <row r="2828">
          <cell r="A2828">
            <v>2354</v>
          </cell>
          <cell r="B2828" t="str">
            <v>LEITURISTA OU CADASTRISTA DE REDES DE AGUA E ESGOTO</v>
          </cell>
          <cell r="C2828" t="str">
            <v xml:space="preserve">H     </v>
          </cell>
          <cell r="D2828" t="str">
            <v>CR</v>
          </cell>
          <cell r="E2828" t="str">
            <v>8,20</v>
          </cell>
        </row>
        <row r="2829">
          <cell r="A2829">
            <v>40932</v>
          </cell>
          <cell r="B2829" t="str">
            <v>LEITURISTA OU CADASTRISTA DE REDES DE AGUA E ESGOTO (MENSALISTA)</v>
          </cell>
          <cell r="C2829" t="str">
            <v xml:space="preserve">MES   </v>
          </cell>
          <cell r="D2829" t="str">
            <v>CR</v>
          </cell>
          <cell r="E2829" t="str">
            <v>1.452,37</v>
          </cell>
        </row>
        <row r="2830">
          <cell r="A2830">
            <v>10853</v>
          </cell>
          <cell r="B2830" t="str">
            <v>LETRA ACO INOX (AISI 304), CHAPA NUM. 22, RECORTADO, H= 20 CM (SEM RELEVO)</v>
          </cell>
          <cell r="C2830" t="str">
            <v xml:space="preserve">UN    </v>
          </cell>
          <cell r="D2830" t="str">
            <v>CR</v>
          </cell>
          <cell r="E2830" t="str">
            <v>60,83</v>
          </cell>
        </row>
        <row r="2831">
          <cell r="A2831">
            <v>5093</v>
          </cell>
          <cell r="B2831" t="str">
            <v>LEVANTADOR DE JANELA GUILHOTINA, EM LATAO CROMADO</v>
          </cell>
          <cell r="C2831" t="str">
            <v xml:space="preserve">PAR   </v>
          </cell>
          <cell r="D2831" t="str">
            <v>CR</v>
          </cell>
          <cell r="E2831" t="str">
            <v>12,93</v>
          </cell>
        </row>
        <row r="2832">
          <cell r="A2832">
            <v>37768</v>
          </cell>
          <cell r="B2832" t="str">
            <v>LIMPADORA A SUCCAO, TANQUE 12000 L, BASCULAMENTO HIDRAULICO, BOMBA 12 M3/MIN 95% VACUO (INCLUI MONTAGEM, NAO INCLUI CAMINHAO)</v>
          </cell>
          <cell r="C2832" t="str">
            <v xml:space="preserve">UN    </v>
          </cell>
          <cell r="D2832" t="str">
            <v>AS</v>
          </cell>
          <cell r="E2832" t="str">
            <v>95.200,00</v>
          </cell>
        </row>
        <row r="2833">
          <cell r="A2833">
            <v>37773</v>
          </cell>
          <cell r="B2833" t="str">
            <v>LIMPADORA DE SUCCAO TANQUE 7000 L, BOMBA 12 M3/MIN 95% VACUO (INCLUI MONTAGEM, NAO INCLUI CAMINHAO)</v>
          </cell>
          <cell r="C2833" t="str">
            <v xml:space="preserve">UN    </v>
          </cell>
          <cell r="D2833" t="str">
            <v>AS</v>
          </cell>
          <cell r="E2833" t="str">
            <v>80.840,85</v>
          </cell>
        </row>
        <row r="2834">
          <cell r="A2834">
            <v>37769</v>
          </cell>
          <cell r="B2834" t="str">
            <v>LIMPADORA DE SUCCAO, TANQUE 11000 L, BOMBA 340 M3/MIN (INCLUI MONTAGEM, NAO INCLUI CAMINHAO)</v>
          </cell>
          <cell r="C2834" t="str">
            <v xml:space="preserve">UN    </v>
          </cell>
          <cell r="D2834" t="str">
            <v>AS</v>
          </cell>
          <cell r="E2834" t="str">
            <v>135.337,76</v>
          </cell>
        </row>
        <row r="2835">
          <cell r="A2835">
            <v>37770</v>
          </cell>
          <cell r="B2835" t="str">
            <v>LIMPADORA DE SUCCAO, TANQUE 5500 L, BOMBA 60M3/MIN, VACUO 500 MBAR (INCLUI MONTAGEM, NAO INCLUI CAMINHAO)</v>
          </cell>
          <cell r="C2835" t="str">
            <v xml:space="preserve">UN    </v>
          </cell>
          <cell r="D2835" t="str">
            <v>AS</v>
          </cell>
          <cell r="E2835" t="str">
            <v>229.689,78</v>
          </cell>
        </row>
        <row r="2836">
          <cell r="A2836">
            <v>38382</v>
          </cell>
          <cell r="B2836" t="str">
            <v>LINHA DE PEDREIRO LISA 100 M</v>
          </cell>
          <cell r="C2836" t="str">
            <v xml:space="preserve">UN    </v>
          </cell>
          <cell r="D2836" t="str">
            <v>CR</v>
          </cell>
          <cell r="E2836" t="str">
            <v>6,62</v>
          </cell>
        </row>
        <row r="2837">
          <cell r="A2837">
            <v>6091</v>
          </cell>
          <cell r="B2837" t="str">
            <v>LIQUIDO PARA BRILHO PAREDES INTERNAS</v>
          </cell>
          <cell r="C2837" t="str">
            <v xml:space="preserve">L     </v>
          </cell>
          <cell r="D2837" t="str">
            <v>CR</v>
          </cell>
          <cell r="E2837" t="str">
            <v>16,04</v>
          </cell>
        </row>
        <row r="2838">
          <cell r="A2838">
            <v>38383</v>
          </cell>
          <cell r="B2838" t="str">
            <v>LIXA D'AGUA EM FOLHA, GRAO 100</v>
          </cell>
          <cell r="C2838" t="str">
            <v xml:space="preserve">UN    </v>
          </cell>
          <cell r="D2838" t="str">
            <v>CR</v>
          </cell>
          <cell r="E2838" t="str">
            <v>1,24</v>
          </cell>
        </row>
        <row r="2839">
          <cell r="A2839">
            <v>3768</v>
          </cell>
          <cell r="B2839" t="str">
            <v>LIXA EM FOLHA PARA FERRO, NUMERO 150</v>
          </cell>
          <cell r="C2839" t="str">
            <v xml:space="preserve">UN    </v>
          </cell>
          <cell r="D2839" t="str">
            <v>CR</v>
          </cell>
          <cell r="E2839" t="str">
            <v>1,41</v>
          </cell>
        </row>
        <row r="2840">
          <cell r="A2840">
            <v>3767</v>
          </cell>
          <cell r="B2840" t="str">
            <v>LIXA EM FOLHA PARA PAREDE OU MADEIRA, NUMERO 120 (COR VERMELHA)</v>
          </cell>
          <cell r="C2840" t="str">
            <v xml:space="preserve">UN    </v>
          </cell>
          <cell r="D2840" t="str">
            <v>CR</v>
          </cell>
          <cell r="E2840" t="str">
            <v>0,33</v>
          </cell>
        </row>
        <row r="2841">
          <cell r="A2841">
            <v>13192</v>
          </cell>
          <cell r="B2841" t="str">
            <v>LIXADEIRA ELETRICA ANGULAR PARA CONCRETO, POTENCIA 1.400 W, PRATO DIAMANTADO DE 5''</v>
          </cell>
          <cell r="C2841" t="str">
            <v xml:space="preserve">UN    </v>
          </cell>
          <cell r="D2841" t="str">
            <v>CR</v>
          </cell>
          <cell r="E2841" t="str">
            <v>4.466,32</v>
          </cell>
        </row>
        <row r="2842">
          <cell r="A2842">
            <v>38413</v>
          </cell>
          <cell r="B2842" t="str">
            <v>LIXADEIRA ELETRICA ANGULAR, PARA DISCO DE 7 " (180 MM), POTENCIA DE 2.200 W, *5.000* RPM, 220 V</v>
          </cell>
          <cell r="C2842" t="str">
            <v xml:space="preserve">UN    </v>
          </cell>
          <cell r="D2842" t="str">
            <v>CR</v>
          </cell>
          <cell r="E2842" t="str">
            <v>738,66</v>
          </cell>
        </row>
        <row r="2843">
          <cell r="A2843">
            <v>42440</v>
          </cell>
          <cell r="B2843" t="str">
            <v>LIXEIRA DUPLA, COM CAPACIDADE VOLUMETRICA DE 60L*, FABRICADA EM TUBO DE ACO CARBONO, CESTOS EM CHAPA DE ACO E PINTURA NO PROCESSO ELETROSTATICO - PARA ACADEMIA AO AR LIVRE / ACADEMIA DA TERCEIRA IDADE - ATI</v>
          </cell>
          <cell r="C2843" t="str">
            <v xml:space="preserve">UN    </v>
          </cell>
          <cell r="D2843" t="str">
            <v>AS</v>
          </cell>
          <cell r="E2843" t="str">
            <v>1.074,55</v>
          </cell>
        </row>
        <row r="2844">
          <cell r="A2844">
            <v>20193</v>
          </cell>
          <cell r="B2844" t="str">
            <v>LOCACAO DE ANDAIME METALICO TIPO FACHADEIRO, LARGURA DE 1,20 M, ALTURA POR PECA DE 2,0 M, INCLUINDO SAPATAS E ITENS NECESSARIOS A INSTALACAO</v>
          </cell>
          <cell r="C2844" t="str">
            <v>M2XMES</v>
          </cell>
          <cell r="D2844" t="str">
            <v>CR</v>
          </cell>
          <cell r="E2844" t="str">
            <v>1,31</v>
          </cell>
        </row>
        <row r="2845">
          <cell r="A2845">
            <v>10527</v>
          </cell>
          <cell r="B2845" t="str">
            <v>LOCACAO DE ANDAIME METALICO TUBULAR DE ENCAIXE, TIPO DE TORRE, COM LARGURA DE 1 ATE 1,5 M E ALTURA DE *1,00* M</v>
          </cell>
          <cell r="C2845" t="str">
            <v xml:space="preserve">MXMES </v>
          </cell>
          <cell r="D2845" t="str">
            <v xml:space="preserve">C </v>
          </cell>
          <cell r="E2845" t="str">
            <v>3,95</v>
          </cell>
        </row>
        <row r="2846">
          <cell r="A2846">
            <v>41805</v>
          </cell>
          <cell r="B2846" t="str">
            <v>LOCACAO DE ANDAIME SUSPENSO OU BALANCIM MANUAL, CAPACIDADE DE CARGA TOTAL DE APROXIMADAMENTE 250 KG/M2, PLATAFORMA DE 1,50 M X 0,80 M (C X L), CABO DE 45 M</v>
          </cell>
          <cell r="C2846" t="str">
            <v xml:space="preserve">MES   </v>
          </cell>
          <cell r="D2846" t="str">
            <v xml:space="preserve">C </v>
          </cell>
          <cell r="E2846" t="str">
            <v>300,00</v>
          </cell>
        </row>
        <row r="2847">
          <cell r="A2847">
            <v>40271</v>
          </cell>
          <cell r="B2847" t="str">
            <v>LOCACAO DE APRUMADOR METALICO DE PILAR, COM ALTURA E ANGULO REGULAVEIS, EXTENSAO DE *1,50* A *2,80* M</v>
          </cell>
          <cell r="C2847" t="str">
            <v xml:space="preserve">MES   </v>
          </cell>
          <cell r="D2847" t="str">
            <v>CR</v>
          </cell>
          <cell r="E2847" t="str">
            <v>2,56</v>
          </cell>
        </row>
        <row r="2848">
          <cell r="A2848">
            <v>40287</v>
          </cell>
          <cell r="B2848" t="str">
            <v>LOCACAO DE BARRA DE ANCORAGEM DE 0,80 A 1,20 M DE EXTENSAO, COM ROSCA DE 5/8", INCLUINDO PORCA E FLANGE</v>
          </cell>
          <cell r="C2848" t="str">
            <v xml:space="preserve">MES   </v>
          </cell>
          <cell r="D2848" t="str">
            <v>CR</v>
          </cell>
          <cell r="E2848" t="str">
            <v>0,98</v>
          </cell>
        </row>
        <row r="2849">
          <cell r="A2849">
            <v>40295</v>
          </cell>
          <cell r="B2849" t="str">
            <v>LOCACAO DE BOMBA MANUAL PARA TESTE HIDROSTATICO ATE 30 BAR</v>
          </cell>
          <cell r="C2849" t="str">
            <v xml:space="preserve">H     </v>
          </cell>
          <cell r="D2849" t="str">
            <v>AS</v>
          </cell>
          <cell r="E2849" t="str">
            <v>2,13</v>
          </cell>
        </row>
        <row r="2850">
          <cell r="A2850">
            <v>745</v>
          </cell>
          <cell r="B2850" t="str">
            <v>LOCACAO DE BOMBA MANUAL PARA TESTE HIDROSTATICO ATE 60 BAR</v>
          </cell>
          <cell r="C2850" t="str">
            <v xml:space="preserve">H     </v>
          </cell>
          <cell r="D2850" t="str">
            <v>AS</v>
          </cell>
          <cell r="E2850" t="str">
            <v>2,25</v>
          </cell>
        </row>
        <row r="2851">
          <cell r="A2851">
            <v>4084</v>
          </cell>
          <cell r="B2851" t="str">
            <v>LOCACAO DE BOMBA SUBMERSIVEL PARA DRENAGEM E ESGOTAMENTO, MOTOR ELETRICO TRIFASICO, POTENCIA DE 1 CV, DIAMETRO DE RECALQUE DE 2". FAIXA DE OPERACAO: Q=25 M3/H (+ OU - 1 M3/H) E AMT=2 M; Q=12 M3/H (+ OU - 2 M3/H) E AMT = 12 M (+ OU - 2 M)</v>
          </cell>
          <cell r="C2851" t="str">
            <v xml:space="preserve">H     </v>
          </cell>
          <cell r="D2851" t="str">
            <v>AS</v>
          </cell>
          <cell r="E2851" t="str">
            <v>1,58</v>
          </cell>
        </row>
        <row r="2852">
          <cell r="A2852">
            <v>743</v>
          </cell>
          <cell r="B2852" t="str">
            <v>LOCACAO DE BOMBA SUBMERSIVEL PARA DRENAGEM E ESGOTAMENTO, MOTOR ELETRICO TRIFASICO, POTENCIA DE 2 CV, DIAMETRO DE RECALQUE DE 2". FAIXA DE OPERACAO: Q=35 M3/H (+ OU - 3 M3/H) E AMT=2 M; Q=13 M3/H (+ OU - 3 M3/H) E AMT = 17 M (+ OU - 3 M)</v>
          </cell>
          <cell r="C2852" t="str">
            <v xml:space="preserve">H     </v>
          </cell>
          <cell r="D2852" t="str">
            <v>AS</v>
          </cell>
          <cell r="E2852" t="str">
            <v>1,58</v>
          </cell>
        </row>
        <row r="2853">
          <cell r="A2853">
            <v>40293</v>
          </cell>
          <cell r="B2853" t="str">
            <v>LOCACAO DE BOMBA SUBMERSIVEL PARA DRENAGEM E ESGOTAMENTO, MOTOR ELETRICO TRIFASICO, POTENCIA DE 2 CV, DIAMETRO DE RECALQUE DE 3". FAIXA DE OPERACAO: Q=70 M3/H (+ OU - 2 M3/H) E AMT=2 M; Q=9,5 M3/H (+ OU - 3,5 M3/H) E AMT = 10 M (+ OU - 2 M)</v>
          </cell>
          <cell r="C2853" t="str">
            <v xml:space="preserve">H     </v>
          </cell>
          <cell r="D2853" t="str">
            <v>AS</v>
          </cell>
          <cell r="E2853" t="str">
            <v>1,89</v>
          </cell>
        </row>
        <row r="2854">
          <cell r="A2854">
            <v>40294</v>
          </cell>
          <cell r="B2854" t="str">
            <v>LOCACAO DE BOMBA SUBMERSIVEL PARA DRENAGEM E ESGOTAMENTO, MOTOR ELETRICO TRIFASICO, POTENCIA DE 3 CV, DIAMETRO DE RECALQUE DE 2". FAIXA DE OPERACAO: Q=84 M3/H (+ OU - 2,5 M3/H) E AMT=2 M; Q=9,1 M3/H (+ OU - 2 M3/H) E AMT = 12 M (+ OU - 2 M)</v>
          </cell>
          <cell r="C2854" t="str">
            <v xml:space="preserve">H     </v>
          </cell>
          <cell r="D2854" t="str">
            <v>AS</v>
          </cell>
          <cell r="E2854" t="str">
            <v>1,58</v>
          </cell>
        </row>
        <row r="2855">
          <cell r="A2855">
            <v>4085</v>
          </cell>
          <cell r="B2855" t="str">
            <v>LOCACAO DE BOMBA SUBMERSIVEL PARA DRENAGEM E ESGOTAMENTO, MOTOR ELETRICO TRIFASICO, POTENCIA DE 4 CV, DIAMETRO DE RECALQUE DE 3". FAIXA DE OPERACAO: Q=60 M3/H (+ OU - 1 M3/H) E AMT=2 M; Q=11 M3/H (+ OU - 1 M3/H) E AMT = 23 M (+ OU - 1 M)</v>
          </cell>
          <cell r="C2855" t="str">
            <v xml:space="preserve">H     </v>
          </cell>
          <cell r="D2855" t="str">
            <v>AS</v>
          </cell>
          <cell r="E2855" t="str">
            <v>2,21</v>
          </cell>
        </row>
        <row r="2856">
          <cell r="A2856">
            <v>10775</v>
          </cell>
          <cell r="B2856" t="str">
            <v>LOCACAO DE CONTAINER 2,30  X  6,00 M, ALT. 2,50 M, COM 1 SANITARIO, PARA ESCRITORIO, COMPLETO, SEM DIVISORIAS INTERNAS</v>
          </cell>
          <cell r="C2856" t="str">
            <v xml:space="preserve">MES   </v>
          </cell>
          <cell r="D2856" t="str">
            <v xml:space="preserve">C </v>
          </cell>
          <cell r="E2856" t="str">
            <v>700,00</v>
          </cell>
        </row>
        <row r="2857">
          <cell r="A2857">
            <v>10776</v>
          </cell>
          <cell r="B2857" t="str">
            <v>LOCACAO DE CONTAINER 2,30  X  6,00 M, ALT. 2,50 M, PARA ESCRITORIO, SEM DIVISORIAS INTERNAS E SEM SANITARIO</v>
          </cell>
          <cell r="C2857" t="str">
            <v xml:space="preserve">MES   </v>
          </cell>
          <cell r="D2857" t="str">
            <v>CR</v>
          </cell>
          <cell r="E2857" t="str">
            <v>546,87</v>
          </cell>
        </row>
        <row r="2858">
          <cell r="A2858">
            <v>10779</v>
          </cell>
          <cell r="B2858" t="str">
            <v>LOCACAO DE CONTAINER 2,30 X 4,30 M, ALT. 2,50 M, P/ SANITARIO, C/ 5 BACIAS, 1 LAVATORIO E 4 MICTORIOS</v>
          </cell>
          <cell r="C2858" t="str">
            <v xml:space="preserve">MES   </v>
          </cell>
          <cell r="D2858" t="str">
            <v>CR</v>
          </cell>
          <cell r="E2858" t="str">
            <v>875,00</v>
          </cell>
        </row>
        <row r="2859">
          <cell r="A2859">
            <v>10777</v>
          </cell>
          <cell r="B2859" t="str">
            <v>LOCACAO DE CONTAINER 2,30 X 4,30 M, ALT. 2,50 M, PARA SANITARIO, COM 3 BACIAS, 4 CHUVEIROS, 1 LAVATORIO E 1 MICTORIO</v>
          </cell>
          <cell r="C2859" t="str">
            <v xml:space="preserve">MES   </v>
          </cell>
          <cell r="D2859" t="str">
            <v>CR</v>
          </cell>
          <cell r="E2859" t="str">
            <v>794,79</v>
          </cell>
        </row>
        <row r="2860">
          <cell r="A2860">
            <v>10778</v>
          </cell>
          <cell r="B2860" t="str">
            <v>LOCACAO DE CONTAINER 2,30 X 6,00 M, ALT. 2,50 M,  PARA SANITARIO,  COM 4 BACIAS, 8 CHUVEIROS,1 LAVATORIO E 1 MICTORIO</v>
          </cell>
          <cell r="C2860" t="str">
            <v xml:space="preserve">MES   </v>
          </cell>
          <cell r="D2860" t="str">
            <v>CR</v>
          </cell>
          <cell r="E2860" t="str">
            <v>875,00</v>
          </cell>
        </row>
        <row r="2861">
          <cell r="A2861">
            <v>40339</v>
          </cell>
          <cell r="B2861" t="str">
            <v>LOCACAO DE CRUZETA PARA ESCORA METALICA</v>
          </cell>
          <cell r="C2861" t="str">
            <v xml:space="preserve">MES   </v>
          </cell>
          <cell r="D2861" t="str">
            <v>CR</v>
          </cell>
          <cell r="E2861" t="str">
            <v>0,98</v>
          </cell>
        </row>
        <row r="2862">
          <cell r="A2862">
            <v>3355</v>
          </cell>
          <cell r="B2862" t="str">
            <v>LOCACAO DE ELEVADOR DE CARGA A CABO, CABINE SEMI FECHADA *2,0* X *1,5* X *2,0* M, CAPACIDADE DE CARGA 1000 KG, TORRE  *2,38* X *2,21* X 15 M, GUINCHO DE EMBREAGEM, FREIO DE SEGURANCA, LIMITADOR DE VELOCIDADE E CANCELA</v>
          </cell>
          <cell r="C2862" t="str">
            <v xml:space="preserve">H     </v>
          </cell>
          <cell r="D2862" t="str">
            <v>AS</v>
          </cell>
          <cell r="E2862" t="str">
            <v>26,55</v>
          </cell>
        </row>
        <row r="2863">
          <cell r="A2863">
            <v>39814</v>
          </cell>
          <cell r="B2863" t="str">
            <v>LOCACAO DE ELEVADOR DE CREMALHEIRA CABINE SIMPLES FECHADA 1,5 X 2,5 X 2,35 M (UMA POR TORRE), CAPACIDADE DE CARGA *1200* KG (15 PESSOAS), TORRE DE 24 M (16 MODULOS), 16 PARADAS, FREIO DE SEGURANCA, LIMITADOR DE CARGA</v>
          </cell>
          <cell r="C2863" t="str">
            <v xml:space="preserve">H     </v>
          </cell>
          <cell r="D2863" t="str">
            <v>AS</v>
          </cell>
          <cell r="E2863" t="str">
            <v>49,78</v>
          </cell>
        </row>
        <row r="2864">
          <cell r="A2864">
            <v>10749</v>
          </cell>
          <cell r="B2864" t="str">
            <v>LOCACAO DE ESCORA METALICA TELESCOPICA, COM ALTURA REGULAVEL DE *1,80* A *3,20* M, COM CAPACIDADE DE CARGA DE NO MINIMO 1000 KGF (10 KN), INCLUSO TRIPE E FORCADO</v>
          </cell>
          <cell r="C2864" t="str">
            <v xml:space="preserve">MES   </v>
          </cell>
          <cell r="D2864" t="str">
            <v>CR</v>
          </cell>
          <cell r="E2864" t="str">
            <v>1,81</v>
          </cell>
        </row>
        <row r="2865">
          <cell r="A2865">
            <v>40290</v>
          </cell>
          <cell r="B2865" t="str">
            <v>LOCACAO DE FORMA PLASTICA PARA LAJE NERVURADA, DIMENSOES *60* X *60* X *16* CM</v>
          </cell>
          <cell r="C2865" t="str">
            <v xml:space="preserve">MES   </v>
          </cell>
          <cell r="D2865" t="str">
            <v>CR</v>
          </cell>
          <cell r="E2865" t="str">
            <v>2,60</v>
          </cell>
        </row>
        <row r="2866">
          <cell r="A2866">
            <v>3346</v>
          </cell>
          <cell r="B2866" t="str">
            <v>LOCACAO DE GRUPO GERADOR *80 A 125* KVA, MOTOR DIESEL, REBOCAVEL, ACIONAMENTO MANUAL</v>
          </cell>
          <cell r="C2866" t="str">
            <v xml:space="preserve">H     </v>
          </cell>
          <cell r="D2866" t="str">
            <v>AS</v>
          </cell>
          <cell r="E2866" t="str">
            <v>13,95</v>
          </cell>
        </row>
        <row r="2867">
          <cell r="A2867">
            <v>3348</v>
          </cell>
          <cell r="B2867" t="str">
            <v>LOCACAO DE GRUPO GERADOR ACIMA DE * 125 ATE 180* KVA, MOTOR DIESEL, REBOCAVEL, ACIONAMENTO MANUAL</v>
          </cell>
          <cell r="C2867" t="str">
            <v xml:space="preserve">H     </v>
          </cell>
          <cell r="D2867" t="str">
            <v>AS</v>
          </cell>
          <cell r="E2867" t="str">
            <v>16,69</v>
          </cell>
        </row>
        <row r="2868">
          <cell r="A2868">
            <v>3345</v>
          </cell>
          <cell r="B2868" t="str">
            <v>LOCACAO DE GRUPO GERADOR ACIMA DE * 20 A 80* KVA, MOTOR DIESEL, REBOCAVEL, ACIONAMENTO MANUAL</v>
          </cell>
          <cell r="C2868" t="str">
            <v xml:space="preserve">H     </v>
          </cell>
          <cell r="D2868" t="str">
            <v>AS</v>
          </cell>
          <cell r="E2868" t="str">
            <v>10,78</v>
          </cell>
        </row>
        <row r="2869">
          <cell r="A2869">
            <v>39833</v>
          </cell>
          <cell r="B2869" t="str">
            <v>LOCACAO DE GRUPO GERADOR DE *260* KVA, DIESEL REBOCAVEL, ACIONAMENTO MANUAL</v>
          </cell>
          <cell r="C2869" t="str">
            <v xml:space="preserve">H     </v>
          </cell>
          <cell r="D2869" t="str">
            <v>AS</v>
          </cell>
          <cell r="E2869" t="str">
            <v>22,86</v>
          </cell>
        </row>
        <row r="2870">
          <cell r="A2870">
            <v>39834</v>
          </cell>
          <cell r="B2870" t="str">
            <v>LOCACAO DE GRUPO GERADOR DE *400* KVA, DIESEL REBOCAVEL, ACIONAMENTO MANUAL</v>
          </cell>
          <cell r="C2870" t="str">
            <v xml:space="preserve">H     </v>
          </cell>
          <cell r="D2870" t="str">
            <v>AS</v>
          </cell>
          <cell r="E2870" t="str">
            <v>39,23</v>
          </cell>
        </row>
        <row r="2871">
          <cell r="A2871">
            <v>39835</v>
          </cell>
          <cell r="B2871" t="str">
            <v>LOCACAO DE GRUPO GERADOR DE *550* KVA, DIESEL REBOCAVEL, ACIONAMENTO MANUAL</v>
          </cell>
          <cell r="C2871" t="str">
            <v xml:space="preserve">H     </v>
          </cell>
          <cell r="D2871" t="str">
            <v>AS</v>
          </cell>
          <cell r="E2871" t="str">
            <v>47,82</v>
          </cell>
        </row>
        <row r="2872">
          <cell r="A2872">
            <v>7252</v>
          </cell>
          <cell r="B2872" t="str">
            <v>LOCACAO DE NIVEL OPTICO, COM PRECISAO DE 0,7 MM, AUMENTO DE 32X</v>
          </cell>
          <cell r="C2872" t="str">
            <v xml:space="preserve">H     </v>
          </cell>
          <cell r="D2872" t="str">
            <v>AS</v>
          </cell>
          <cell r="E2872" t="str">
            <v>2,21</v>
          </cell>
        </row>
        <row r="2873">
          <cell r="A2873">
            <v>4778</v>
          </cell>
          <cell r="B2873" t="str">
            <v>LOCACAO DE PERFURATRIZ PNEUMATICA DE PESO MEDIO, * 18 * KG, PARA ROCHA</v>
          </cell>
          <cell r="C2873" t="str">
            <v xml:space="preserve">H     </v>
          </cell>
          <cell r="D2873" t="str">
            <v>AS</v>
          </cell>
          <cell r="E2873" t="str">
            <v>2,70</v>
          </cell>
        </row>
        <row r="2874">
          <cell r="A2874">
            <v>4780</v>
          </cell>
          <cell r="B2874" t="str">
            <v>LOCACAO DE PERFURATRIZ PNEUMATICA DE PESO MEDIO, * 24 * KG, PARA ROCHA</v>
          </cell>
          <cell r="C2874" t="str">
            <v xml:space="preserve">H     </v>
          </cell>
          <cell r="D2874" t="str">
            <v>AS</v>
          </cell>
          <cell r="E2874" t="str">
            <v>2,92</v>
          </cell>
        </row>
        <row r="2875">
          <cell r="A2875">
            <v>10809</v>
          </cell>
          <cell r="B2875" t="str">
            <v>LOCACAO DE TALHA ELETRICA 3 T, VELOCIDADE  2,1 M / MIN, POTENCIA 1,3 KW</v>
          </cell>
          <cell r="C2875" t="str">
            <v xml:space="preserve">H     </v>
          </cell>
          <cell r="D2875" t="str">
            <v>AS</v>
          </cell>
          <cell r="E2875" t="str">
            <v>1,21</v>
          </cell>
        </row>
        <row r="2876">
          <cell r="A2876">
            <v>10811</v>
          </cell>
          <cell r="B2876" t="str">
            <v>LOCACAO DE TALHA MANUAL DE CORRENTE, CAPACIDADE DE 2 T COM ELEVACAO DE 3 M</v>
          </cell>
          <cell r="C2876" t="str">
            <v xml:space="preserve">H     </v>
          </cell>
          <cell r="D2876" t="str">
            <v>AS</v>
          </cell>
          <cell r="E2876" t="str">
            <v>1,04</v>
          </cell>
        </row>
        <row r="2877">
          <cell r="A2877">
            <v>7247</v>
          </cell>
          <cell r="B2877" t="str">
            <v>LOCACAO DE TEODOLITO ELETRONICO, PRECISAO ANGULAR DE 5 A 7 SEGUNDOS, INCLUINDO TRIPE</v>
          </cell>
          <cell r="C2877" t="str">
            <v xml:space="preserve">H     </v>
          </cell>
          <cell r="D2877" t="str">
            <v>AS</v>
          </cell>
          <cell r="E2877" t="str">
            <v>2,21</v>
          </cell>
        </row>
        <row r="2878">
          <cell r="A2878">
            <v>40291</v>
          </cell>
          <cell r="B2878" t="str">
            <v>LOCACAO DE TORRE METALICA COMPLETA PARA UMA CARGA DE 8 TF (80 KN)  E PE DIREITO DE 6 M, INCLUINDO MODULOS , DIAGONAIS, SAPATAS E FORCADOS</v>
          </cell>
          <cell r="C2878" t="str">
            <v xml:space="preserve">MES   </v>
          </cell>
          <cell r="D2878" t="str">
            <v>CR</v>
          </cell>
          <cell r="E2878" t="str">
            <v>137,79</v>
          </cell>
        </row>
        <row r="2879">
          <cell r="A2879">
            <v>40275</v>
          </cell>
          <cell r="B2879" t="str">
            <v>LOCACAO DE VIGA SANDUICHE METALICA VAZADA PARA TRAVAMENTO DE PILARES, ALTURA DE *8* CM, LARGURA DE *6* CM E EXTENSAO DE 2 M</v>
          </cell>
          <cell r="C2879" t="str">
            <v xml:space="preserve">MES   </v>
          </cell>
          <cell r="D2879" t="str">
            <v>CR</v>
          </cell>
          <cell r="E2879" t="str">
            <v>3,95</v>
          </cell>
        </row>
        <row r="2880">
          <cell r="A2880">
            <v>3777</v>
          </cell>
          <cell r="B2880" t="str">
            <v>LONA PLASTICA PRETA, E= 150 MICRA</v>
          </cell>
          <cell r="C2880" t="str">
            <v xml:space="preserve">M2    </v>
          </cell>
          <cell r="D2880" t="str">
            <v xml:space="preserve">C </v>
          </cell>
          <cell r="E2880" t="str">
            <v>1,04</v>
          </cell>
        </row>
        <row r="2881">
          <cell r="A2881">
            <v>43067</v>
          </cell>
          <cell r="B2881" t="str">
            <v>LONA PLASTICA PRETA, E= 200 MICRA (COLETADO CAIXA)</v>
          </cell>
          <cell r="C2881" t="str">
            <v xml:space="preserve">M2    </v>
          </cell>
          <cell r="D2881" t="str">
            <v>CR</v>
          </cell>
          <cell r="E2881" t="str">
            <v>1,07</v>
          </cell>
        </row>
        <row r="2882">
          <cell r="A2882">
            <v>3779</v>
          </cell>
          <cell r="B2882" t="str">
            <v>LONA PLASTICA, PRETA, LARGURA  8 M, E= 150 MICRA</v>
          </cell>
          <cell r="C2882" t="str">
            <v xml:space="preserve">M     </v>
          </cell>
          <cell r="D2882" t="str">
            <v>CR</v>
          </cell>
          <cell r="E2882" t="str">
            <v>8,66</v>
          </cell>
        </row>
        <row r="2883">
          <cell r="A2883">
            <v>3798</v>
          </cell>
          <cell r="B2883" t="str">
            <v>LUMINARIA ABERTA P/ ILUMINACAO PUBLICA, TIPO X-57 PETERCO OU EQUIV</v>
          </cell>
          <cell r="C2883" t="str">
            <v xml:space="preserve">UN    </v>
          </cell>
          <cell r="D2883" t="str">
            <v>AS</v>
          </cell>
          <cell r="E2883" t="str">
            <v>39,26</v>
          </cell>
        </row>
        <row r="2884">
          <cell r="A2884">
            <v>38769</v>
          </cell>
          <cell r="B2884" t="str">
            <v>LUMINARIA ARANDELA TIPO MEIA-LUA COM VIDRO FOSCO *30 X 15* CM, PARA 1 LAMPADA, BASE E27, POTENCIA MAXIMA 40/60 W (NAO INCLUI LAMPADA)</v>
          </cell>
          <cell r="C2884" t="str">
            <v xml:space="preserve">UN    </v>
          </cell>
          <cell r="D2884" t="str">
            <v>AS</v>
          </cell>
          <cell r="E2884" t="str">
            <v>30,66</v>
          </cell>
        </row>
        <row r="2885">
          <cell r="A2885">
            <v>39510</v>
          </cell>
          <cell r="B2885" t="str">
            <v>LUMINARIA DE EMBUTIR EM CHAPA DE ACO PARA 2 LAMPADAS FLUORESCENTES DE 14 W COM REFLETOR E ALETAS EM ALUMINIO, COMPLETA (INCLUI REATOR E LAMPADAS)</v>
          </cell>
          <cell r="C2885" t="str">
            <v xml:space="preserve">UN    </v>
          </cell>
          <cell r="D2885" t="str">
            <v>AS</v>
          </cell>
          <cell r="E2885" t="str">
            <v>124,09</v>
          </cell>
        </row>
        <row r="2886">
          <cell r="A2886">
            <v>38776</v>
          </cell>
          <cell r="B2886" t="str">
            <v>LUMINARIA DE EMBUTIR EM CHAPA DE ACO PARA 4 LAMPADAS FLUORESCENTES DE 14 W *60 X 60 CM* ALETADA (NAO INCLUI REATOR E LAMPADAS)</v>
          </cell>
          <cell r="C2886" t="str">
            <v xml:space="preserve">UN    </v>
          </cell>
          <cell r="D2886" t="str">
            <v>AS</v>
          </cell>
          <cell r="E2886" t="str">
            <v>131,69</v>
          </cell>
        </row>
        <row r="2887">
          <cell r="A2887">
            <v>38774</v>
          </cell>
          <cell r="B2887" t="str">
            <v>LUMINARIA DE EMERGENCIA 30 LEDS, POTENCIA 2 W, BATERIA DE LITIO, AUTONOMIA DE 6 HORAS</v>
          </cell>
          <cell r="C2887" t="str">
            <v xml:space="preserve">UN    </v>
          </cell>
          <cell r="D2887" t="str">
            <v>AS</v>
          </cell>
          <cell r="E2887" t="str">
            <v>31,08</v>
          </cell>
        </row>
        <row r="2888">
          <cell r="A2888">
            <v>42977</v>
          </cell>
          <cell r="B2888" t="str">
            <v>LUMINARIA DE LED PARA ILUMINACAO PUBLICA, DE 98 W  ATE 137 W, INVOLUCRO EM ALUMINIO OU ACO INOX (COLETADO CAIXA)</v>
          </cell>
          <cell r="C2888" t="str">
            <v xml:space="preserve">UN    </v>
          </cell>
          <cell r="D2888" t="str">
            <v>AS</v>
          </cell>
          <cell r="E2888" t="str">
            <v>880,35</v>
          </cell>
        </row>
        <row r="2889">
          <cell r="A2889">
            <v>38889</v>
          </cell>
          <cell r="B2889" t="str">
            <v>LUMINARIA DE SOBREPOR EM CHAPA DE ACO COM ALETAS PLASTICAS, PARA 1 LAMPADA, BASE E27, POTENCIA MAXIMA 40/60 W (NAO INCLUI LAMPADA)</v>
          </cell>
          <cell r="C2889" t="str">
            <v xml:space="preserve">UN    </v>
          </cell>
          <cell r="D2889" t="str">
            <v>AS</v>
          </cell>
          <cell r="E2889" t="str">
            <v>23,50</v>
          </cell>
        </row>
        <row r="2890">
          <cell r="A2890">
            <v>38784</v>
          </cell>
          <cell r="B2890" t="str">
            <v>LUMINARIA DE SOBREPOR EM CHAPA DE ACO COM ALETAS PLASTICAS, PARA 2 LAMPADAS, BASE E27, POTENCIA MAXIMA 40/60 W (NAO INCLUI LAMPADAS)</v>
          </cell>
          <cell r="C2890" t="str">
            <v xml:space="preserve">UN    </v>
          </cell>
          <cell r="D2890" t="str">
            <v>AS</v>
          </cell>
          <cell r="E2890" t="str">
            <v>31,44</v>
          </cell>
        </row>
        <row r="2891">
          <cell r="A2891">
            <v>3788</v>
          </cell>
          <cell r="B2891" t="str">
            <v>LUMINARIA DE SOBREPOR EM CHAPA DE ACO PARA 1 LAMPADA FLUORESCENTE DE *18* W, ALETADA, COMPLETA (LAMPADA E REATOR INCLUSOS)</v>
          </cell>
          <cell r="C2891" t="str">
            <v xml:space="preserve">UN    </v>
          </cell>
          <cell r="D2891" t="str">
            <v>AS</v>
          </cell>
          <cell r="E2891" t="str">
            <v>32,76</v>
          </cell>
        </row>
        <row r="2892">
          <cell r="A2892">
            <v>12230</v>
          </cell>
          <cell r="B2892" t="str">
            <v>LUMINARIA DE SOBREPOR EM CHAPA DE ACO PARA 1 LAMPADA FLUORESCENTE DE *18* W, PERFIL COMERCIAL (NAO INCLUI REATOR E LAMPADA)</v>
          </cell>
          <cell r="C2892" t="str">
            <v xml:space="preserve">UN    </v>
          </cell>
          <cell r="D2892" t="str">
            <v>AS</v>
          </cell>
          <cell r="E2892" t="str">
            <v>8,42</v>
          </cell>
        </row>
        <row r="2893">
          <cell r="A2893">
            <v>3780</v>
          </cell>
          <cell r="B2893" t="str">
            <v>LUMINARIA DE SOBREPOR EM CHAPA DE ACO PARA 1 LAMPADA FLUORESCENTE DE *36* W, ALETADA, COMPLETA (LAMPADA E REATOR INCLUSOS)</v>
          </cell>
          <cell r="C2893" t="str">
            <v xml:space="preserve">UN    </v>
          </cell>
          <cell r="D2893" t="str">
            <v>AS</v>
          </cell>
          <cell r="E2893" t="str">
            <v>48,34</v>
          </cell>
        </row>
        <row r="2894">
          <cell r="A2894">
            <v>12231</v>
          </cell>
          <cell r="B2894" t="str">
            <v>LUMINARIA DE SOBREPOR EM CHAPA DE ACO PARA 1 LAMPADA FLUORESCENTE DE *36* W, PERFIL COMERCIAL (NAO INCLUI REATOR E LAMPADA)</v>
          </cell>
          <cell r="C2894" t="str">
            <v xml:space="preserve">UN    </v>
          </cell>
          <cell r="D2894" t="str">
            <v>AS</v>
          </cell>
          <cell r="E2894" t="str">
            <v>14,01</v>
          </cell>
        </row>
        <row r="2895">
          <cell r="A2895">
            <v>3811</v>
          </cell>
          <cell r="B2895" t="str">
            <v>LUMINARIA DE SOBREPOR EM CHAPA DE ACO PARA 2 LAMPADAS FLUORESCENTES DE *18* W, ALETADA, COMPLETA (LAMPADAS E REATOR INCLUSOS)</v>
          </cell>
          <cell r="C2895" t="str">
            <v xml:space="preserve">UN    </v>
          </cell>
          <cell r="D2895" t="str">
            <v>AS</v>
          </cell>
          <cell r="E2895" t="str">
            <v>45,40</v>
          </cell>
        </row>
        <row r="2896">
          <cell r="A2896">
            <v>12232</v>
          </cell>
          <cell r="B2896" t="str">
            <v>LUMINARIA DE SOBREPOR EM CHAPA DE ACO PARA 2 LAMPADAS FLUORESCENTES DE *18* W, PERFIL COMERCIAL (NAO INCLUI REATOR E LAMPADAS)</v>
          </cell>
          <cell r="C2896" t="str">
            <v xml:space="preserve">UN    </v>
          </cell>
          <cell r="D2896" t="str">
            <v>AS</v>
          </cell>
          <cell r="E2896" t="str">
            <v>14,68</v>
          </cell>
        </row>
        <row r="2897">
          <cell r="A2897">
            <v>3799</v>
          </cell>
          <cell r="B2897" t="str">
            <v>LUMINARIA DE SOBREPOR EM CHAPA DE ACO PARA 2 LAMPADAS FLUORESCENTES DE *36* W, ALETADA, COMPLETA (LAMPADAS E REATOR INCLUSOS)</v>
          </cell>
          <cell r="C2897" t="str">
            <v xml:space="preserve">UN    </v>
          </cell>
          <cell r="D2897" t="str">
            <v>AS</v>
          </cell>
          <cell r="E2897" t="str">
            <v>64,21</v>
          </cell>
        </row>
        <row r="2898">
          <cell r="A2898">
            <v>12239</v>
          </cell>
          <cell r="B2898" t="str">
            <v>LUMINARIA DE SOBREPOR EM CHAPA DE ACO PARA 2 LAMPADAS FLUORESCENTES DE *36* W, PERFIL COMERCIAL (NAO INCLUI REATOR E LAMPADAS)</v>
          </cell>
          <cell r="C2898" t="str">
            <v xml:space="preserve">UN    </v>
          </cell>
          <cell r="D2898" t="str">
            <v>AS</v>
          </cell>
          <cell r="E2898" t="str">
            <v>19,22</v>
          </cell>
        </row>
        <row r="2899">
          <cell r="A2899">
            <v>38773</v>
          </cell>
          <cell r="B2899" t="str">
            <v>LUMINARIA DE TETO PLAFON/PLAFONIER EM PLASTICO COM BASE E27, POTENCIA MAXIMA 60 W (NAO INCLUI LAMPADA)</v>
          </cell>
          <cell r="C2899" t="str">
            <v xml:space="preserve">UN    </v>
          </cell>
          <cell r="D2899" t="str">
            <v>AS</v>
          </cell>
          <cell r="E2899" t="str">
            <v>3,08</v>
          </cell>
        </row>
        <row r="2900">
          <cell r="A2900">
            <v>12271</v>
          </cell>
          <cell r="B2900" t="str">
            <v>LUMINARIA DUPLA P/SINALIZACAO, TIPO WETZEL AS-2/110 OU EQUIV</v>
          </cell>
          <cell r="C2900" t="str">
            <v xml:space="preserve">UN    </v>
          </cell>
          <cell r="D2900" t="str">
            <v>AS</v>
          </cell>
          <cell r="E2900" t="str">
            <v>171,93</v>
          </cell>
        </row>
        <row r="2901">
          <cell r="A2901">
            <v>12245</v>
          </cell>
          <cell r="B2901" t="str">
            <v>LUMINARIA ESMALTADA COR ALUMINIO PETERCO Y.25/1</v>
          </cell>
          <cell r="C2901" t="str">
            <v xml:space="preserve">UN    </v>
          </cell>
          <cell r="D2901" t="str">
            <v>AS</v>
          </cell>
          <cell r="E2901" t="str">
            <v>74,58</v>
          </cell>
        </row>
        <row r="2902">
          <cell r="A2902">
            <v>38785</v>
          </cell>
          <cell r="B2902" t="str">
            <v>LUMINARIA HERMETICA IP-65 PARA 2 DUAS LAMPADAS DE 14/16/18/20 W (NAO INCLUI REATOR E LAMPADAS)</v>
          </cell>
          <cell r="C2902" t="str">
            <v xml:space="preserve">UN    </v>
          </cell>
          <cell r="D2902" t="str">
            <v>AS</v>
          </cell>
          <cell r="E2902" t="str">
            <v>81,40</v>
          </cell>
        </row>
        <row r="2903">
          <cell r="A2903">
            <v>38786</v>
          </cell>
          <cell r="B2903" t="str">
            <v>LUMINARIA HERMETICA IP-65 PARA 2 DUAS LAMPADAS DE 28/32/36/40 W (NAO INCLUI REATOR E LAMPADAS)</v>
          </cell>
          <cell r="C2903" t="str">
            <v xml:space="preserve">UN    </v>
          </cell>
          <cell r="D2903" t="str">
            <v>AS</v>
          </cell>
          <cell r="E2903" t="str">
            <v>100,27</v>
          </cell>
        </row>
        <row r="2904">
          <cell r="A2904">
            <v>39385</v>
          </cell>
          <cell r="B2904" t="str">
            <v>LUMINARIA LED PLAFON REDONDO DE SOBREPOR BIVOLT 12/13 W,  D = *17* CM</v>
          </cell>
          <cell r="C2904" t="str">
            <v xml:space="preserve">UN    </v>
          </cell>
          <cell r="D2904" t="str">
            <v>AS</v>
          </cell>
          <cell r="E2904" t="str">
            <v>75,84</v>
          </cell>
        </row>
        <row r="2905">
          <cell r="A2905">
            <v>39389</v>
          </cell>
          <cell r="B2905" t="str">
            <v>LUMINARIA LED REFLETOR RETANGULAR BIVOLT, LUZ BRANCA, 10 W</v>
          </cell>
          <cell r="C2905" t="str">
            <v xml:space="preserve">UN    </v>
          </cell>
          <cell r="D2905" t="str">
            <v>AS</v>
          </cell>
          <cell r="E2905" t="str">
            <v>62,91</v>
          </cell>
        </row>
        <row r="2906">
          <cell r="A2906">
            <v>39390</v>
          </cell>
          <cell r="B2906" t="str">
            <v>LUMINARIA LED REFLETOR RETANGULAR BIVOLT, LUZ BRANCA, 30 W</v>
          </cell>
          <cell r="C2906" t="str">
            <v xml:space="preserve">UN    </v>
          </cell>
          <cell r="D2906" t="str">
            <v>AS</v>
          </cell>
          <cell r="E2906" t="str">
            <v>121,85</v>
          </cell>
        </row>
        <row r="2907">
          <cell r="A2907">
            <v>39391</v>
          </cell>
          <cell r="B2907" t="str">
            <v>LUMINARIA LED REFLETOR RETANGULAR BIVOLT, LUZ BRANCA, 50 W</v>
          </cell>
          <cell r="C2907" t="str">
            <v xml:space="preserve">UN    </v>
          </cell>
          <cell r="D2907" t="str">
            <v>AS</v>
          </cell>
          <cell r="E2907" t="str">
            <v>225,50</v>
          </cell>
        </row>
        <row r="2908">
          <cell r="A2908">
            <v>3803</v>
          </cell>
          <cell r="B2908" t="str">
            <v>LUMINARIA PLAFON REDONDO COM VIDRO FOSCO DIAMETRO *25* CM, PARA 1 LAMPADA, BASE E27, POTENCIA MAXIMA 40/60 W (NAO INCLUI LAMPADA)</v>
          </cell>
          <cell r="C2908" t="str">
            <v xml:space="preserve">UN    </v>
          </cell>
          <cell r="D2908" t="str">
            <v>AS</v>
          </cell>
          <cell r="E2908" t="str">
            <v>29,07</v>
          </cell>
        </row>
        <row r="2909">
          <cell r="A2909">
            <v>38770</v>
          </cell>
          <cell r="B2909" t="str">
            <v>LUMINARIA PLAFON REDONDO COM VIDRO FOSCO DIAMETRO *30* CM, PARA 2 LAMPADAS, BASE E27, POTENCIA MAXIMA 40/60 W (NAO INCLUI LAMPADAS)</v>
          </cell>
          <cell r="C2909" t="str">
            <v xml:space="preserve">UN    </v>
          </cell>
          <cell r="D2909" t="str">
            <v>AS</v>
          </cell>
          <cell r="E2909" t="str">
            <v>33,66</v>
          </cell>
        </row>
        <row r="2910">
          <cell r="A2910">
            <v>12267</v>
          </cell>
          <cell r="B2910" t="str">
            <v>LUMINARIA PROVA DE TEMPO PETERCO Y.31/1</v>
          </cell>
          <cell r="C2910" t="str">
            <v xml:space="preserve">UN    </v>
          </cell>
          <cell r="D2910" t="str">
            <v>AS</v>
          </cell>
          <cell r="E2910" t="str">
            <v>98,65</v>
          </cell>
        </row>
        <row r="2911">
          <cell r="A2911">
            <v>43068</v>
          </cell>
          <cell r="B2911" t="str">
            <v>LUMINARIA SOLAR EXTERNA, LED, SPOT REFLETOR, POTENCIA DE 10 W, INCLUINDO BATERIA RECARREGAVEL COM ENERGIA SOLAR E BOTAO LIGA/ DESLIGA, DIA/ NOITE AUTOMATICO COM SENSOR DE LUMINOSIDADE, EM PP ABS E ACO INOXIDAVEL, RESISTENTE AO FRIO E AO CALOR,  IMPERMEAVEL, IP55, TEMPO DE CARREGAMENTO 5 A 7 HORAS, TEMPO DE ILUMINACAO 5 A 6 HORAS (COLETADO CAIXA).</v>
          </cell>
          <cell r="C2911" t="str">
            <v xml:space="preserve">UN    </v>
          </cell>
          <cell r="D2911" t="str">
            <v>AS</v>
          </cell>
          <cell r="E2911" t="str">
            <v>63,86</v>
          </cell>
        </row>
        <row r="2912">
          <cell r="A2912">
            <v>12266</v>
          </cell>
          <cell r="B2912" t="str">
            <v>LUMINARIA SPOT DE SOBREPOR EM ALUMINIO COM ALETA PLASTICA PARA 1 LAMPADA, BASE E27, POTENCIA MAXIMA 40/60 W (NAO INCLUI LAMPADA)</v>
          </cell>
          <cell r="C2912" t="str">
            <v xml:space="preserve">UN    </v>
          </cell>
          <cell r="D2912" t="str">
            <v>AS</v>
          </cell>
          <cell r="E2912" t="str">
            <v>50,49</v>
          </cell>
        </row>
        <row r="2913">
          <cell r="A2913">
            <v>39378</v>
          </cell>
          <cell r="B2913" t="str">
            <v>LUMINARIA SPOT DE SOBREPOR EM ALUMINIO COM ALETA PLASTICA PARA 2 LAMPADAS, BASE E27, POTENCIA MAXIMA 40/60 W (NAO INCLUI LAMPADA)</v>
          </cell>
          <cell r="C2913" t="str">
            <v xml:space="preserve">UN    </v>
          </cell>
          <cell r="D2913" t="str">
            <v>AS</v>
          </cell>
          <cell r="E2913" t="str">
            <v>35,79</v>
          </cell>
        </row>
        <row r="2914">
          <cell r="A2914">
            <v>38775</v>
          </cell>
          <cell r="B2914" t="str">
            <v>LUMINARIA TIPO TARTARUGA PARA AREA EXTERNA EM ALUMINIO, COM GRADE, PARA 1 LAMPADA, BASE E27, POTENCIA MAXIMA 40/60 W (NAO INCLUI LAMPADA)</v>
          </cell>
          <cell r="C2914" t="str">
            <v xml:space="preserve">UN    </v>
          </cell>
          <cell r="D2914" t="str">
            <v>AS</v>
          </cell>
          <cell r="E2914" t="str">
            <v>37,95</v>
          </cell>
        </row>
        <row r="2915">
          <cell r="A2915">
            <v>21119</v>
          </cell>
          <cell r="B2915" t="str">
            <v>LUVA CPVC, SOLDAVEL, 15 MM, PARA AGUA QUENTE PREDIAL</v>
          </cell>
          <cell r="C2915" t="str">
            <v xml:space="preserve">UN    </v>
          </cell>
          <cell r="D2915" t="str">
            <v>AS</v>
          </cell>
          <cell r="E2915" t="str">
            <v>1,04</v>
          </cell>
        </row>
        <row r="2916">
          <cell r="A2916">
            <v>37974</v>
          </cell>
          <cell r="B2916" t="str">
            <v>LUVA CPVC, SOLDAVEL, 22 MM, PARA AGUA QUENTE PREDIAL</v>
          </cell>
          <cell r="C2916" t="str">
            <v xml:space="preserve">UN    </v>
          </cell>
          <cell r="D2916" t="str">
            <v>AS</v>
          </cell>
          <cell r="E2916" t="str">
            <v>1,54</v>
          </cell>
        </row>
        <row r="2917">
          <cell r="A2917">
            <v>37975</v>
          </cell>
          <cell r="B2917" t="str">
            <v>LUVA CPVC, SOLDAVEL, 28 MM, PARA AGUA QUENTE PREDIAL</v>
          </cell>
          <cell r="C2917" t="str">
            <v xml:space="preserve">UN    </v>
          </cell>
          <cell r="D2917" t="str">
            <v>AS</v>
          </cell>
          <cell r="E2917" t="str">
            <v>3,13</v>
          </cell>
        </row>
        <row r="2918">
          <cell r="A2918">
            <v>37976</v>
          </cell>
          <cell r="B2918" t="str">
            <v>LUVA CPVC, SOLDAVEL, 35 MM, PARA AGUA QUENTE PREDIAL</v>
          </cell>
          <cell r="C2918" t="str">
            <v xml:space="preserve">UN    </v>
          </cell>
          <cell r="D2918" t="str">
            <v>AS</v>
          </cell>
          <cell r="E2918" t="str">
            <v>6,43</v>
          </cell>
        </row>
        <row r="2919">
          <cell r="A2919">
            <v>37977</v>
          </cell>
          <cell r="B2919" t="str">
            <v>LUVA CPVC, SOLDAVEL, 42 MM, PARA AGUA QUENTE PREDIAL</v>
          </cell>
          <cell r="C2919" t="str">
            <v xml:space="preserve">UN    </v>
          </cell>
          <cell r="D2919" t="str">
            <v>AS</v>
          </cell>
          <cell r="E2919" t="str">
            <v>8,84</v>
          </cell>
        </row>
        <row r="2920">
          <cell r="A2920">
            <v>37978</v>
          </cell>
          <cell r="B2920" t="str">
            <v>LUVA CPVC, SOLDAVEL, 54 MM, PARA AGUA QUENTE PREDIAL</v>
          </cell>
          <cell r="C2920" t="str">
            <v xml:space="preserve">UN    </v>
          </cell>
          <cell r="D2920" t="str">
            <v>AS</v>
          </cell>
          <cell r="E2920" t="str">
            <v>17,92</v>
          </cell>
        </row>
        <row r="2921">
          <cell r="A2921">
            <v>37979</v>
          </cell>
          <cell r="B2921" t="str">
            <v>LUVA CPVC, SOLDAVEL, 73 MM, PARA AGUA QUENTE PREDIAL</v>
          </cell>
          <cell r="C2921" t="str">
            <v xml:space="preserve">UN    </v>
          </cell>
          <cell r="D2921" t="str">
            <v>AS</v>
          </cell>
          <cell r="E2921" t="str">
            <v>77,00</v>
          </cell>
        </row>
        <row r="2922">
          <cell r="A2922">
            <v>37980</v>
          </cell>
          <cell r="B2922" t="str">
            <v>LUVA CPVC, SOLDAVEL, 89 MM, PARA AGUA QUENTE PREDIAL</v>
          </cell>
          <cell r="C2922" t="str">
            <v xml:space="preserve">UN    </v>
          </cell>
          <cell r="D2922" t="str">
            <v>AS</v>
          </cell>
          <cell r="E2922" t="str">
            <v>86,53</v>
          </cell>
        </row>
        <row r="2923">
          <cell r="A2923">
            <v>36147</v>
          </cell>
          <cell r="B2923" t="str">
            <v>LUVA DE BORRACHA ISOLANTE PARA ALTA TENSAO, RESISTENTE A OZONIO, TENSAO DE ENSAIO 2,5 KV (PAR)</v>
          </cell>
          <cell r="C2923" t="str">
            <v xml:space="preserve">PAR   </v>
          </cell>
          <cell r="D2923" t="str">
            <v>CR</v>
          </cell>
          <cell r="E2923" t="str">
            <v>302,49</v>
          </cell>
        </row>
        <row r="2924">
          <cell r="A2924">
            <v>12731</v>
          </cell>
          <cell r="B2924" t="str">
            <v>LUVA DE COBRE (REF 600) SEM ANEL DE SOLDA, BOLSA X BOLSA, 104 MM</v>
          </cell>
          <cell r="C2924" t="str">
            <v xml:space="preserve">UN    </v>
          </cell>
          <cell r="D2924" t="str">
            <v>AS</v>
          </cell>
          <cell r="E2924" t="str">
            <v>200,19</v>
          </cell>
        </row>
        <row r="2925">
          <cell r="A2925">
            <v>12723</v>
          </cell>
          <cell r="B2925" t="str">
            <v>LUVA DE COBRE (REF 600) SEM ANEL DE SOLDA, BOLSA X BOLSA, 15 MM</v>
          </cell>
          <cell r="C2925" t="str">
            <v xml:space="preserve">UN    </v>
          </cell>
          <cell r="D2925" t="str">
            <v>AS</v>
          </cell>
          <cell r="E2925" t="str">
            <v>1,55</v>
          </cell>
        </row>
        <row r="2926">
          <cell r="A2926">
            <v>12724</v>
          </cell>
          <cell r="B2926" t="str">
            <v>LUVA DE COBRE (REF 600) SEM ANEL DE SOLDA, BOLSA X BOLSA, 22 MM</v>
          </cell>
          <cell r="C2926" t="str">
            <v xml:space="preserve">UN    </v>
          </cell>
          <cell r="D2926" t="str">
            <v>AS</v>
          </cell>
          <cell r="E2926" t="str">
            <v>2,98</v>
          </cell>
        </row>
        <row r="2927">
          <cell r="A2927">
            <v>12725</v>
          </cell>
          <cell r="B2927" t="str">
            <v>LUVA DE COBRE (REF 600) SEM ANEL DE SOLDA, BOLSA X BOLSA, 28 MM</v>
          </cell>
          <cell r="C2927" t="str">
            <v xml:space="preserve">UN    </v>
          </cell>
          <cell r="D2927" t="str">
            <v>AS</v>
          </cell>
          <cell r="E2927" t="str">
            <v>5,98</v>
          </cell>
        </row>
        <row r="2928">
          <cell r="A2928">
            <v>12726</v>
          </cell>
          <cell r="B2928" t="str">
            <v>LUVA DE COBRE (REF 600) SEM ANEL DE SOLDA, BOLSA X BOLSA, 35 MM</v>
          </cell>
          <cell r="C2928" t="str">
            <v xml:space="preserve">UN    </v>
          </cell>
          <cell r="D2928" t="str">
            <v>AS</v>
          </cell>
          <cell r="E2928" t="str">
            <v>13,20</v>
          </cell>
        </row>
        <row r="2929">
          <cell r="A2929">
            <v>12727</v>
          </cell>
          <cell r="B2929" t="str">
            <v>LUVA DE COBRE (REF 600) SEM ANEL DE SOLDA, BOLSA X BOLSA, 42 MM</v>
          </cell>
          <cell r="C2929" t="str">
            <v xml:space="preserve">UN    </v>
          </cell>
          <cell r="D2929" t="str">
            <v>AS</v>
          </cell>
          <cell r="E2929" t="str">
            <v>16,75</v>
          </cell>
        </row>
        <row r="2930">
          <cell r="A2930">
            <v>12728</v>
          </cell>
          <cell r="B2930" t="str">
            <v>LUVA DE COBRE (REF 600) SEM ANEL DE SOLDA, BOLSA X BOLSA, 54 MM</v>
          </cell>
          <cell r="C2930" t="str">
            <v xml:space="preserve">UN    </v>
          </cell>
          <cell r="D2930" t="str">
            <v>AS</v>
          </cell>
          <cell r="E2930" t="str">
            <v>27,36</v>
          </cell>
        </row>
        <row r="2931">
          <cell r="A2931">
            <v>12729</v>
          </cell>
          <cell r="B2931" t="str">
            <v>LUVA DE COBRE (REF 600) SEM ANEL DE SOLDA, BOLSA X BOLSA, 66 MM</v>
          </cell>
          <cell r="C2931" t="str">
            <v xml:space="preserve">UN    </v>
          </cell>
          <cell r="D2931" t="str">
            <v>AS</v>
          </cell>
          <cell r="E2931" t="str">
            <v>89,67</v>
          </cell>
        </row>
        <row r="2932">
          <cell r="A2932">
            <v>12730</v>
          </cell>
          <cell r="B2932" t="str">
            <v>LUVA DE COBRE (REF 600) SEM ANEL DE SOLDA, BOLSA X BOLSA, 79 MM</v>
          </cell>
          <cell r="C2932" t="str">
            <v xml:space="preserve">UN    </v>
          </cell>
          <cell r="D2932" t="str">
            <v>AS</v>
          </cell>
          <cell r="E2932" t="str">
            <v>137,29</v>
          </cell>
        </row>
        <row r="2933">
          <cell r="A2933">
            <v>3840</v>
          </cell>
          <cell r="B2933" t="str">
            <v>LUVA DE CORRER DEFOFO, PVC, JE, DN 100 MM</v>
          </cell>
          <cell r="C2933" t="str">
            <v xml:space="preserve">UN    </v>
          </cell>
          <cell r="D2933" t="str">
            <v>AS</v>
          </cell>
          <cell r="E2933" t="str">
            <v>39,99</v>
          </cell>
        </row>
        <row r="2934">
          <cell r="A2934">
            <v>3838</v>
          </cell>
          <cell r="B2934" t="str">
            <v>LUVA DE CORRER DEFOFO, PVC, JE, DN 150 MM</v>
          </cell>
          <cell r="C2934" t="str">
            <v xml:space="preserve">UN    </v>
          </cell>
          <cell r="D2934" t="str">
            <v>AS</v>
          </cell>
          <cell r="E2934" t="str">
            <v>88,25</v>
          </cell>
        </row>
        <row r="2935">
          <cell r="A2935">
            <v>3844</v>
          </cell>
          <cell r="B2935" t="str">
            <v>LUVA DE CORRER DEFOFO, PVC, JE, DN 200 MM</v>
          </cell>
          <cell r="C2935" t="str">
            <v xml:space="preserve">UN    </v>
          </cell>
          <cell r="D2935" t="str">
            <v>AS</v>
          </cell>
          <cell r="E2935" t="str">
            <v>157,42</v>
          </cell>
        </row>
        <row r="2936">
          <cell r="A2936">
            <v>3839</v>
          </cell>
          <cell r="B2936" t="str">
            <v>LUVA DE CORRER DEFOFO, PVC, JE, DN 250 MM</v>
          </cell>
          <cell r="C2936" t="str">
            <v xml:space="preserve">UN    </v>
          </cell>
          <cell r="D2936" t="str">
            <v>AS</v>
          </cell>
          <cell r="E2936" t="str">
            <v>286,73</v>
          </cell>
        </row>
        <row r="2937">
          <cell r="A2937">
            <v>3843</v>
          </cell>
          <cell r="B2937" t="str">
            <v>LUVA DE CORRER DEFOFO, PVC, JE, DN 300 MM</v>
          </cell>
          <cell r="C2937" t="str">
            <v xml:space="preserve">UN    </v>
          </cell>
          <cell r="D2937" t="str">
            <v>AS</v>
          </cell>
          <cell r="E2937" t="str">
            <v>393,55</v>
          </cell>
        </row>
        <row r="2938">
          <cell r="A2938">
            <v>3900</v>
          </cell>
          <cell r="B2938" t="str">
            <v>LUVA DE CORRER PARA TUBO ROSCAVEL, PVC, 1 1/2", PARA AGUA FRIA PREDIAL</v>
          </cell>
          <cell r="C2938" t="str">
            <v xml:space="preserve">UN    </v>
          </cell>
          <cell r="D2938" t="str">
            <v>CR</v>
          </cell>
          <cell r="E2938" t="str">
            <v>28,38</v>
          </cell>
        </row>
        <row r="2939">
          <cell r="A2939">
            <v>3846</v>
          </cell>
          <cell r="B2939" t="str">
            <v>LUVA DE CORRER PARA TUBO ROSCAVEL, PVC, 1/2", PARA AGUA FRIA PREDIAL</v>
          </cell>
          <cell r="C2939" t="str">
            <v xml:space="preserve">UN    </v>
          </cell>
          <cell r="D2939" t="str">
            <v>CR</v>
          </cell>
          <cell r="E2939" t="str">
            <v>8,94</v>
          </cell>
        </row>
        <row r="2940">
          <cell r="A2940">
            <v>3886</v>
          </cell>
          <cell r="B2940" t="str">
            <v>LUVA DE CORRER PARA TUBO ROSCAVEL, PVC, 3/4", PARA AGUA FRIA PREDIAL</v>
          </cell>
          <cell r="C2940" t="str">
            <v xml:space="preserve">UN    </v>
          </cell>
          <cell r="D2940" t="str">
            <v>CR</v>
          </cell>
          <cell r="E2940" t="str">
            <v>9,42</v>
          </cell>
        </row>
        <row r="2941">
          <cell r="A2941">
            <v>3854</v>
          </cell>
          <cell r="B2941" t="str">
            <v>LUVA DE CORRER PARA TUBO SOLDAVEL, PVC, 20 MM, PARA AGUA FRIA PREDIAL</v>
          </cell>
          <cell r="C2941" t="str">
            <v xml:space="preserve">UN    </v>
          </cell>
          <cell r="D2941" t="str">
            <v>CR</v>
          </cell>
          <cell r="E2941" t="str">
            <v>5,23</v>
          </cell>
        </row>
        <row r="2942">
          <cell r="A2942">
            <v>3873</v>
          </cell>
          <cell r="B2942" t="str">
            <v>LUVA DE CORRER PARA TUBO SOLDAVEL, PVC, 25 MM, PARA AGUA FRIA PREDIAL</v>
          </cell>
          <cell r="C2942" t="str">
            <v xml:space="preserve">UN    </v>
          </cell>
          <cell r="D2942" t="str">
            <v>CR</v>
          </cell>
          <cell r="E2942" t="str">
            <v>6,93</v>
          </cell>
        </row>
        <row r="2943">
          <cell r="A2943">
            <v>38021</v>
          </cell>
          <cell r="B2943" t="str">
            <v>LUVA DE CORRER PARA TUBO SOLDAVEL, PVC, 32 MM, PARA AGUA FRIA PREDIAL</v>
          </cell>
          <cell r="C2943" t="str">
            <v xml:space="preserve">UN    </v>
          </cell>
          <cell r="D2943" t="str">
            <v>CR</v>
          </cell>
          <cell r="E2943" t="str">
            <v>16,57</v>
          </cell>
        </row>
        <row r="2944">
          <cell r="A2944">
            <v>3847</v>
          </cell>
          <cell r="B2944" t="str">
            <v>LUVA DE CORRER PARA TUBO SOLDAVEL, PVC, 50 MM, PARA AGUA FRIA PREDIAL</v>
          </cell>
          <cell r="C2944" t="str">
            <v xml:space="preserve">UN    </v>
          </cell>
          <cell r="D2944" t="str">
            <v>CR</v>
          </cell>
          <cell r="E2944" t="str">
            <v>18,81</v>
          </cell>
        </row>
        <row r="2945">
          <cell r="A2945">
            <v>38022</v>
          </cell>
          <cell r="B2945" t="str">
            <v>LUVA DE CORRER PARA TUBO SOLDAVEL, PVC, 60 MM, PARA AGUA FRIA PREDIAL</v>
          </cell>
          <cell r="C2945" t="str">
            <v xml:space="preserve">UN    </v>
          </cell>
          <cell r="D2945" t="str">
            <v>CR</v>
          </cell>
          <cell r="E2945" t="str">
            <v>29,38</v>
          </cell>
        </row>
        <row r="2946">
          <cell r="A2946">
            <v>3833</v>
          </cell>
          <cell r="B2946" t="str">
            <v>LUVA DE CORRER PVC, JE, DN 100 MM, PARA REDE COLETORA DE ESGOTO (NBR 10569)</v>
          </cell>
          <cell r="C2946" t="str">
            <v xml:space="preserve">UN    </v>
          </cell>
          <cell r="D2946" t="str">
            <v>AS</v>
          </cell>
          <cell r="E2946" t="str">
            <v>12,84</v>
          </cell>
        </row>
        <row r="2947">
          <cell r="A2947">
            <v>3835</v>
          </cell>
          <cell r="B2947" t="str">
            <v>LUVA DE CORRER PVC, JE, DN 150 MM, PARA REDE COLETORA DE ESGOTO (NBR 10569)</v>
          </cell>
          <cell r="C2947" t="str">
            <v xml:space="preserve">UN    </v>
          </cell>
          <cell r="D2947" t="str">
            <v>AS</v>
          </cell>
          <cell r="E2947" t="str">
            <v>41,81</v>
          </cell>
        </row>
        <row r="2948">
          <cell r="A2948">
            <v>3836</v>
          </cell>
          <cell r="B2948" t="str">
            <v>LUVA DE CORRER PVC, JE, DN 200 MM, PARA REDE COLETORA DE ESGOTO (NBR 10569)</v>
          </cell>
          <cell r="C2948" t="str">
            <v xml:space="preserve">UN    </v>
          </cell>
          <cell r="D2948" t="str">
            <v>AS</v>
          </cell>
          <cell r="E2948" t="str">
            <v>90,00</v>
          </cell>
        </row>
        <row r="2949">
          <cell r="A2949">
            <v>3830</v>
          </cell>
          <cell r="B2949" t="str">
            <v>LUVA DE CORRER PVC, JE, DN 250 MM, PARA REDE COLETORA DE ESGOTO (NBR 10569)</v>
          </cell>
          <cell r="C2949" t="str">
            <v xml:space="preserve">UN    </v>
          </cell>
          <cell r="D2949" t="str">
            <v>AS</v>
          </cell>
          <cell r="E2949" t="str">
            <v>147,15</v>
          </cell>
        </row>
        <row r="2950">
          <cell r="A2950">
            <v>3831</v>
          </cell>
          <cell r="B2950" t="str">
            <v>LUVA DE CORRER PVC, JE, DN 300 MM, PARA REDE COLETORA DE ESGOTO (NBR 10569)</v>
          </cell>
          <cell r="C2950" t="str">
            <v xml:space="preserve">UN    </v>
          </cell>
          <cell r="D2950" t="str">
            <v>AS</v>
          </cell>
          <cell r="E2950" t="str">
            <v>245,99</v>
          </cell>
        </row>
        <row r="2951">
          <cell r="A2951">
            <v>37981</v>
          </cell>
          <cell r="B2951" t="str">
            <v>LUVA DE CORRER, CPVC, SOLDAVEL, 15 MM, PARA AGUA QUENTE PREDIAL</v>
          </cell>
          <cell r="C2951" t="str">
            <v xml:space="preserve">UN    </v>
          </cell>
          <cell r="D2951" t="str">
            <v>AS</v>
          </cell>
          <cell r="E2951" t="str">
            <v>3,53</v>
          </cell>
        </row>
        <row r="2952">
          <cell r="A2952">
            <v>37982</v>
          </cell>
          <cell r="B2952" t="str">
            <v>LUVA DE CORRER, CPVC, SOLDAVEL, 22 MM, PARA AGUA QUENTE PREDIAL</v>
          </cell>
          <cell r="C2952" t="str">
            <v xml:space="preserve">UN    </v>
          </cell>
          <cell r="D2952" t="str">
            <v>AS</v>
          </cell>
          <cell r="E2952" t="str">
            <v>5,36</v>
          </cell>
        </row>
        <row r="2953">
          <cell r="A2953">
            <v>37983</v>
          </cell>
          <cell r="B2953" t="str">
            <v>LUVA DE CORRER, CPVC, SOLDAVEL, 28 MM, PARA AGUA QUENTE PREDIAL</v>
          </cell>
          <cell r="C2953" t="str">
            <v xml:space="preserve">UN    </v>
          </cell>
          <cell r="D2953" t="str">
            <v>AS</v>
          </cell>
          <cell r="E2953" t="str">
            <v>7,50</v>
          </cell>
        </row>
        <row r="2954">
          <cell r="A2954">
            <v>37984</v>
          </cell>
          <cell r="B2954" t="str">
            <v>LUVA DE CORRER, CPVC, SOLDAVEL, 35 MM, PARA AGUA QUENTE PREDIAL</v>
          </cell>
          <cell r="C2954" t="str">
            <v xml:space="preserve">UN    </v>
          </cell>
          <cell r="D2954" t="str">
            <v>AS</v>
          </cell>
          <cell r="E2954" t="str">
            <v>12,95</v>
          </cell>
        </row>
        <row r="2955">
          <cell r="A2955">
            <v>37985</v>
          </cell>
          <cell r="B2955" t="str">
            <v>LUVA DE CORRER, CPVC, SOLDAVEL, 42 MM, PARA AGUA QUENTE PREDIAL</v>
          </cell>
          <cell r="C2955" t="str">
            <v xml:space="preserve">UN    </v>
          </cell>
          <cell r="D2955" t="str">
            <v>AS</v>
          </cell>
          <cell r="E2955" t="str">
            <v>18,14</v>
          </cell>
        </row>
        <row r="2956">
          <cell r="A2956">
            <v>3826</v>
          </cell>
          <cell r="B2956" t="str">
            <v>LUVA DE CORRER, PVC PBA, JE, DN 100 / DE 110 MM, PARA REDE AGUA (NBR 10351)</v>
          </cell>
          <cell r="C2956" t="str">
            <v xml:space="preserve">UN    </v>
          </cell>
          <cell r="D2956" t="str">
            <v>AS</v>
          </cell>
          <cell r="E2956" t="str">
            <v>39,68</v>
          </cell>
        </row>
        <row r="2957">
          <cell r="A2957">
            <v>3825</v>
          </cell>
          <cell r="B2957" t="str">
            <v>LUVA DE CORRER, PVC PBA, JE, DN 50 / DE 60 MM, PARA REDE AGUA (NBR 10351)</v>
          </cell>
          <cell r="C2957" t="str">
            <v xml:space="preserve">UN    </v>
          </cell>
          <cell r="D2957" t="str">
            <v>AS</v>
          </cell>
          <cell r="E2957" t="str">
            <v>11,41</v>
          </cell>
        </row>
        <row r="2958">
          <cell r="A2958">
            <v>3827</v>
          </cell>
          <cell r="B2958" t="str">
            <v>LUVA DE CORRER, PVC PBA, JE, DN 75 / DE 85 MM, PARA REDE AGUA (NBR 10351)</v>
          </cell>
          <cell r="C2958" t="str">
            <v xml:space="preserve">UN    </v>
          </cell>
          <cell r="D2958" t="str">
            <v>AS</v>
          </cell>
          <cell r="E2958" t="str">
            <v>24,93</v>
          </cell>
        </row>
        <row r="2959">
          <cell r="A2959">
            <v>20165</v>
          </cell>
          <cell r="B2959" t="str">
            <v>LUVA DE CORRER, PVC SERIE REFORCADA - R, 100 MM, PARA ESGOTO PREDIAL</v>
          </cell>
          <cell r="C2959" t="str">
            <v xml:space="preserve">UN    </v>
          </cell>
          <cell r="D2959" t="str">
            <v>CR</v>
          </cell>
          <cell r="E2959" t="str">
            <v>16,29</v>
          </cell>
        </row>
        <row r="2960">
          <cell r="A2960">
            <v>20166</v>
          </cell>
          <cell r="B2960" t="str">
            <v>LUVA DE CORRER, PVC SERIE REFORCADA - R, 150 MM, PARA ESGOTO PREDIAL</v>
          </cell>
          <cell r="C2960" t="str">
            <v xml:space="preserve">UN    </v>
          </cell>
          <cell r="D2960" t="str">
            <v>CR</v>
          </cell>
          <cell r="E2960" t="str">
            <v>52,65</v>
          </cell>
        </row>
        <row r="2961">
          <cell r="A2961">
            <v>20164</v>
          </cell>
          <cell r="B2961" t="str">
            <v>LUVA DE CORRER, PVC SERIE REFORCADA - R, 75 MM, PARA ESGOTO PREDIAL</v>
          </cell>
          <cell r="C2961" t="str">
            <v xml:space="preserve">UN    </v>
          </cell>
          <cell r="D2961" t="str">
            <v>CR</v>
          </cell>
          <cell r="E2961" t="str">
            <v>8,60</v>
          </cell>
        </row>
        <row r="2962">
          <cell r="A2962">
            <v>3893</v>
          </cell>
          <cell r="B2962" t="str">
            <v>LUVA DE CORRER, PVC, DN 100 MM, PARA ESGOTO PREDIAL</v>
          </cell>
          <cell r="C2962" t="str">
            <v xml:space="preserve">UN    </v>
          </cell>
          <cell r="D2962" t="str">
            <v>CR</v>
          </cell>
          <cell r="E2962" t="str">
            <v>10,68</v>
          </cell>
        </row>
        <row r="2963">
          <cell r="A2963">
            <v>3848</v>
          </cell>
          <cell r="B2963" t="str">
            <v>LUVA DE CORRER, PVC, DN 50 MM, PARA ESGOTO PREDIAL</v>
          </cell>
          <cell r="C2963" t="str">
            <v xml:space="preserve">UN    </v>
          </cell>
          <cell r="D2963" t="str">
            <v>CR</v>
          </cell>
          <cell r="E2963" t="str">
            <v>6,48</v>
          </cell>
        </row>
        <row r="2964">
          <cell r="A2964">
            <v>3895</v>
          </cell>
          <cell r="B2964" t="str">
            <v>LUVA DE CORRER, PVC, DN 75 MM, PARA ESGOTO PREDIAL</v>
          </cell>
          <cell r="C2964" t="str">
            <v xml:space="preserve">UN    </v>
          </cell>
          <cell r="D2964" t="str">
            <v>CR</v>
          </cell>
          <cell r="E2964" t="str">
            <v>7,06</v>
          </cell>
        </row>
        <row r="2965">
          <cell r="A2965">
            <v>12404</v>
          </cell>
          <cell r="B2965" t="str">
            <v>LUVA DE FERRO GALVANIZADO, COM ROSCA BSP MACHO/FEMEA, DE 3/4"</v>
          </cell>
          <cell r="C2965" t="str">
            <v xml:space="preserve">UN    </v>
          </cell>
          <cell r="D2965" t="str">
            <v>AS</v>
          </cell>
          <cell r="E2965" t="str">
            <v>5,06</v>
          </cell>
        </row>
        <row r="2966">
          <cell r="A2966">
            <v>3939</v>
          </cell>
          <cell r="B2966" t="str">
            <v>LUVA DE FERRO GALVANIZADO, COM ROSCA BSP, DE 1 1/2"</v>
          </cell>
          <cell r="C2966" t="str">
            <v xml:space="preserve">UN    </v>
          </cell>
          <cell r="D2966" t="str">
            <v>AS</v>
          </cell>
          <cell r="E2966" t="str">
            <v>10,43</v>
          </cell>
        </row>
        <row r="2967">
          <cell r="A2967">
            <v>3911</v>
          </cell>
          <cell r="B2967" t="str">
            <v>LUVA DE FERRO GALVANIZADO, COM ROSCA BSP, DE 1 1/4"</v>
          </cell>
          <cell r="C2967" t="str">
            <v xml:space="preserve">UN    </v>
          </cell>
          <cell r="D2967" t="str">
            <v>AS</v>
          </cell>
          <cell r="E2967" t="str">
            <v>8,52</v>
          </cell>
        </row>
        <row r="2968">
          <cell r="A2968">
            <v>3908</v>
          </cell>
          <cell r="B2968" t="str">
            <v>LUVA DE FERRO GALVANIZADO, COM ROSCA BSP, DE 1/2"</v>
          </cell>
          <cell r="C2968" t="str">
            <v xml:space="preserve">UN    </v>
          </cell>
          <cell r="D2968" t="str">
            <v>AS</v>
          </cell>
          <cell r="E2968" t="str">
            <v>2,75</v>
          </cell>
        </row>
        <row r="2969">
          <cell r="A2969">
            <v>3910</v>
          </cell>
          <cell r="B2969" t="str">
            <v>LUVA DE FERRO GALVANIZADO, COM ROSCA BSP, DE 1"</v>
          </cell>
          <cell r="C2969" t="str">
            <v xml:space="preserve">UN    </v>
          </cell>
          <cell r="D2969" t="str">
            <v>AS</v>
          </cell>
          <cell r="E2969" t="str">
            <v>6,09</v>
          </cell>
        </row>
        <row r="2970">
          <cell r="A2970">
            <v>3913</v>
          </cell>
          <cell r="B2970" t="str">
            <v>LUVA DE FERRO GALVANIZADO, COM ROSCA BSP, DE 2 1/2"</v>
          </cell>
          <cell r="C2970" t="str">
            <v xml:space="preserve">UN    </v>
          </cell>
          <cell r="D2970" t="str">
            <v>AS</v>
          </cell>
          <cell r="E2970" t="str">
            <v>29,13</v>
          </cell>
        </row>
        <row r="2971">
          <cell r="A2971">
            <v>3912</v>
          </cell>
          <cell r="B2971" t="str">
            <v>LUVA DE FERRO GALVANIZADO, COM ROSCA BSP, DE 2"</v>
          </cell>
          <cell r="C2971" t="str">
            <v xml:space="preserve">UN    </v>
          </cell>
          <cell r="D2971" t="str">
            <v>AS</v>
          </cell>
          <cell r="E2971" t="str">
            <v>15,97</v>
          </cell>
        </row>
        <row r="2972">
          <cell r="A2972">
            <v>3909</v>
          </cell>
          <cell r="B2972" t="str">
            <v>LUVA DE FERRO GALVANIZADO, COM ROSCA BSP, DE 3/4"</v>
          </cell>
          <cell r="C2972" t="str">
            <v xml:space="preserve">UN    </v>
          </cell>
          <cell r="D2972" t="str">
            <v>AS</v>
          </cell>
          <cell r="E2972" t="str">
            <v>3,74</v>
          </cell>
        </row>
        <row r="2973">
          <cell r="A2973">
            <v>3914</v>
          </cell>
          <cell r="B2973" t="str">
            <v>LUVA DE FERRO GALVANIZADO, COM ROSCA BSP, DE 3"</v>
          </cell>
          <cell r="C2973" t="str">
            <v xml:space="preserve">UN    </v>
          </cell>
          <cell r="D2973" t="str">
            <v>AS</v>
          </cell>
          <cell r="E2973" t="str">
            <v>43,95</v>
          </cell>
        </row>
        <row r="2974">
          <cell r="A2974">
            <v>3915</v>
          </cell>
          <cell r="B2974" t="str">
            <v>LUVA DE FERRO GALVANIZADO, COM ROSCA BSP, DE 4"</v>
          </cell>
          <cell r="C2974" t="str">
            <v xml:space="preserve">UN    </v>
          </cell>
          <cell r="D2974" t="str">
            <v>AS</v>
          </cell>
          <cell r="E2974" t="str">
            <v>69,31</v>
          </cell>
        </row>
        <row r="2975">
          <cell r="A2975">
            <v>3916</v>
          </cell>
          <cell r="B2975" t="str">
            <v>LUVA DE FERRO GALVANIZADO, COM ROSCA BSP, DE 5"</v>
          </cell>
          <cell r="C2975" t="str">
            <v xml:space="preserve">UN    </v>
          </cell>
          <cell r="D2975" t="str">
            <v>AS</v>
          </cell>
          <cell r="E2975" t="str">
            <v>126,28</v>
          </cell>
        </row>
        <row r="2976">
          <cell r="A2976">
            <v>3917</v>
          </cell>
          <cell r="B2976" t="str">
            <v>LUVA DE FERRO GALVANIZADO, COM ROSCA BSP, DE 6"</v>
          </cell>
          <cell r="C2976" t="str">
            <v xml:space="preserve">UN    </v>
          </cell>
          <cell r="D2976" t="str">
            <v>AS</v>
          </cell>
          <cell r="E2976" t="str">
            <v>208,28</v>
          </cell>
        </row>
        <row r="2977">
          <cell r="A2977">
            <v>1904</v>
          </cell>
          <cell r="B2977" t="str">
            <v>LUVA DE PRESSAO, EM PVC, DE 20 MM, PARA ELETRODUTO FLEXIVEL</v>
          </cell>
          <cell r="C2977" t="str">
            <v xml:space="preserve">UN    </v>
          </cell>
          <cell r="D2977" t="str">
            <v>CR</v>
          </cell>
          <cell r="E2977" t="str">
            <v>0,58</v>
          </cell>
        </row>
        <row r="2978">
          <cell r="A2978">
            <v>1899</v>
          </cell>
          <cell r="B2978" t="str">
            <v>LUVA DE PRESSAO, EM PVC, DE 25 MM, PARA ELETRODUTO FLEXIVEL</v>
          </cell>
          <cell r="C2978" t="str">
            <v xml:space="preserve">UN    </v>
          </cell>
          <cell r="D2978" t="str">
            <v>CR</v>
          </cell>
          <cell r="E2978" t="str">
            <v>0,65</v>
          </cell>
        </row>
        <row r="2979">
          <cell r="A2979">
            <v>1900</v>
          </cell>
          <cell r="B2979" t="str">
            <v>LUVA DE PRESSAO, EM PVC, DE 32 MM, PARA ELETRODUTO FLEXIVEL</v>
          </cell>
          <cell r="C2979" t="str">
            <v xml:space="preserve">UN    </v>
          </cell>
          <cell r="D2979" t="str">
            <v>CR</v>
          </cell>
          <cell r="E2979" t="str">
            <v>1,06</v>
          </cell>
        </row>
        <row r="2980">
          <cell r="A2980">
            <v>12407</v>
          </cell>
          <cell r="B2980" t="str">
            <v>LUVA DE REDUCAO DE FERRO GALVANIZADO, COM ROSCA BSP MACHO/FEMEA, DE 1 1/2" X 1"</v>
          </cell>
          <cell r="C2980" t="str">
            <v xml:space="preserve">UN    </v>
          </cell>
          <cell r="D2980" t="str">
            <v>AS</v>
          </cell>
          <cell r="E2980" t="str">
            <v>15,77</v>
          </cell>
        </row>
        <row r="2981">
          <cell r="A2981">
            <v>12408</v>
          </cell>
          <cell r="B2981" t="str">
            <v>LUVA DE REDUCAO DE FERRO GALVANIZADO, COM ROSCA BSP MACHO/FEMEA, DE 1" X 1/2"</v>
          </cell>
          <cell r="C2981" t="str">
            <v xml:space="preserve">UN    </v>
          </cell>
          <cell r="D2981" t="str">
            <v>AS</v>
          </cell>
          <cell r="E2981" t="str">
            <v>8,90</v>
          </cell>
        </row>
        <row r="2982">
          <cell r="A2982">
            <v>12409</v>
          </cell>
          <cell r="B2982" t="str">
            <v>LUVA DE REDUCAO DE FERRO GALVANIZADO, COM ROSCA BSP MACHO/FEMEA, DE 1" X 3/4"</v>
          </cell>
          <cell r="C2982" t="str">
            <v xml:space="preserve">UN    </v>
          </cell>
          <cell r="D2982" t="str">
            <v>AS</v>
          </cell>
          <cell r="E2982" t="str">
            <v>8,90</v>
          </cell>
        </row>
        <row r="2983">
          <cell r="A2983">
            <v>12410</v>
          </cell>
          <cell r="B2983" t="str">
            <v>LUVA DE REDUCAO DE FERRO GALVANIZADO, COM ROSCA BSP MACHO/FEMEA, DE 3/4" X 1/2"</v>
          </cell>
          <cell r="C2983" t="str">
            <v xml:space="preserve">UN    </v>
          </cell>
          <cell r="D2983" t="str">
            <v>AS</v>
          </cell>
          <cell r="E2983" t="str">
            <v>6,13</v>
          </cell>
        </row>
        <row r="2984">
          <cell r="A2984">
            <v>3936</v>
          </cell>
          <cell r="B2984" t="str">
            <v>LUVA DE REDUCAO DE FERRO GALVANIZADO, COM ROSCA BSP, DE 1 1/2" X 1 1/4"</v>
          </cell>
          <cell r="C2984" t="str">
            <v xml:space="preserve">UN    </v>
          </cell>
          <cell r="D2984" t="str">
            <v>AS</v>
          </cell>
          <cell r="E2984" t="str">
            <v>11,08</v>
          </cell>
        </row>
        <row r="2985">
          <cell r="A2985">
            <v>3922</v>
          </cell>
          <cell r="B2985" t="str">
            <v>LUVA DE REDUCAO DE FERRO GALVANIZADO, COM ROSCA BSP, DE 1 1/2" X 1/2"</v>
          </cell>
          <cell r="C2985" t="str">
            <v xml:space="preserve">UN    </v>
          </cell>
          <cell r="D2985" t="str">
            <v>AS</v>
          </cell>
          <cell r="E2985" t="str">
            <v>10,19</v>
          </cell>
        </row>
        <row r="2986">
          <cell r="A2986">
            <v>3924</v>
          </cell>
          <cell r="B2986" t="str">
            <v>LUVA DE REDUCAO DE FERRO GALVANIZADO, COM ROSCA BSP, DE 1 1/2" X 1"</v>
          </cell>
          <cell r="C2986" t="str">
            <v xml:space="preserve">UN    </v>
          </cell>
          <cell r="D2986" t="str">
            <v>AS</v>
          </cell>
          <cell r="E2986" t="str">
            <v>11,08</v>
          </cell>
        </row>
        <row r="2987">
          <cell r="A2987">
            <v>3923</v>
          </cell>
          <cell r="B2987" t="str">
            <v>LUVA DE REDUCAO DE FERRO GALVANIZADO, COM ROSCA BSP, DE 1 1/2" X 3/4"</v>
          </cell>
          <cell r="C2987" t="str">
            <v xml:space="preserve">UN    </v>
          </cell>
          <cell r="D2987" t="str">
            <v>AS</v>
          </cell>
          <cell r="E2987" t="str">
            <v>11,08</v>
          </cell>
        </row>
        <row r="2988">
          <cell r="A2988">
            <v>3937</v>
          </cell>
          <cell r="B2988" t="str">
            <v>LUVA DE REDUCAO DE FERRO GALVANIZADO, COM ROSCA BSP, DE 1 1/4" X 1/2"</v>
          </cell>
          <cell r="C2988" t="str">
            <v xml:space="preserve">UN    </v>
          </cell>
          <cell r="D2988" t="str">
            <v>AS</v>
          </cell>
          <cell r="E2988" t="str">
            <v>9,14</v>
          </cell>
        </row>
        <row r="2989">
          <cell r="A2989">
            <v>3921</v>
          </cell>
          <cell r="B2989" t="str">
            <v>LUVA DE REDUCAO DE FERRO GALVANIZADO, COM ROSCA BSP, DE 1 1/4" X 1"</v>
          </cell>
          <cell r="C2989" t="str">
            <v xml:space="preserve">UN    </v>
          </cell>
          <cell r="D2989" t="str">
            <v>AS</v>
          </cell>
          <cell r="E2989" t="str">
            <v>9,14</v>
          </cell>
        </row>
        <row r="2990">
          <cell r="A2990">
            <v>3920</v>
          </cell>
          <cell r="B2990" t="str">
            <v>LUVA DE REDUCAO DE FERRO GALVANIZADO, COM ROSCA BSP, DE 1 1/4" X 3/4"</v>
          </cell>
          <cell r="C2990" t="str">
            <v xml:space="preserve">UN    </v>
          </cell>
          <cell r="D2990" t="str">
            <v>AS</v>
          </cell>
          <cell r="E2990" t="str">
            <v>9,14</v>
          </cell>
        </row>
        <row r="2991">
          <cell r="A2991">
            <v>3938</v>
          </cell>
          <cell r="B2991" t="str">
            <v>LUVA DE REDUCAO DE FERRO GALVANIZADO, COM ROSCA BSP, DE 1" X 1/2"</v>
          </cell>
          <cell r="C2991" t="str">
            <v xml:space="preserve">UN    </v>
          </cell>
          <cell r="D2991" t="str">
            <v>AS</v>
          </cell>
          <cell r="E2991" t="str">
            <v>6,02</v>
          </cell>
        </row>
        <row r="2992">
          <cell r="A2992">
            <v>3919</v>
          </cell>
          <cell r="B2992" t="str">
            <v>LUVA DE REDUCAO DE FERRO GALVANIZADO, COM ROSCA BSP, DE 1" X 3/4"</v>
          </cell>
          <cell r="C2992" t="str">
            <v xml:space="preserve">UN    </v>
          </cell>
          <cell r="D2992" t="str">
            <v>AS</v>
          </cell>
          <cell r="E2992" t="str">
            <v>6,14</v>
          </cell>
        </row>
        <row r="2993">
          <cell r="A2993">
            <v>3927</v>
          </cell>
          <cell r="B2993" t="str">
            <v>LUVA DE REDUCAO DE FERRO GALVANIZADO, COM ROSCA BSP, DE 2 1/2" X 1 1/2"</v>
          </cell>
          <cell r="C2993" t="str">
            <v xml:space="preserve">UN    </v>
          </cell>
          <cell r="D2993" t="str">
            <v>AS</v>
          </cell>
          <cell r="E2993" t="str">
            <v>31,11</v>
          </cell>
        </row>
        <row r="2994">
          <cell r="A2994">
            <v>3928</v>
          </cell>
          <cell r="B2994" t="str">
            <v>LUVA DE REDUCAO DE FERRO GALVANIZADO, COM ROSCA BSP, DE 2 1/2" X 2"</v>
          </cell>
          <cell r="C2994" t="str">
            <v xml:space="preserve">UN    </v>
          </cell>
          <cell r="D2994" t="str">
            <v>AS</v>
          </cell>
          <cell r="E2994" t="str">
            <v>31,11</v>
          </cell>
        </row>
        <row r="2995">
          <cell r="A2995">
            <v>3926</v>
          </cell>
          <cell r="B2995" t="str">
            <v>LUVA DE REDUCAO DE FERRO GALVANIZADO, COM ROSCA BSP, DE 2" X 1 1/2"</v>
          </cell>
          <cell r="C2995" t="str">
            <v xml:space="preserve">UN    </v>
          </cell>
          <cell r="D2995" t="str">
            <v>AS</v>
          </cell>
          <cell r="E2995" t="str">
            <v>17,73</v>
          </cell>
        </row>
        <row r="2996">
          <cell r="A2996">
            <v>3935</v>
          </cell>
          <cell r="B2996" t="str">
            <v>LUVA DE REDUCAO DE FERRO GALVANIZADO, COM ROSCA BSP, DE 2" X 1 1/4"</v>
          </cell>
          <cell r="C2996" t="str">
            <v xml:space="preserve">UN    </v>
          </cell>
          <cell r="D2996" t="str">
            <v>AS</v>
          </cell>
          <cell r="E2996" t="str">
            <v>17,73</v>
          </cell>
        </row>
        <row r="2997">
          <cell r="A2997">
            <v>3925</v>
          </cell>
          <cell r="B2997" t="str">
            <v>LUVA DE REDUCAO DE FERRO GALVANIZADO, COM ROSCA BSP, DE 2" X 1"</v>
          </cell>
          <cell r="C2997" t="str">
            <v xml:space="preserve">UN    </v>
          </cell>
          <cell r="D2997" t="str">
            <v>AS</v>
          </cell>
          <cell r="E2997" t="str">
            <v>17,73</v>
          </cell>
        </row>
        <row r="2998">
          <cell r="A2998">
            <v>12406</v>
          </cell>
          <cell r="B2998" t="str">
            <v>LUVA DE REDUCAO DE FERRO GALVANIZADO, COM ROSCA BSP, DE 3/4" X 1/2"</v>
          </cell>
          <cell r="C2998" t="str">
            <v xml:space="preserve">UN    </v>
          </cell>
          <cell r="D2998" t="str">
            <v>AS</v>
          </cell>
          <cell r="E2998" t="str">
            <v>4,35</v>
          </cell>
        </row>
        <row r="2999">
          <cell r="A2999">
            <v>3929</v>
          </cell>
          <cell r="B2999" t="str">
            <v>LUVA DE REDUCAO DE FERRO GALVANIZADO, COM ROSCA BSP, DE 3" X 1 1/2"</v>
          </cell>
          <cell r="C2999" t="str">
            <v xml:space="preserve">UN    </v>
          </cell>
          <cell r="D2999" t="str">
            <v>AS</v>
          </cell>
          <cell r="E2999" t="str">
            <v>47,40</v>
          </cell>
        </row>
        <row r="3000">
          <cell r="A3000">
            <v>3931</v>
          </cell>
          <cell r="B3000" t="str">
            <v>LUVA DE REDUCAO DE FERRO GALVANIZADO, COM ROSCA BSP, DE 3" X 2 1/2"</v>
          </cell>
          <cell r="C3000" t="str">
            <v xml:space="preserve">UN    </v>
          </cell>
          <cell r="D3000" t="str">
            <v>AS</v>
          </cell>
          <cell r="E3000" t="str">
            <v>47,40</v>
          </cell>
        </row>
        <row r="3001">
          <cell r="A3001">
            <v>3930</v>
          </cell>
          <cell r="B3001" t="str">
            <v>LUVA DE REDUCAO DE FERRO GALVANIZADO, COM ROSCA BSP, DE 3" X 2"</v>
          </cell>
          <cell r="C3001" t="str">
            <v xml:space="preserve">UN    </v>
          </cell>
          <cell r="D3001" t="str">
            <v>AS</v>
          </cell>
          <cell r="E3001" t="str">
            <v>47,40</v>
          </cell>
        </row>
        <row r="3002">
          <cell r="A3002">
            <v>3932</v>
          </cell>
          <cell r="B3002" t="str">
            <v>LUVA DE REDUCAO DE FERRO GALVANIZADO, COM ROSCA BSP, DE 4" X 2 1/2"</v>
          </cell>
          <cell r="C3002" t="str">
            <v xml:space="preserve">UN    </v>
          </cell>
          <cell r="D3002" t="str">
            <v>AS</v>
          </cell>
          <cell r="E3002" t="str">
            <v>81,85</v>
          </cell>
        </row>
        <row r="3003">
          <cell r="A3003">
            <v>3933</v>
          </cell>
          <cell r="B3003" t="str">
            <v>LUVA DE REDUCAO DE FERRO GALVANIZADO, COM ROSCA BSP, DE 4" X 2"</v>
          </cell>
          <cell r="C3003" t="str">
            <v xml:space="preserve">UN    </v>
          </cell>
          <cell r="D3003" t="str">
            <v>AS</v>
          </cell>
          <cell r="E3003" t="str">
            <v>81,85</v>
          </cell>
        </row>
        <row r="3004">
          <cell r="A3004">
            <v>3934</v>
          </cell>
          <cell r="B3004" t="str">
            <v>LUVA DE REDUCAO DE FERRO GALVANIZADO, COM ROSCA BSP, DE 4" X 3"</v>
          </cell>
          <cell r="C3004" t="str">
            <v xml:space="preserve">UN    </v>
          </cell>
          <cell r="D3004" t="str">
            <v>AS</v>
          </cell>
          <cell r="E3004" t="str">
            <v>81,85</v>
          </cell>
        </row>
        <row r="3005">
          <cell r="A3005">
            <v>40355</v>
          </cell>
          <cell r="B3005" t="str">
            <v>LUVA DE REDUCAO EM ACO CARBONO, COM ENCAIXE PARA SOLDA DN SW, PRESSAO 3.000 LBS,  3/4 " X 1/2"</v>
          </cell>
          <cell r="C3005" t="str">
            <v xml:space="preserve">UN    </v>
          </cell>
          <cell r="D3005" t="str">
            <v>AS</v>
          </cell>
          <cell r="E3005" t="str">
            <v>5,73</v>
          </cell>
        </row>
        <row r="3006">
          <cell r="A3006">
            <v>40364</v>
          </cell>
          <cell r="B3006" t="str">
            <v>LUVA DE REDUCAO EM ACO CARBONO, COM ENCAIXE PARA SOLDA DN SW, PRESSAO 3.000 LBS, DN 1 1/2" X 1 1/4"</v>
          </cell>
          <cell r="C3006" t="str">
            <v xml:space="preserve">UN    </v>
          </cell>
          <cell r="D3006" t="str">
            <v>AS</v>
          </cell>
          <cell r="E3006" t="str">
            <v>26,84</v>
          </cell>
        </row>
        <row r="3007">
          <cell r="A3007">
            <v>40361</v>
          </cell>
          <cell r="B3007" t="str">
            <v>LUVA DE REDUCAO EM ACO CARBONO, COM ENCAIXE PARA SOLDA DN SW, PRESSAO 3.000 LBS, DN 1 1/4"  X 1"</v>
          </cell>
          <cell r="C3007" t="str">
            <v xml:space="preserve">UN    </v>
          </cell>
          <cell r="D3007" t="str">
            <v>AS</v>
          </cell>
          <cell r="E3007" t="str">
            <v>20,99</v>
          </cell>
        </row>
        <row r="3008">
          <cell r="A3008">
            <v>40358</v>
          </cell>
          <cell r="B3008" t="str">
            <v>LUVA DE REDUCAO EM ACO CARBONO, COM ENCAIXE PARA SOLDA DN SW, PRESSAO 3.000 LBS, DN 1" X 3/4"</v>
          </cell>
          <cell r="C3008" t="str">
            <v xml:space="preserve">UN    </v>
          </cell>
          <cell r="D3008" t="str">
            <v>AS</v>
          </cell>
          <cell r="E3008" t="str">
            <v>8,00</v>
          </cell>
        </row>
        <row r="3009">
          <cell r="A3009">
            <v>40370</v>
          </cell>
          <cell r="B3009" t="str">
            <v>LUVA DE REDUCAO EM ACO CARBONO, COM ENCAIXE PARA SOLDA DN SW, PRESSAO 3.000 LBS, DN 2 1/2" X 2"</v>
          </cell>
          <cell r="C3009" t="str">
            <v xml:space="preserve">UN    </v>
          </cell>
          <cell r="D3009" t="str">
            <v>AS</v>
          </cell>
          <cell r="E3009" t="str">
            <v>85,17</v>
          </cell>
        </row>
        <row r="3010">
          <cell r="A3010">
            <v>40367</v>
          </cell>
          <cell r="B3010" t="str">
            <v>LUVA DE REDUCAO EM ACO CARBONO, COM ENCAIXE PARA SOLDA DN SW, PRESSAO 3.000 LBS, DN 2" X 1 1/2"</v>
          </cell>
          <cell r="C3010" t="str">
            <v xml:space="preserve">UN    </v>
          </cell>
          <cell r="D3010" t="str">
            <v>AS</v>
          </cell>
          <cell r="E3010" t="str">
            <v>42,33</v>
          </cell>
        </row>
        <row r="3011">
          <cell r="A3011">
            <v>40373</v>
          </cell>
          <cell r="B3011" t="str">
            <v>LUVA DE REDUCAO EM ACO CARBONO, COM ENCAIXE PARA SOLDA DN SW, PRESSAO 3.000 LBS, DN 3" X 2 1/2"</v>
          </cell>
          <cell r="C3011" t="str">
            <v xml:space="preserve">UN    </v>
          </cell>
          <cell r="D3011" t="str">
            <v>AS</v>
          </cell>
          <cell r="E3011" t="str">
            <v>115,18</v>
          </cell>
        </row>
        <row r="3012">
          <cell r="A3012">
            <v>38947</v>
          </cell>
          <cell r="B3012" t="str">
            <v>LUVA DE REDUCAO PARA TUBO PEX, METALICA, PARA CONEXAO COM ANEL DESLIZANTE, DN 20 X 16 MM</v>
          </cell>
          <cell r="C3012" t="str">
            <v xml:space="preserve">UN    </v>
          </cell>
          <cell r="D3012" t="str">
            <v>AS</v>
          </cell>
          <cell r="E3012" t="str">
            <v>4,83</v>
          </cell>
        </row>
        <row r="3013">
          <cell r="A3013">
            <v>38948</v>
          </cell>
          <cell r="B3013" t="str">
            <v>LUVA DE REDUCAO PARA TUBO PEX, METALICA, PARA CONEXAO COM ANEL DESLIZANTE, DN 25 X 16 MM</v>
          </cell>
          <cell r="C3013" t="str">
            <v xml:space="preserve">UN    </v>
          </cell>
          <cell r="D3013" t="str">
            <v>AS</v>
          </cell>
          <cell r="E3013" t="str">
            <v>7,70</v>
          </cell>
        </row>
        <row r="3014">
          <cell r="A3014">
            <v>38949</v>
          </cell>
          <cell r="B3014" t="str">
            <v>LUVA DE REDUCAO PARA TUBO PEX, METALICA, PARA CONEXAO COM ANEL DESLIZANTE, DN 25 X 20 MM</v>
          </cell>
          <cell r="C3014" t="str">
            <v xml:space="preserve">UN    </v>
          </cell>
          <cell r="D3014" t="str">
            <v>AS</v>
          </cell>
          <cell r="E3014" t="str">
            <v>8,55</v>
          </cell>
        </row>
        <row r="3015">
          <cell r="A3015">
            <v>38951</v>
          </cell>
          <cell r="B3015" t="str">
            <v>LUVA DE REDUCAO PARA TUBO PEX, METALICA, PARA CONEXAO COM ANEL DESLIZANTE, DN 32 X 25 MM</v>
          </cell>
          <cell r="C3015" t="str">
            <v xml:space="preserve">UN    </v>
          </cell>
          <cell r="D3015" t="str">
            <v>AS</v>
          </cell>
          <cell r="E3015" t="str">
            <v>13,52</v>
          </cell>
        </row>
        <row r="3016">
          <cell r="A3016">
            <v>39312</v>
          </cell>
          <cell r="B3016" t="str">
            <v>LUVA DE REDUCAO PARA TUBO PEX, PLASTICA, PARA CONEXAO COM CRIMPAGEM, DN 20 X 16 MM</v>
          </cell>
          <cell r="C3016" t="str">
            <v xml:space="preserve">UN    </v>
          </cell>
          <cell r="D3016" t="str">
            <v>AS</v>
          </cell>
          <cell r="E3016" t="str">
            <v>10,49</v>
          </cell>
        </row>
        <row r="3017">
          <cell r="A3017">
            <v>39313</v>
          </cell>
          <cell r="B3017" t="str">
            <v>LUVA DE REDUCAO PARA TUBO PEX, PLASTICA, PARA CONEXAO COM CRIMPAGEM, DN 25 X 16 MM</v>
          </cell>
          <cell r="C3017" t="str">
            <v xml:space="preserve">UN    </v>
          </cell>
          <cell r="D3017" t="str">
            <v>AS</v>
          </cell>
          <cell r="E3017" t="str">
            <v>13,69</v>
          </cell>
        </row>
        <row r="3018">
          <cell r="A3018">
            <v>38950</v>
          </cell>
          <cell r="B3018" t="str">
            <v>LUVA DE REDUCAO PARA TUBO PEX, PLASTICA, PARA CONEXAO COM CRIMPAGEM, DN 32 X 20 MM</v>
          </cell>
          <cell r="C3018" t="str">
            <v xml:space="preserve">UN    </v>
          </cell>
          <cell r="D3018" t="str">
            <v>AS</v>
          </cell>
          <cell r="E3018" t="str">
            <v>20,60</v>
          </cell>
        </row>
        <row r="3019">
          <cell r="A3019">
            <v>39314</v>
          </cell>
          <cell r="B3019" t="str">
            <v>LUVA DE REDUCAO PARA TUBO PEX, PLASTICA, PARA CONEXAO COM CRIMPAGEM, DN 32 X 25 MM</v>
          </cell>
          <cell r="C3019" t="str">
            <v xml:space="preserve">UN    </v>
          </cell>
          <cell r="D3019" t="str">
            <v>AS</v>
          </cell>
          <cell r="E3019" t="str">
            <v>21,74</v>
          </cell>
        </row>
        <row r="3020">
          <cell r="A3020">
            <v>3907</v>
          </cell>
          <cell r="B3020" t="str">
            <v>LUVA DE REDUCAO ROSCAVEL, PVC, 1" X 3/4", PARA AGUA FRIA PREDIAL</v>
          </cell>
          <cell r="C3020" t="str">
            <v xml:space="preserve">UN    </v>
          </cell>
          <cell r="D3020" t="str">
            <v>CR</v>
          </cell>
          <cell r="E3020" t="str">
            <v>2,94</v>
          </cell>
        </row>
        <row r="3021">
          <cell r="A3021">
            <v>3889</v>
          </cell>
          <cell r="B3021" t="str">
            <v>LUVA DE REDUCAO ROSCAVEL, PVC, 3/4" X 1/2", PARA AGUA FRIA PREDIAL</v>
          </cell>
          <cell r="C3021" t="str">
            <v xml:space="preserve">UN    </v>
          </cell>
          <cell r="D3021" t="str">
            <v>CR</v>
          </cell>
          <cell r="E3021" t="str">
            <v>2,24</v>
          </cell>
        </row>
        <row r="3022">
          <cell r="A3022">
            <v>3868</v>
          </cell>
          <cell r="B3022" t="str">
            <v>LUVA DE REDUCAO SOLDAVEL, PVC, 25 MM X 20 MM, PARA AGUA FRIA PREDIAL</v>
          </cell>
          <cell r="C3022" t="str">
            <v xml:space="preserve">UN    </v>
          </cell>
          <cell r="D3022" t="str">
            <v>CR</v>
          </cell>
          <cell r="E3022" t="str">
            <v>0,87</v>
          </cell>
        </row>
        <row r="3023">
          <cell r="A3023">
            <v>3869</v>
          </cell>
          <cell r="B3023" t="str">
            <v>LUVA DE REDUCAO SOLDAVEL, PVC, 32 MM X 25 MM, PARA AGUA FRIA PREDIAL</v>
          </cell>
          <cell r="C3023" t="str">
            <v xml:space="preserve">UN    </v>
          </cell>
          <cell r="D3023" t="str">
            <v>CR</v>
          </cell>
          <cell r="E3023" t="str">
            <v>2,49</v>
          </cell>
        </row>
        <row r="3024">
          <cell r="A3024">
            <v>3872</v>
          </cell>
          <cell r="B3024" t="str">
            <v>LUVA DE REDUCAO SOLDAVEL, PVC, 40 MM X 32 MM, PARA AGUA FRIA PREDIAL</v>
          </cell>
          <cell r="C3024" t="str">
            <v xml:space="preserve">UN    </v>
          </cell>
          <cell r="D3024" t="str">
            <v>CR</v>
          </cell>
          <cell r="E3024" t="str">
            <v>3,03</v>
          </cell>
        </row>
        <row r="3025">
          <cell r="A3025">
            <v>3850</v>
          </cell>
          <cell r="B3025" t="str">
            <v>LUVA DE REDUCAO SOLDAVEL, PVC, 60 MM X 50 MM, PARA AGUA FRIA PREDIAL</v>
          </cell>
          <cell r="C3025" t="str">
            <v xml:space="preserve">UN    </v>
          </cell>
          <cell r="D3025" t="str">
            <v>CR</v>
          </cell>
          <cell r="E3025" t="str">
            <v>7,81</v>
          </cell>
        </row>
        <row r="3026">
          <cell r="A3026">
            <v>38023</v>
          </cell>
          <cell r="B3026" t="str">
            <v>LUVA DE REDUCAO, PVC, SOLDAVEL, 50 X 25 MM, PARA AGUA FRIA PREDIAL</v>
          </cell>
          <cell r="C3026" t="str">
            <v xml:space="preserve">UN    </v>
          </cell>
          <cell r="D3026" t="str">
            <v>CR</v>
          </cell>
          <cell r="E3026" t="str">
            <v>3,29</v>
          </cell>
        </row>
        <row r="3027">
          <cell r="A3027">
            <v>37986</v>
          </cell>
          <cell r="B3027" t="str">
            <v>LUVA DE TRANSICAO DE CPVC X PVC, SOLDAVEL, 22 X 25 MM, PARA AGUA QUENTE</v>
          </cell>
          <cell r="C3027" t="str">
            <v xml:space="preserve">UN    </v>
          </cell>
          <cell r="D3027" t="str">
            <v>AS</v>
          </cell>
          <cell r="E3027" t="str">
            <v>1,21</v>
          </cell>
        </row>
        <row r="3028">
          <cell r="A3028">
            <v>37987</v>
          </cell>
          <cell r="B3028" t="str">
            <v>LUVA DE TRANSICAO, CPVC, SOLDAVEL, 42 MM X 1 1/2", PARA AGUA QUENTE</v>
          </cell>
          <cell r="C3028" t="str">
            <v xml:space="preserve">UN    </v>
          </cell>
          <cell r="D3028" t="str">
            <v>AS</v>
          </cell>
          <cell r="E3028" t="str">
            <v>90,55</v>
          </cell>
        </row>
        <row r="3029">
          <cell r="A3029">
            <v>37988</v>
          </cell>
          <cell r="B3029" t="str">
            <v>LUVA DE TRANSICAO, CPVC, SOLDAVEL, 54 MM X 2", PARA AGUA QUENTE PREDIAL</v>
          </cell>
          <cell r="C3029" t="str">
            <v xml:space="preserve">UN    </v>
          </cell>
          <cell r="D3029" t="str">
            <v>AS</v>
          </cell>
          <cell r="E3029" t="str">
            <v>147,70</v>
          </cell>
        </row>
        <row r="3030">
          <cell r="A3030">
            <v>21120</v>
          </cell>
          <cell r="B3030" t="str">
            <v>LUVA DE TRANSICAO, CPVC, 15 MM X 1/2", PARA AGUA QUENTE PREDIAL</v>
          </cell>
          <cell r="C3030" t="str">
            <v xml:space="preserve">UN    </v>
          </cell>
          <cell r="D3030" t="str">
            <v>AS</v>
          </cell>
          <cell r="E3030" t="str">
            <v>7,36</v>
          </cell>
        </row>
        <row r="3031">
          <cell r="A3031">
            <v>39318</v>
          </cell>
          <cell r="B3031" t="str">
            <v>LUVA DE TRANSICAO, CPVC, 22 MM X 1/2", PARA AGUA QUENTE</v>
          </cell>
          <cell r="C3031" t="str">
            <v xml:space="preserve">UN    </v>
          </cell>
          <cell r="D3031" t="str">
            <v>AS</v>
          </cell>
          <cell r="E3031" t="str">
            <v>6,07</v>
          </cell>
        </row>
        <row r="3032">
          <cell r="A3032">
            <v>20162</v>
          </cell>
          <cell r="B3032" t="str">
            <v>LUVA DUPLA, PVC LEVE, DN 150 MM</v>
          </cell>
          <cell r="C3032" t="str">
            <v xml:space="preserve">UN    </v>
          </cell>
          <cell r="D3032" t="str">
            <v>CR</v>
          </cell>
          <cell r="E3032" t="str">
            <v>11,31</v>
          </cell>
        </row>
        <row r="3033">
          <cell r="A3033">
            <v>40366</v>
          </cell>
          <cell r="B3033" t="str">
            <v>LUVA EM ACO CARBONO, SOLDAVEL, PRESSAO 3.000 LBS, DN 1 1/2"</v>
          </cell>
          <cell r="C3033" t="str">
            <v xml:space="preserve">UN    </v>
          </cell>
          <cell r="D3033" t="str">
            <v>AS</v>
          </cell>
          <cell r="E3033" t="str">
            <v>20,94</v>
          </cell>
        </row>
        <row r="3034">
          <cell r="A3034">
            <v>40363</v>
          </cell>
          <cell r="B3034" t="str">
            <v>LUVA EM ACO CARBONO, SOLDAVEL, PRESSAO 3.000 LBS, DN 1 1/4"</v>
          </cell>
          <cell r="C3034" t="str">
            <v xml:space="preserve">UN    </v>
          </cell>
          <cell r="D3034" t="str">
            <v>AS</v>
          </cell>
          <cell r="E3034" t="str">
            <v>16,37</v>
          </cell>
        </row>
        <row r="3035">
          <cell r="A3035">
            <v>40354</v>
          </cell>
          <cell r="B3035" t="str">
            <v>LUVA EM ACO CARBONO, SOLDAVEL, PRESSAO 3.000 LBS, DN 1/2"</v>
          </cell>
          <cell r="C3035" t="str">
            <v xml:space="preserve">UN    </v>
          </cell>
          <cell r="D3035" t="str">
            <v>AS</v>
          </cell>
          <cell r="E3035" t="str">
            <v>7,13</v>
          </cell>
        </row>
        <row r="3036">
          <cell r="A3036">
            <v>40360</v>
          </cell>
          <cell r="B3036" t="str">
            <v>LUVA EM ACO CARBONO, SOLDAVEL, PRESSAO 3.000 LBS, DN 1"</v>
          </cell>
          <cell r="C3036" t="str">
            <v xml:space="preserve">UN    </v>
          </cell>
          <cell r="D3036" t="str">
            <v>AS</v>
          </cell>
          <cell r="E3036" t="str">
            <v>10,73</v>
          </cell>
        </row>
        <row r="3037">
          <cell r="A3037">
            <v>40372</v>
          </cell>
          <cell r="B3037" t="str">
            <v>LUVA EM ACO CARBONO, SOLDAVEL, PRESSAO 3.000 LBS, DN 2 1/2"</v>
          </cell>
          <cell r="C3037" t="str">
            <v xml:space="preserve">UN    </v>
          </cell>
          <cell r="D3037" t="str">
            <v>AS</v>
          </cell>
          <cell r="E3037" t="str">
            <v>66,30</v>
          </cell>
        </row>
        <row r="3038">
          <cell r="A3038">
            <v>40369</v>
          </cell>
          <cell r="B3038" t="str">
            <v>LUVA EM ACO CARBONO, SOLDAVEL, PRESSAO 3.000 LBS, DN 2"</v>
          </cell>
          <cell r="C3038" t="str">
            <v xml:space="preserve">UN    </v>
          </cell>
          <cell r="D3038" t="str">
            <v>AS</v>
          </cell>
          <cell r="E3038" t="str">
            <v>33,00</v>
          </cell>
        </row>
        <row r="3039">
          <cell r="A3039">
            <v>40357</v>
          </cell>
          <cell r="B3039" t="str">
            <v>LUVA EM ACO CARBONO, SOLDAVEL, PRESSAO 3.000 LBS, DN 3/4"</v>
          </cell>
          <cell r="C3039" t="str">
            <v xml:space="preserve">UN    </v>
          </cell>
          <cell r="D3039" t="str">
            <v>AS</v>
          </cell>
          <cell r="E3039" t="str">
            <v>8,00</v>
          </cell>
        </row>
        <row r="3040">
          <cell r="A3040">
            <v>40375</v>
          </cell>
          <cell r="B3040" t="str">
            <v>LUVA EM ACO CARBONO, SOLDAVEL, PRESSAO 3.000 LBS, DN 3"</v>
          </cell>
          <cell r="C3040" t="str">
            <v xml:space="preserve">UN    </v>
          </cell>
          <cell r="D3040" t="str">
            <v>AS</v>
          </cell>
          <cell r="E3040" t="str">
            <v>89,75</v>
          </cell>
        </row>
        <row r="3041">
          <cell r="A3041">
            <v>1893</v>
          </cell>
          <cell r="B3041" t="str">
            <v>LUVA EM PVC RIGIDO ROSCAVEL, DE 1 1/2", PARA ELETRODUTO</v>
          </cell>
          <cell r="C3041" t="str">
            <v xml:space="preserve">UN    </v>
          </cell>
          <cell r="D3041" t="str">
            <v>CR</v>
          </cell>
          <cell r="E3041" t="str">
            <v>2,18</v>
          </cell>
        </row>
        <row r="3042">
          <cell r="A3042">
            <v>1902</v>
          </cell>
          <cell r="B3042" t="str">
            <v>LUVA EM PVC RIGIDO ROSCAVEL, DE 1 1/4", PARA ELETRODUTO</v>
          </cell>
          <cell r="C3042" t="str">
            <v xml:space="preserve">UN    </v>
          </cell>
          <cell r="D3042" t="str">
            <v>CR</v>
          </cell>
          <cell r="E3042" t="str">
            <v>1,59</v>
          </cell>
        </row>
        <row r="3043">
          <cell r="A3043">
            <v>1901</v>
          </cell>
          <cell r="B3043" t="str">
            <v>LUVA EM PVC RIGIDO ROSCAVEL, DE 1/2", PARA ELETRODUTO</v>
          </cell>
          <cell r="C3043" t="str">
            <v xml:space="preserve">UN    </v>
          </cell>
          <cell r="D3043" t="str">
            <v>CR</v>
          </cell>
          <cell r="E3043" t="str">
            <v>0,49</v>
          </cell>
        </row>
        <row r="3044">
          <cell r="A3044">
            <v>1892</v>
          </cell>
          <cell r="B3044" t="str">
            <v>LUVA EM PVC RIGIDO ROSCAVEL, DE 1", PARA ELETRODUTO</v>
          </cell>
          <cell r="C3044" t="str">
            <v xml:space="preserve">UN    </v>
          </cell>
          <cell r="D3044" t="str">
            <v>CR</v>
          </cell>
          <cell r="E3044" t="str">
            <v>1,02</v>
          </cell>
        </row>
        <row r="3045">
          <cell r="A3045">
            <v>1907</v>
          </cell>
          <cell r="B3045" t="str">
            <v>LUVA EM PVC RIGIDO ROSCAVEL, DE 2 1/2", PARA ELETRODUTO</v>
          </cell>
          <cell r="C3045" t="str">
            <v xml:space="preserve">UN    </v>
          </cell>
          <cell r="D3045" t="str">
            <v>CR</v>
          </cell>
          <cell r="E3045" t="str">
            <v>7,03</v>
          </cell>
        </row>
        <row r="3046">
          <cell r="A3046">
            <v>1894</v>
          </cell>
          <cell r="B3046" t="str">
            <v>LUVA EM PVC RIGIDO ROSCAVEL, DE 2", PARA ELETRODUTO</v>
          </cell>
          <cell r="C3046" t="str">
            <v xml:space="preserve">UN    </v>
          </cell>
          <cell r="D3046" t="str">
            <v>CR</v>
          </cell>
          <cell r="E3046" t="str">
            <v>3,16</v>
          </cell>
        </row>
        <row r="3047">
          <cell r="A3047">
            <v>1891</v>
          </cell>
          <cell r="B3047" t="str">
            <v>LUVA EM PVC RIGIDO ROSCAVEL, DE 3/4", PARA ELETRODUTO</v>
          </cell>
          <cell r="C3047" t="str">
            <v xml:space="preserve">UN    </v>
          </cell>
          <cell r="D3047" t="str">
            <v>CR</v>
          </cell>
          <cell r="E3047" t="str">
            <v>0,73</v>
          </cell>
        </row>
        <row r="3048">
          <cell r="A3048">
            <v>1896</v>
          </cell>
          <cell r="B3048" t="str">
            <v>LUVA EM PVC RIGIDO ROSCAVEL, DE 3", PARA ELETRODUTO</v>
          </cell>
          <cell r="C3048" t="str">
            <v xml:space="preserve">UN    </v>
          </cell>
          <cell r="D3048" t="str">
            <v>CR</v>
          </cell>
          <cell r="E3048" t="str">
            <v>9,44</v>
          </cell>
        </row>
        <row r="3049">
          <cell r="A3049">
            <v>1895</v>
          </cell>
          <cell r="B3049" t="str">
            <v>LUVA EM PVC RIGIDO ROSCAVEL, DE 4", PARA ELETRODUTO</v>
          </cell>
          <cell r="C3049" t="str">
            <v xml:space="preserve">UN    </v>
          </cell>
          <cell r="D3049" t="str">
            <v>CR</v>
          </cell>
          <cell r="E3049" t="str">
            <v>16,60</v>
          </cell>
        </row>
        <row r="3050">
          <cell r="A3050">
            <v>2641</v>
          </cell>
          <cell r="B3050" t="str">
            <v>LUVA PARA ELETRODUTO, EM ACO GALVANIZADO ELETROLITICO, DIAMETRO DE 100 MM (4")</v>
          </cell>
          <cell r="C3050" t="str">
            <v xml:space="preserve">UN    </v>
          </cell>
          <cell r="D3050" t="str">
            <v>AS</v>
          </cell>
          <cell r="E3050" t="str">
            <v>23,16</v>
          </cell>
        </row>
        <row r="3051">
          <cell r="A3051">
            <v>2636</v>
          </cell>
          <cell r="B3051" t="str">
            <v>LUVA PARA ELETRODUTO, EM ACO GALVANIZADO ELETROLITICO, DIAMETRO DE 15 MM (1/2")</v>
          </cell>
          <cell r="C3051" t="str">
            <v xml:space="preserve">UN    </v>
          </cell>
          <cell r="D3051" t="str">
            <v>AS</v>
          </cell>
          <cell r="E3051" t="str">
            <v>1,49</v>
          </cell>
        </row>
        <row r="3052">
          <cell r="A3052">
            <v>2637</v>
          </cell>
          <cell r="B3052" t="str">
            <v>LUVA PARA ELETRODUTO, EM ACO GALVANIZADO ELETROLITICO, DIAMETRO DE 20 MM (3/4")</v>
          </cell>
          <cell r="C3052" t="str">
            <v xml:space="preserve">UN    </v>
          </cell>
          <cell r="D3052" t="str">
            <v>AS</v>
          </cell>
          <cell r="E3052" t="str">
            <v>1,58</v>
          </cell>
        </row>
        <row r="3053">
          <cell r="A3053">
            <v>2638</v>
          </cell>
          <cell r="B3053" t="str">
            <v>LUVA PARA ELETRODUTO, EM ACO GALVANIZADO ELETROLITICO, DIAMETRO DE 25 MM (1")</v>
          </cell>
          <cell r="C3053" t="str">
            <v xml:space="preserve">UN    </v>
          </cell>
          <cell r="D3053" t="str">
            <v>AS</v>
          </cell>
          <cell r="E3053" t="str">
            <v>1,84</v>
          </cell>
        </row>
        <row r="3054">
          <cell r="A3054">
            <v>2639</v>
          </cell>
          <cell r="B3054" t="str">
            <v>LUVA PARA ELETRODUTO, EM ACO GALVANIZADO ELETROLITICO, DIAMETRO DE 32 MM (1 1/4")</v>
          </cell>
          <cell r="C3054" t="str">
            <v xml:space="preserve">UN    </v>
          </cell>
          <cell r="D3054" t="str">
            <v>AS</v>
          </cell>
          <cell r="E3054" t="str">
            <v>3,27</v>
          </cell>
        </row>
        <row r="3055">
          <cell r="A3055">
            <v>2644</v>
          </cell>
          <cell r="B3055" t="str">
            <v>LUVA PARA ELETRODUTO, EM ACO GALVANIZADO ELETROLITICO, DIAMETRO DE 40 MM (1 1/2")</v>
          </cell>
          <cell r="C3055" t="str">
            <v xml:space="preserve">UN    </v>
          </cell>
          <cell r="D3055" t="str">
            <v>AS</v>
          </cell>
          <cell r="E3055" t="str">
            <v>4,74</v>
          </cell>
        </row>
        <row r="3056">
          <cell r="A3056">
            <v>2643</v>
          </cell>
          <cell r="B3056" t="str">
            <v>LUVA PARA ELETRODUTO, EM ACO GALVANIZADO ELETROLITICO, DIAMETRO DE 50 MM (2")</v>
          </cell>
          <cell r="C3056" t="str">
            <v xml:space="preserve">UN    </v>
          </cell>
          <cell r="D3056" t="str">
            <v>AS</v>
          </cell>
          <cell r="E3056" t="str">
            <v>6,60</v>
          </cell>
        </row>
        <row r="3057">
          <cell r="A3057">
            <v>2640</v>
          </cell>
          <cell r="B3057" t="str">
            <v>LUVA PARA ELETRODUTO, EM ACO GALVANIZADO ELETROLITICO, DIAMETRO DE 65 MM (2 1/2")</v>
          </cell>
          <cell r="C3057" t="str">
            <v xml:space="preserve">UN    </v>
          </cell>
          <cell r="D3057" t="str">
            <v>AS</v>
          </cell>
          <cell r="E3057" t="str">
            <v>9,64</v>
          </cell>
        </row>
        <row r="3058">
          <cell r="A3058">
            <v>2642</v>
          </cell>
          <cell r="B3058" t="str">
            <v>LUVA PARA ELETRODUTO, EM ACO GALVANIZADO ELETROLITICO, DIAMETRO DE 80 MM (3")</v>
          </cell>
          <cell r="C3058" t="str">
            <v xml:space="preserve">UN    </v>
          </cell>
          <cell r="D3058" t="str">
            <v>AS</v>
          </cell>
          <cell r="E3058" t="str">
            <v>14,68</v>
          </cell>
        </row>
        <row r="3059">
          <cell r="A3059">
            <v>38943</v>
          </cell>
          <cell r="B3059" t="str">
            <v>LUVA PARA TUBO PEX, METALICO, PARA CONEXAO COM ANEL DESLIZANTE, DN 16 MM</v>
          </cell>
          <cell r="C3059" t="str">
            <v xml:space="preserve">UN    </v>
          </cell>
          <cell r="D3059" t="str">
            <v>AS</v>
          </cell>
          <cell r="E3059" t="str">
            <v>3,56</v>
          </cell>
        </row>
        <row r="3060">
          <cell r="A3060">
            <v>38944</v>
          </cell>
          <cell r="B3060" t="str">
            <v>LUVA PARA TUBO PEX, METALICO, PARA CONEXAO COM ANEL DESLIZANTE, DN 20 MM</v>
          </cell>
          <cell r="C3060" t="str">
            <v xml:space="preserve">UN    </v>
          </cell>
          <cell r="D3060" t="str">
            <v>AS</v>
          </cell>
          <cell r="E3060" t="str">
            <v>5,51</v>
          </cell>
        </row>
        <row r="3061">
          <cell r="A3061">
            <v>38945</v>
          </cell>
          <cell r="B3061" t="str">
            <v>LUVA PARA TUBO PEX, METALICO, PARA CONEXAO COM ANEL DESLIZANTE, DN 25 MM</v>
          </cell>
          <cell r="C3061" t="str">
            <v xml:space="preserve">UN    </v>
          </cell>
          <cell r="D3061" t="str">
            <v>AS</v>
          </cell>
          <cell r="E3061" t="str">
            <v>11,17</v>
          </cell>
        </row>
        <row r="3062">
          <cell r="A3062">
            <v>38946</v>
          </cell>
          <cell r="B3062" t="str">
            <v>LUVA PARA TUBO PEX, METALICO, PARA CONEXAO COM ANEL DESLIZANTE, DN 32 MM</v>
          </cell>
          <cell r="C3062" t="str">
            <v xml:space="preserve">UN    </v>
          </cell>
          <cell r="D3062" t="str">
            <v>AS</v>
          </cell>
          <cell r="E3062" t="str">
            <v>16,67</v>
          </cell>
        </row>
        <row r="3063">
          <cell r="A3063">
            <v>39308</v>
          </cell>
          <cell r="B3063" t="str">
            <v>LUVA PARA TUBO PEX, PLASTICA, PARA CONEXAO COM CRIMPAGEM, DN 16 MM</v>
          </cell>
          <cell r="C3063" t="str">
            <v xml:space="preserve">UN    </v>
          </cell>
          <cell r="D3063" t="str">
            <v>AS</v>
          </cell>
          <cell r="E3063" t="str">
            <v>7,27</v>
          </cell>
        </row>
        <row r="3064">
          <cell r="A3064">
            <v>39309</v>
          </cell>
          <cell r="B3064" t="str">
            <v>LUVA PARA TUBO PEX, PLASTICA, PARA CONEXAO COM CRIMPAGEM, DN 20 MM</v>
          </cell>
          <cell r="C3064" t="str">
            <v xml:space="preserve">UN    </v>
          </cell>
          <cell r="D3064" t="str">
            <v>AS</v>
          </cell>
          <cell r="E3064" t="str">
            <v>10,51</v>
          </cell>
        </row>
        <row r="3065">
          <cell r="A3065">
            <v>39310</v>
          </cell>
          <cell r="B3065" t="str">
            <v>LUVA PARA TUBO PEX, PLASTICA, PARA CONEXAO COM CRIMPAGEM, DN 25 MM</v>
          </cell>
          <cell r="C3065" t="str">
            <v xml:space="preserve">UN    </v>
          </cell>
          <cell r="D3065" t="str">
            <v>AS</v>
          </cell>
          <cell r="E3065" t="str">
            <v>15,92</v>
          </cell>
        </row>
        <row r="3066">
          <cell r="A3066">
            <v>39311</v>
          </cell>
          <cell r="B3066" t="str">
            <v>LUVA PARA TUBO PEX, PLASTICA, PARA CONEXAO COM CRIMPAGEM, DN 32 MM</v>
          </cell>
          <cell r="C3066" t="str">
            <v xml:space="preserve">UN    </v>
          </cell>
          <cell r="D3066" t="str">
            <v>AS</v>
          </cell>
          <cell r="E3066" t="str">
            <v>23,94</v>
          </cell>
        </row>
        <row r="3067">
          <cell r="A3067">
            <v>39855</v>
          </cell>
          <cell r="B3067" t="str">
            <v>LUVA PASSANTE DE COBRE (REF 601) SEM ANEL DE SOLDA, BOLSA 15 MM</v>
          </cell>
          <cell r="C3067" t="str">
            <v xml:space="preserve">UN    </v>
          </cell>
          <cell r="D3067" t="str">
            <v>AS</v>
          </cell>
          <cell r="E3067" t="str">
            <v>1,57</v>
          </cell>
        </row>
        <row r="3068">
          <cell r="A3068">
            <v>39856</v>
          </cell>
          <cell r="B3068" t="str">
            <v>LUVA PASSANTE DE COBRE (REF 601) SEM ANEL DE SOLDA, BOLSA 22 MM</v>
          </cell>
          <cell r="C3068" t="str">
            <v xml:space="preserve">UN    </v>
          </cell>
          <cell r="D3068" t="str">
            <v>AS</v>
          </cell>
          <cell r="E3068" t="str">
            <v>3,69</v>
          </cell>
        </row>
        <row r="3069">
          <cell r="A3069">
            <v>39857</v>
          </cell>
          <cell r="B3069" t="str">
            <v>LUVA PASSANTE DE COBRE (REF 601) SEM ANEL DE SOLDA, BOLSA 28 MM</v>
          </cell>
          <cell r="C3069" t="str">
            <v xml:space="preserve">UN    </v>
          </cell>
          <cell r="D3069" t="str">
            <v>AS</v>
          </cell>
          <cell r="E3069" t="str">
            <v>5,98</v>
          </cell>
        </row>
        <row r="3070">
          <cell r="A3070">
            <v>39858</v>
          </cell>
          <cell r="B3070" t="str">
            <v>LUVA PASSANTE DE COBRE (REF 601) SEM ANEL DE SOLDA, BOLSA 35 MM</v>
          </cell>
          <cell r="C3070" t="str">
            <v xml:space="preserve">UN    </v>
          </cell>
          <cell r="D3070" t="str">
            <v>AS</v>
          </cell>
          <cell r="E3070" t="str">
            <v>13,27</v>
          </cell>
        </row>
        <row r="3071">
          <cell r="A3071">
            <v>39859</v>
          </cell>
          <cell r="B3071" t="str">
            <v>LUVA PASSANTE DE COBRE (REF 601) SEM ANEL DE SOLDA, BOLSA 42 MM</v>
          </cell>
          <cell r="C3071" t="str">
            <v xml:space="preserve">UN    </v>
          </cell>
          <cell r="D3071" t="str">
            <v>AS</v>
          </cell>
          <cell r="E3071" t="str">
            <v>20,46</v>
          </cell>
        </row>
        <row r="3072">
          <cell r="A3072">
            <v>39860</v>
          </cell>
          <cell r="B3072" t="str">
            <v>LUVA PASSANTE DE COBRE (REF 601) SEM ANEL DE SOLDA, BOLSA 54 MM</v>
          </cell>
          <cell r="C3072" t="str">
            <v xml:space="preserve">UN    </v>
          </cell>
          <cell r="D3072" t="str">
            <v>AS</v>
          </cell>
          <cell r="E3072" t="str">
            <v>31,40</v>
          </cell>
        </row>
        <row r="3073">
          <cell r="A3073">
            <v>39861</v>
          </cell>
          <cell r="B3073" t="str">
            <v>LUVA PASSANTE DE COBRE (REF 601) SEM ANEL DE SOLDA, BOLSA 66 MM</v>
          </cell>
          <cell r="C3073" t="str">
            <v xml:space="preserve">UN    </v>
          </cell>
          <cell r="D3073" t="str">
            <v>AS</v>
          </cell>
          <cell r="E3073" t="str">
            <v>89,67</v>
          </cell>
        </row>
        <row r="3074">
          <cell r="A3074">
            <v>38447</v>
          </cell>
          <cell r="B3074" t="str">
            <v>LUVA PPR, SOLDAVEL, DN 110 MM, PARA AGUA QUENTE PREDIAL</v>
          </cell>
          <cell r="C3074" t="str">
            <v xml:space="preserve">UN    </v>
          </cell>
          <cell r="D3074" t="str">
            <v>CR</v>
          </cell>
          <cell r="E3074" t="str">
            <v>93,70</v>
          </cell>
        </row>
        <row r="3075">
          <cell r="A3075">
            <v>36320</v>
          </cell>
          <cell r="B3075" t="str">
            <v>LUVA PPR, SOLDAVEL, DN 20 MM, PARA AGUA QUENTE PREDIAL</v>
          </cell>
          <cell r="C3075" t="str">
            <v xml:space="preserve">UN    </v>
          </cell>
          <cell r="D3075" t="str">
            <v>CR</v>
          </cell>
          <cell r="E3075" t="str">
            <v>1,36</v>
          </cell>
        </row>
        <row r="3076">
          <cell r="A3076">
            <v>36324</v>
          </cell>
          <cell r="B3076" t="str">
            <v>LUVA PPR, SOLDAVEL, DN 25 MM, PARA AGUA QUENTE PREDIAL</v>
          </cell>
          <cell r="C3076" t="str">
            <v xml:space="preserve">UN    </v>
          </cell>
          <cell r="D3076" t="str">
            <v>CR</v>
          </cell>
          <cell r="E3076" t="str">
            <v>2,06</v>
          </cell>
        </row>
        <row r="3077">
          <cell r="A3077">
            <v>38441</v>
          </cell>
          <cell r="B3077" t="str">
            <v>LUVA PPR, SOLDAVEL, DN 32 MM, PARA AGUA QUENTE PREDIAL</v>
          </cell>
          <cell r="C3077" t="str">
            <v xml:space="preserve">UN    </v>
          </cell>
          <cell r="D3077" t="str">
            <v>CR</v>
          </cell>
          <cell r="E3077" t="str">
            <v>2,70</v>
          </cell>
        </row>
        <row r="3078">
          <cell r="A3078">
            <v>38442</v>
          </cell>
          <cell r="B3078" t="str">
            <v>LUVA PPR, SOLDAVEL, DN 40 MM, PARA AGUA QUENTE PREDIAL</v>
          </cell>
          <cell r="C3078" t="str">
            <v xml:space="preserve">UN    </v>
          </cell>
          <cell r="D3078" t="str">
            <v>CR</v>
          </cell>
          <cell r="E3078" t="str">
            <v>6,87</v>
          </cell>
        </row>
        <row r="3079">
          <cell r="A3079">
            <v>38443</v>
          </cell>
          <cell r="B3079" t="str">
            <v>LUVA PPR, SOLDAVEL, DN 50 MM, PARA AGUA QUENTE PREDIAL</v>
          </cell>
          <cell r="C3079" t="str">
            <v xml:space="preserve">UN    </v>
          </cell>
          <cell r="D3079" t="str">
            <v>CR</v>
          </cell>
          <cell r="E3079" t="str">
            <v>10,38</v>
          </cell>
        </row>
        <row r="3080">
          <cell r="A3080">
            <v>38444</v>
          </cell>
          <cell r="B3080" t="str">
            <v>LUVA PPR, SOLDAVEL, DN 63 MM, PARA AGUA QUENTE PREDIAL</v>
          </cell>
          <cell r="C3080" t="str">
            <v xml:space="preserve">UN    </v>
          </cell>
          <cell r="D3080" t="str">
            <v>CR</v>
          </cell>
          <cell r="E3080" t="str">
            <v>15,45</v>
          </cell>
        </row>
        <row r="3081">
          <cell r="A3081">
            <v>38445</v>
          </cell>
          <cell r="B3081" t="str">
            <v>LUVA PPR, SOLDAVEL, DN 75 MM, PARA AGUA QUENTE PREDIAL</v>
          </cell>
          <cell r="C3081" t="str">
            <v xml:space="preserve">UN    </v>
          </cell>
          <cell r="D3081" t="str">
            <v>CR</v>
          </cell>
          <cell r="E3081" t="str">
            <v>36,28</v>
          </cell>
        </row>
        <row r="3082">
          <cell r="A3082">
            <v>38446</v>
          </cell>
          <cell r="B3082" t="str">
            <v>LUVA PPR, SOLDAVEL, DN 90 MM, PARA AGUA QUENTE PREDIAL</v>
          </cell>
          <cell r="C3082" t="str">
            <v xml:space="preserve">UN    </v>
          </cell>
          <cell r="D3082" t="str">
            <v>CR</v>
          </cell>
          <cell r="E3082" t="str">
            <v>58,56</v>
          </cell>
        </row>
        <row r="3083">
          <cell r="A3083">
            <v>3867</v>
          </cell>
          <cell r="B3083" t="str">
            <v>LUVA PVC SOLDAVEL, 110 MM, PARA AGUA FRIA PREDIAL</v>
          </cell>
          <cell r="C3083" t="str">
            <v xml:space="preserve">UN    </v>
          </cell>
          <cell r="D3083" t="str">
            <v>CR</v>
          </cell>
          <cell r="E3083" t="str">
            <v>52,49</v>
          </cell>
        </row>
        <row r="3084">
          <cell r="A3084">
            <v>3861</v>
          </cell>
          <cell r="B3084" t="str">
            <v>LUVA PVC SOLDAVEL, 20 MM, PARA AGUA FRIA PREDIAL</v>
          </cell>
          <cell r="C3084" t="str">
            <v xml:space="preserve">UN    </v>
          </cell>
          <cell r="D3084" t="str">
            <v>CR</v>
          </cell>
          <cell r="E3084" t="str">
            <v>0,43</v>
          </cell>
        </row>
        <row r="3085">
          <cell r="A3085">
            <v>3904</v>
          </cell>
          <cell r="B3085" t="str">
            <v>LUVA PVC SOLDAVEL, 25 MM, PARA AGUA FRIA PREDIAL</v>
          </cell>
          <cell r="C3085" t="str">
            <v xml:space="preserve">UN    </v>
          </cell>
          <cell r="D3085" t="str">
            <v>CR</v>
          </cell>
          <cell r="E3085" t="str">
            <v>0,53</v>
          </cell>
        </row>
        <row r="3086">
          <cell r="A3086">
            <v>3903</v>
          </cell>
          <cell r="B3086" t="str">
            <v>LUVA PVC SOLDAVEL, 32 MM, PARA AGUA FRIA PREDIAL</v>
          </cell>
          <cell r="C3086" t="str">
            <v xml:space="preserve">UN    </v>
          </cell>
          <cell r="D3086" t="str">
            <v>CR</v>
          </cell>
          <cell r="E3086" t="str">
            <v>1,30</v>
          </cell>
        </row>
        <row r="3087">
          <cell r="A3087">
            <v>3862</v>
          </cell>
          <cell r="B3087" t="str">
            <v>LUVA PVC SOLDAVEL, 40 MM, PARA AGUA FRIA PREDIAL</v>
          </cell>
          <cell r="C3087" t="str">
            <v xml:space="preserve">UN    </v>
          </cell>
          <cell r="D3087" t="str">
            <v>CR</v>
          </cell>
          <cell r="E3087" t="str">
            <v>2,66</v>
          </cell>
        </row>
        <row r="3088">
          <cell r="A3088">
            <v>3863</v>
          </cell>
          <cell r="B3088" t="str">
            <v>LUVA PVC SOLDAVEL, 50 MM, PARA AGUA FRIA PREDIAL</v>
          </cell>
          <cell r="C3088" t="str">
            <v xml:space="preserve">UN    </v>
          </cell>
          <cell r="D3088" t="str">
            <v>CR</v>
          </cell>
          <cell r="E3088" t="str">
            <v>3,12</v>
          </cell>
        </row>
        <row r="3089">
          <cell r="A3089">
            <v>3864</v>
          </cell>
          <cell r="B3089" t="str">
            <v>LUVA PVC SOLDAVEL, 60 MM, PARA AGUA FRIA PREDIAL</v>
          </cell>
          <cell r="C3089" t="str">
            <v xml:space="preserve">UN    </v>
          </cell>
          <cell r="D3089" t="str">
            <v>CR</v>
          </cell>
          <cell r="E3089" t="str">
            <v>8,13</v>
          </cell>
        </row>
        <row r="3090">
          <cell r="A3090">
            <v>3865</v>
          </cell>
          <cell r="B3090" t="str">
            <v>LUVA PVC SOLDAVEL, 75 MM, PARA AGUA FRIA PREDIAL</v>
          </cell>
          <cell r="C3090" t="str">
            <v xml:space="preserve">UN    </v>
          </cell>
          <cell r="D3090" t="str">
            <v>CR</v>
          </cell>
          <cell r="E3090" t="str">
            <v>14,14</v>
          </cell>
        </row>
        <row r="3091">
          <cell r="A3091">
            <v>3866</v>
          </cell>
          <cell r="B3091" t="str">
            <v>LUVA PVC SOLDAVEL, 85 MM, PARA AGUA FRIA PREDIAL</v>
          </cell>
          <cell r="C3091" t="str">
            <v xml:space="preserve">UN    </v>
          </cell>
          <cell r="D3091" t="str">
            <v>CR</v>
          </cell>
          <cell r="E3091" t="str">
            <v>32,36</v>
          </cell>
        </row>
        <row r="3092">
          <cell r="A3092">
            <v>3902</v>
          </cell>
          <cell r="B3092" t="str">
            <v>LUVA PVC, ROSCAVEL,  2 1/2",  AGUA FRIA PREDIAL</v>
          </cell>
          <cell r="C3092" t="str">
            <v xml:space="preserve">UN    </v>
          </cell>
          <cell r="D3092" t="str">
            <v>CR</v>
          </cell>
          <cell r="E3092" t="str">
            <v>15,73</v>
          </cell>
        </row>
        <row r="3093">
          <cell r="A3093">
            <v>3878</v>
          </cell>
          <cell r="B3093" t="str">
            <v>LUVA PVC, ROSCAVEL, 1 1/2",  AGUA FRIA PREDIAL</v>
          </cell>
          <cell r="C3093" t="str">
            <v xml:space="preserve">UN    </v>
          </cell>
          <cell r="D3093" t="str">
            <v>CR</v>
          </cell>
          <cell r="E3093" t="str">
            <v>4,97</v>
          </cell>
        </row>
        <row r="3094">
          <cell r="A3094">
            <v>3877</v>
          </cell>
          <cell r="B3094" t="str">
            <v>LUVA PVC, ROSCAVEL, 1 1/4", AGUA FRIA PREDIAL</v>
          </cell>
          <cell r="C3094" t="str">
            <v xml:space="preserve">UN    </v>
          </cell>
          <cell r="D3094" t="str">
            <v>CR</v>
          </cell>
          <cell r="E3094" t="str">
            <v>4,54</v>
          </cell>
        </row>
        <row r="3095">
          <cell r="A3095">
            <v>3879</v>
          </cell>
          <cell r="B3095" t="str">
            <v>LUVA PVC, ROSCAVEL, 2",  AGUA FRIA PREDIAL</v>
          </cell>
          <cell r="C3095" t="str">
            <v xml:space="preserve">UN    </v>
          </cell>
          <cell r="D3095" t="str">
            <v>CR</v>
          </cell>
          <cell r="E3095" t="str">
            <v>10,03</v>
          </cell>
        </row>
        <row r="3096">
          <cell r="A3096">
            <v>3880</v>
          </cell>
          <cell r="B3096" t="str">
            <v>LUVA PVC, ROSCAVEL, 3", AGUA FRIA PREDIAL</v>
          </cell>
          <cell r="C3096" t="str">
            <v xml:space="preserve">UN    </v>
          </cell>
          <cell r="D3096" t="str">
            <v>CR</v>
          </cell>
          <cell r="E3096" t="str">
            <v>22,63</v>
          </cell>
        </row>
        <row r="3097">
          <cell r="A3097">
            <v>12892</v>
          </cell>
          <cell r="B3097" t="str">
            <v>LUVA RASPA DE COURO, CANO CURTO (PUNHO *7* CM)</v>
          </cell>
          <cell r="C3097" t="str">
            <v xml:space="preserve">PAR   </v>
          </cell>
          <cell r="D3097" t="str">
            <v>CR</v>
          </cell>
          <cell r="E3097" t="str">
            <v>10,52</v>
          </cell>
        </row>
        <row r="3098">
          <cell r="A3098">
            <v>3883</v>
          </cell>
          <cell r="B3098" t="str">
            <v>LUVA ROSCAVEL, PVC, 1/2", AGUA FRIA PREDIAL</v>
          </cell>
          <cell r="C3098" t="str">
            <v xml:space="preserve">UN    </v>
          </cell>
          <cell r="D3098" t="str">
            <v>CR</v>
          </cell>
          <cell r="E3098" t="str">
            <v>1,04</v>
          </cell>
        </row>
        <row r="3099">
          <cell r="A3099">
            <v>3876</v>
          </cell>
          <cell r="B3099" t="str">
            <v>LUVA ROSCAVEL, PVC, 1", AGUA FRIA PREDIAL</v>
          </cell>
          <cell r="C3099" t="str">
            <v xml:space="preserve">UN    </v>
          </cell>
          <cell r="D3099" t="str">
            <v>CR</v>
          </cell>
          <cell r="E3099" t="str">
            <v>2,62</v>
          </cell>
        </row>
        <row r="3100">
          <cell r="A3100">
            <v>3884</v>
          </cell>
          <cell r="B3100" t="str">
            <v>LUVA ROSCAVEL, PVC, 3/4", AGUA FRIA PREDIAL</v>
          </cell>
          <cell r="C3100" t="str">
            <v xml:space="preserve">UN    </v>
          </cell>
          <cell r="D3100" t="str">
            <v>CR</v>
          </cell>
          <cell r="E3100" t="str">
            <v>1,56</v>
          </cell>
        </row>
        <row r="3101">
          <cell r="A3101">
            <v>3837</v>
          </cell>
          <cell r="B3101" t="str">
            <v>LUVA SIMPLES, PVC PBA, JE, DN 100 / DE 110 MM, PARA REDE AGUA (NBR 10351)</v>
          </cell>
          <cell r="C3101" t="str">
            <v xml:space="preserve">UN    </v>
          </cell>
          <cell r="D3101" t="str">
            <v>AS</v>
          </cell>
          <cell r="E3101" t="str">
            <v>34,44</v>
          </cell>
        </row>
        <row r="3102">
          <cell r="A3102">
            <v>3845</v>
          </cell>
          <cell r="B3102" t="str">
            <v>LUVA SIMPLES, PVC PBA, JE, DN 50 / DE 60 MM, PARA REDE AGUA (NBR 10351)</v>
          </cell>
          <cell r="C3102" t="str">
            <v xml:space="preserve">UN    </v>
          </cell>
          <cell r="D3102" t="str">
            <v>AS</v>
          </cell>
          <cell r="E3102" t="str">
            <v>12,58</v>
          </cell>
        </row>
        <row r="3103">
          <cell r="A3103">
            <v>11045</v>
          </cell>
          <cell r="B3103" t="str">
            <v>LUVA SIMPLES, PVC PBA, JE, DN 75 / DE 85 MM, PARA REDE AGUA (NBR 10351)</v>
          </cell>
          <cell r="C3103" t="str">
            <v xml:space="preserve">UN    </v>
          </cell>
          <cell r="D3103" t="str">
            <v>AS</v>
          </cell>
          <cell r="E3103" t="str">
            <v>24,27</v>
          </cell>
        </row>
        <row r="3104">
          <cell r="A3104">
            <v>20170</v>
          </cell>
          <cell r="B3104" t="str">
            <v>LUVA SIMPLES, PVC SERIE REFORCADA - R, 100 MM, PARA ESGOTO PREDIAL</v>
          </cell>
          <cell r="C3104" t="str">
            <v xml:space="preserve">UN    </v>
          </cell>
          <cell r="D3104" t="str">
            <v>CR</v>
          </cell>
          <cell r="E3104" t="str">
            <v>9,17</v>
          </cell>
        </row>
        <row r="3105">
          <cell r="A3105">
            <v>20171</v>
          </cell>
          <cell r="B3105" t="str">
            <v>LUVA SIMPLES, PVC SERIE REFORCADA - R, 150 MM, PARA ESGOTO PREDIAL</v>
          </cell>
          <cell r="C3105" t="str">
            <v xml:space="preserve">UN    </v>
          </cell>
          <cell r="D3105" t="str">
            <v>CR</v>
          </cell>
          <cell r="E3105" t="str">
            <v>27,24</v>
          </cell>
        </row>
        <row r="3106">
          <cell r="A3106">
            <v>20167</v>
          </cell>
          <cell r="B3106" t="str">
            <v>LUVA SIMPLES, PVC SERIE REFORCADA - R, 40 MM, PARA ESGOTO PREDIAL</v>
          </cell>
          <cell r="C3106" t="str">
            <v xml:space="preserve">UN    </v>
          </cell>
          <cell r="D3106" t="str">
            <v>CR</v>
          </cell>
          <cell r="E3106" t="str">
            <v>3,40</v>
          </cell>
        </row>
        <row r="3107">
          <cell r="A3107">
            <v>20168</v>
          </cell>
          <cell r="B3107" t="str">
            <v>LUVA SIMPLES, PVC SERIE REFORCADA - R, 50 MM, PARA ESGOTO PREDIAL</v>
          </cell>
          <cell r="C3107" t="str">
            <v xml:space="preserve">UN    </v>
          </cell>
          <cell r="D3107" t="str">
            <v>CR</v>
          </cell>
          <cell r="E3107" t="str">
            <v>5,34</v>
          </cell>
        </row>
        <row r="3108">
          <cell r="A3108">
            <v>20169</v>
          </cell>
          <cell r="B3108" t="str">
            <v>LUVA SIMPLES, PVC SERIE REFORCADA - R, 75 MM, PARA ESGOTO PREDIAL</v>
          </cell>
          <cell r="C3108" t="str">
            <v xml:space="preserve">UN    </v>
          </cell>
          <cell r="D3108" t="str">
            <v>CR</v>
          </cell>
          <cell r="E3108" t="str">
            <v>7,56</v>
          </cell>
        </row>
        <row r="3109">
          <cell r="A3109">
            <v>3899</v>
          </cell>
          <cell r="B3109" t="str">
            <v>LUVA SIMPLES, PVC, SOLDAVEL, DN 100 MM, SERIE NORMAL, PARA ESGOTO PREDIAL</v>
          </cell>
          <cell r="C3109" t="str">
            <v xml:space="preserve">UN    </v>
          </cell>
          <cell r="D3109" t="str">
            <v>CR</v>
          </cell>
          <cell r="E3109" t="str">
            <v>4,00</v>
          </cell>
        </row>
        <row r="3110">
          <cell r="A3110">
            <v>38676</v>
          </cell>
          <cell r="B3110" t="str">
            <v>LUVA SIMPLES, PVC, SOLDAVEL, DN 150 MM, SERIE NORMAL, PARA ESGOTO PREDIAL</v>
          </cell>
          <cell r="C3110" t="str">
            <v xml:space="preserve">UN    </v>
          </cell>
          <cell r="D3110" t="str">
            <v>CR</v>
          </cell>
          <cell r="E3110" t="str">
            <v>19,38</v>
          </cell>
        </row>
        <row r="3111">
          <cell r="A3111">
            <v>3897</v>
          </cell>
          <cell r="B3111" t="str">
            <v>LUVA SIMPLES, PVC, SOLDAVEL, DN 40 MM, SERIE NORMAL, PARA ESGOTO PREDIAL</v>
          </cell>
          <cell r="C3111" t="str">
            <v xml:space="preserve">UN    </v>
          </cell>
          <cell r="D3111" t="str">
            <v>CR</v>
          </cell>
          <cell r="E3111" t="str">
            <v>0,84</v>
          </cell>
        </row>
        <row r="3112">
          <cell r="A3112">
            <v>3875</v>
          </cell>
          <cell r="B3112" t="str">
            <v>LUVA SIMPLES, PVC, SOLDAVEL, DN 50 MM, SERIE NORMAL, PARA ESGOTO PREDIAL</v>
          </cell>
          <cell r="C3112" t="str">
            <v xml:space="preserve">UN    </v>
          </cell>
          <cell r="D3112" t="str">
            <v>CR</v>
          </cell>
          <cell r="E3112" t="str">
            <v>1,82</v>
          </cell>
        </row>
        <row r="3113">
          <cell r="A3113">
            <v>3898</v>
          </cell>
          <cell r="B3113" t="str">
            <v>LUVA SIMPLES, PVC, SOLDAVEL, DN 75 MM, SERIE NORMAL, PARA ESGOTO PREDIAL</v>
          </cell>
          <cell r="C3113" t="str">
            <v xml:space="preserve">UN    </v>
          </cell>
          <cell r="D3113" t="str">
            <v>CR</v>
          </cell>
          <cell r="E3113" t="str">
            <v>3,45</v>
          </cell>
        </row>
        <row r="3114">
          <cell r="A3114">
            <v>3855</v>
          </cell>
          <cell r="B3114" t="str">
            <v>LUVA SOLDAVEL COM BUCHA DE LATAO, PVC, 20 MM X 1/2"</v>
          </cell>
          <cell r="C3114" t="str">
            <v xml:space="preserve">UN    </v>
          </cell>
          <cell r="D3114" t="str">
            <v>CR</v>
          </cell>
          <cell r="E3114" t="str">
            <v>3,47</v>
          </cell>
        </row>
        <row r="3115">
          <cell r="A3115">
            <v>3874</v>
          </cell>
          <cell r="B3115" t="str">
            <v>LUVA SOLDAVEL COM BUCHA DE LATAO, PVC, 25 MM X 1/2"</v>
          </cell>
          <cell r="C3115" t="str">
            <v xml:space="preserve">UN    </v>
          </cell>
          <cell r="D3115" t="str">
            <v>CR</v>
          </cell>
          <cell r="E3115" t="str">
            <v>3,68</v>
          </cell>
        </row>
        <row r="3116">
          <cell r="A3116">
            <v>3870</v>
          </cell>
          <cell r="B3116" t="str">
            <v>LUVA SOLDAVEL COM BUCHA DE LATAO, PVC, 25 MM X 3/4"</v>
          </cell>
          <cell r="C3116" t="str">
            <v xml:space="preserve">UN    </v>
          </cell>
          <cell r="D3116" t="str">
            <v>CR</v>
          </cell>
          <cell r="E3116" t="str">
            <v>4,58</v>
          </cell>
        </row>
        <row r="3117">
          <cell r="A3117">
            <v>38678</v>
          </cell>
          <cell r="B3117" t="str">
            <v>LUVA SOLDAVEL COM BUCHA DE LATAO, PVC, 32 MM X 1"</v>
          </cell>
          <cell r="C3117" t="str">
            <v xml:space="preserve">UN    </v>
          </cell>
          <cell r="D3117" t="str">
            <v>CR</v>
          </cell>
          <cell r="E3117" t="str">
            <v>12,46</v>
          </cell>
        </row>
        <row r="3118">
          <cell r="A3118">
            <v>3859</v>
          </cell>
          <cell r="B3118" t="str">
            <v>LUVA SOLDAVEL COM ROSCA, PVC, 20 MM X 1/2", PARA AGUA FRIA PREDIAL</v>
          </cell>
          <cell r="C3118" t="str">
            <v xml:space="preserve">UN    </v>
          </cell>
          <cell r="D3118" t="str">
            <v>CR</v>
          </cell>
          <cell r="E3118" t="str">
            <v>0,92</v>
          </cell>
        </row>
        <row r="3119">
          <cell r="A3119">
            <v>3856</v>
          </cell>
          <cell r="B3119" t="str">
            <v>LUVA SOLDAVEL COM ROSCA, PVC, 25 MM X 1/2", PARA AGUA FRIA PREDIAL</v>
          </cell>
          <cell r="C3119" t="str">
            <v xml:space="preserve">UN    </v>
          </cell>
          <cell r="D3119" t="str">
            <v>CR</v>
          </cell>
          <cell r="E3119" t="str">
            <v>1,17</v>
          </cell>
        </row>
        <row r="3120">
          <cell r="A3120">
            <v>3906</v>
          </cell>
          <cell r="B3120" t="str">
            <v>LUVA SOLDAVEL COM ROSCA, PVC, 25 MM X 3/4", PARA AGUA FRIA PREDIAL</v>
          </cell>
          <cell r="C3120" t="str">
            <v xml:space="preserve">UN    </v>
          </cell>
          <cell r="D3120" t="str">
            <v>CR</v>
          </cell>
          <cell r="E3120" t="str">
            <v>1,10</v>
          </cell>
        </row>
        <row r="3121">
          <cell r="A3121">
            <v>3860</v>
          </cell>
          <cell r="B3121" t="str">
            <v>LUVA SOLDAVEL COM ROSCA, PVC, 32 MM X 1", PARA AGUA FRIA PREDIAL</v>
          </cell>
          <cell r="C3121" t="str">
            <v xml:space="preserve">UN    </v>
          </cell>
          <cell r="D3121" t="str">
            <v>CR</v>
          </cell>
          <cell r="E3121" t="str">
            <v>3,62</v>
          </cell>
        </row>
        <row r="3122">
          <cell r="A3122">
            <v>3905</v>
          </cell>
          <cell r="B3122" t="str">
            <v>LUVA SOLDAVEL COM ROSCA, PVC, 40 MM X 1 1/4", PARA AGUA FRIA PREDIAL</v>
          </cell>
          <cell r="C3122" t="str">
            <v xml:space="preserve">UN    </v>
          </cell>
          <cell r="D3122" t="str">
            <v>CR</v>
          </cell>
          <cell r="E3122" t="str">
            <v>8,02</v>
          </cell>
        </row>
        <row r="3123">
          <cell r="A3123">
            <v>3871</v>
          </cell>
          <cell r="B3123" t="str">
            <v>LUVA SOLDAVEL COM ROSCA, PVC, 50 MM X 1 1/2", PARA AGUA FRIA PREDIAL</v>
          </cell>
          <cell r="C3123" t="str">
            <v xml:space="preserve">UN    </v>
          </cell>
          <cell r="D3123" t="str">
            <v>CR</v>
          </cell>
          <cell r="E3123" t="str">
            <v>16,64</v>
          </cell>
        </row>
        <row r="3124">
          <cell r="A3124">
            <v>37429</v>
          </cell>
          <cell r="B3124" t="str">
            <v>LUVA, PEAD PE 100,  DE 400 MM, PARA ELETROFUSAO</v>
          </cell>
          <cell r="C3124" t="str">
            <v xml:space="preserve">UN    </v>
          </cell>
          <cell r="D3124" t="str">
            <v>AS</v>
          </cell>
          <cell r="E3124" t="str">
            <v>1.804,65</v>
          </cell>
        </row>
        <row r="3125">
          <cell r="A3125">
            <v>37426</v>
          </cell>
          <cell r="B3125" t="str">
            <v>LUVA, PEAD PE 100,  DE 63 MM, PARA ELETROFUSAO</v>
          </cell>
          <cell r="C3125" t="str">
            <v xml:space="preserve">UN    </v>
          </cell>
          <cell r="D3125" t="str">
            <v>AS</v>
          </cell>
          <cell r="E3125" t="str">
            <v>17,36</v>
          </cell>
        </row>
        <row r="3126">
          <cell r="A3126">
            <v>37427</v>
          </cell>
          <cell r="B3126" t="str">
            <v>LUVA, PEAD PE 100, DE 125 MM, PARA ELETROFUSAO</v>
          </cell>
          <cell r="C3126" t="str">
            <v xml:space="preserve">UN    </v>
          </cell>
          <cell r="D3126" t="str">
            <v>AS</v>
          </cell>
          <cell r="E3126" t="str">
            <v>41,41</v>
          </cell>
        </row>
        <row r="3127">
          <cell r="A3127">
            <v>37424</v>
          </cell>
          <cell r="B3127" t="str">
            <v>LUVA, PEAD PE 100, DE 20 MM, PARA ELETROFUSAO</v>
          </cell>
          <cell r="C3127" t="str">
            <v xml:space="preserve">UN    </v>
          </cell>
          <cell r="D3127" t="str">
            <v>AS</v>
          </cell>
          <cell r="E3127" t="str">
            <v>7,97</v>
          </cell>
        </row>
        <row r="3128">
          <cell r="A3128">
            <v>37428</v>
          </cell>
          <cell r="B3128" t="str">
            <v>LUVA, PEAD PE 100, DE 200 MM, PARA ELETROFUSAO</v>
          </cell>
          <cell r="C3128" t="str">
            <v xml:space="preserve">UN    </v>
          </cell>
          <cell r="D3128" t="str">
            <v>AS</v>
          </cell>
          <cell r="E3128" t="str">
            <v>142,71</v>
          </cell>
        </row>
        <row r="3129">
          <cell r="A3129">
            <v>37425</v>
          </cell>
          <cell r="B3129" t="str">
            <v>LUVA, PEAD PE 100, DE 32 MM, PARA ELETROFUSAO</v>
          </cell>
          <cell r="C3129" t="str">
            <v xml:space="preserve">UN    </v>
          </cell>
          <cell r="D3129" t="str">
            <v>AS</v>
          </cell>
          <cell r="E3129" t="str">
            <v>8,60</v>
          </cell>
        </row>
        <row r="3130">
          <cell r="A3130">
            <v>11519</v>
          </cell>
          <cell r="B3130" t="str">
            <v>MACANETA ALAVANCA, RETA OU CURVA, MACICA, CROMADA, COMPRIMENTO DE 10 A 16 CM, ACABAMENTO PADRAO MEDIO - SOMENTE MACANETAS</v>
          </cell>
          <cell r="C3130" t="str">
            <v xml:space="preserve">PAR   </v>
          </cell>
          <cell r="D3130" t="str">
            <v>CR</v>
          </cell>
          <cell r="E3130" t="str">
            <v>29,17</v>
          </cell>
        </row>
        <row r="3131">
          <cell r="A3131">
            <v>11520</v>
          </cell>
          <cell r="B3131" t="str">
            <v>MACANETA ALAVANCA, RETA SIMPLES / OCA, CROMADA, COMPRIMENTO DE 10 A 16 CM, ACABAMENTO PADRAO POPULAR - SOMENTE MACANETAS</v>
          </cell>
          <cell r="C3131" t="str">
            <v xml:space="preserve">PAR   </v>
          </cell>
          <cell r="D3131" t="str">
            <v>CR</v>
          </cell>
          <cell r="E3131" t="str">
            <v>11,56</v>
          </cell>
        </row>
        <row r="3132">
          <cell r="A3132">
            <v>11518</v>
          </cell>
          <cell r="B3132" t="str">
            <v>MACANETA TIPO BOLA, CROMADA,  DIAMETRO APROXIMADO DE *2 1/2*", (SOMENTE MACANETAS)</v>
          </cell>
          <cell r="C3132" t="str">
            <v xml:space="preserve">PAR   </v>
          </cell>
          <cell r="D3132" t="str">
            <v>CR</v>
          </cell>
          <cell r="E3132" t="str">
            <v>33,65</v>
          </cell>
        </row>
        <row r="3133">
          <cell r="A3133">
            <v>38473</v>
          </cell>
          <cell r="B3133" t="str">
            <v>MACARICO DE SOLDA 201 PARA EXTENSAO GLP OU ACETILENO</v>
          </cell>
          <cell r="C3133" t="str">
            <v xml:space="preserve">UN    </v>
          </cell>
          <cell r="D3133" t="str">
            <v>CR</v>
          </cell>
          <cell r="E3133" t="str">
            <v>122,03</v>
          </cell>
        </row>
        <row r="3134">
          <cell r="A3134">
            <v>4244</v>
          </cell>
          <cell r="B3134" t="str">
            <v>MACARIQUEIRO</v>
          </cell>
          <cell r="C3134" t="str">
            <v xml:space="preserve">H     </v>
          </cell>
          <cell r="D3134" t="str">
            <v>CR</v>
          </cell>
          <cell r="E3134" t="str">
            <v>12,31</v>
          </cell>
        </row>
        <row r="3135">
          <cell r="A3135">
            <v>40977</v>
          </cell>
          <cell r="B3135" t="str">
            <v>MACARIQUEIRO (MENSALISTA)</v>
          </cell>
          <cell r="C3135" t="str">
            <v xml:space="preserve">MES   </v>
          </cell>
          <cell r="D3135" t="str">
            <v>CR</v>
          </cell>
          <cell r="E3135" t="str">
            <v>2.175,33</v>
          </cell>
        </row>
        <row r="3136">
          <cell r="A3136">
            <v>2742</v>
          </cell>
          <cell r="B3136" t="str">
            <v>MADEIRA ROLICA SEM TRATAMENTO, EUCALIPTO OU EQUIVALENTE DA REGIAO, H = 3 M, D = 12 A 15 CM (PARA ESCORAMENTO)</v>
          </cell>
          <cell r="C3136" t="str">
            <v xml:space="preserve">M     </v>
          </cell>
          <cell r="D3136" t="str">
            <v>AS</v>
          </cell>
          <cell r="E3136" t="str">
            <v>2,12</v>
          </cell>
        </row>
        <row r="3137">
          <cell r="A3137">
            <v>2748</v>
          </cell>
          <cell r="B3137" t="str">
            <v>MADEIRA ROLICA SEM TRATAMENTO, EUCALIPTO OU EQUIVALENTE DA REGIAO, H = 3 M, D = 16 A 19 CM (PARA ESCORAMENTO)</v>
          </cell>
          <cell r="C3137" t="str">
            <v xml:space="preserve">M     </v>
          </cell>
          <cell r="D3137" t="str">
            <v>AS</v>
          </cell>
          <cell r="E3137" t="str">
            <v>6,21</v>
          </cell>
        </row>
        <row r="3138">
          <cell r="A3138">
            <v>2736</v>
          </cell>
          <cell r="B3138" t="str">
            <v>MADEIRA ROLICA SEM TRATAMENTO, EUCALIPTO OU EQUIVALENTE DA REGIAO, H = 3 M, D = 20 A 24 CM (PARA ESCORAMENTO)</v>
          </cell>
          <cell r="C3138" t="str">
            <v xml:space="preserve">M     </v>
          </cell>
          <cell r="D3138" t="str">
            <v>AS</v>
          </cell>
          <cell r="E3138" t="str">
            <v>8,67</v>
          </cell>
        </row>
        <row r="3139">
          <cell r="A3139">
            <v>2745</v>
          </cell>
          <cell r="B3139" t="str">
            <v>MADEIRA ROLICA SEM TRATAMENTO, EUCALIPTO OU EQUIVALENTE DA REGIAO, H = 3 M, D = 8 A 11 CM (PARA ESCORAMENTO)</v>
          </cell>
          <cell r="C3139" t="str">
            <v xml:space="preserve">M     </v>
          </cell>
          <cell r="D3139" t="str">
            <v>AS</v>
          </cell>
          <cell r="E3139" t="str">
            <v>1,75</v>
          </cell>
        </row>
        <row r="3140">
          <cell r="A3140">
            <v>2751</v>
          </cell>
          <cell r="B3140" t="str">
            <v>MADEIRA ROLICA SEM TRATAMENTO, EUCALIPTO OU EQUIVALENTE DA REGIAO, H = 6 M, D = 12 A 15 CM (PARA ESCORAMENTO)</v>
          </cell>
          <cell r="C3140" t="str">
            <v xml:space="preserve">M     </v>
          </cell>
          <cell r="D3140" t="str">
            <v>AS</v>
          </cell>
          <cell r="E3140" t="str">
            <v>2,24</v>
          </cell>
        </row>
        <row r="3141">
          <cell r="A3141">
            <v>14439</v>
          </cell>
          <cell r="B3141" t="str">
            <v>MADEIRA ROLICA SEM TRATAMENTO, EUCALIPTO OU EQUIVALENTE DA REGIAO, H = 6 M, D = 8 A 11 CM (PARA ESCORAMENTO)</v>
          </cell>
          <cell r="C3141" t="str">
            <v xml:space="preserve">M     </v>
          </cell>
          <cell r="D3141" t="str">
            <v>AS</v>
          </cell>
          <cell r="E3141" t="str">
            <v>1,98</v>
          </cell>
        </row>
        <row r="3142">
          <cell r="A3142">
            <v>2731</v>
          </cell>
          <cell r="B3142" t="str">
            <v>MADEIRA ROLICA TRATADA, EUCALIPTO OU EQUIVALENTE DA REGIAO, H = 12 M, D = 20 A 24 CM (PARA POSTE)</v>
          </cell>
          <cell r="C3142" t="str">
            <v xml:space="preserve">M     </v>
          </cell>
          <cell r="D3142" t="str">
            <v>AS</v>
          </cell>
          <cell r="E3142" t="str">
            <v>51,24</v>
          </cell>
        </row>
        <row r="3143">
          <cell r="A3143">
            <v>21138</v>
          </cell>
          <cell r="B3143" t="str">
            <v>MADEIRA ROLICA TRATADA, EUCALIPTO OU EQUIVALENTE DA REGIAO, H = 2,2 M, D = 8 A 11 CM (PARA CERCA)</v>
          </cell>
          <cell r="C3143" t="str">
            <v xml:space="preserve">M     </v>
          </cell>
          <cell r="D3143" t="str">
            <v>AS</v>
          </cell>
          <cell r="E3143" t="str">
            <v>5,56</v>
          </cell>
        </row>
        <row r="3144">
          <cell r="A3144">
            <v>2747</v>
          </cell>
          <cell r="B3144" t="str">
            <v>MADEIRA ROLICA TRATADA, EUCALIPTO OU EQUIVALENTE DA REGIAO, H = 2,20 M, D = 16 A 19 CM (PARA CERCA)</v>
          </cell>
          <cell r="C3144" t="str">
            <v xml:space="preserve">M     </v>
          </cell>
          <cell r="D3144" t="str">
            <v>AS</v>
          </cell>
          <cell r="E3144" t="str">
            <v>13,74</v>
          </cell>
        </row>
        <row r="3145">
          <cell r="A3145">
            <v>4115</v>
          </cell>
          <cell r="B3145" t="str">
            <v>MADEIRA ROLICA TRATADA, EUCALIPTO OU EQUIVALENTE DA REGIAO, H = 3 M, D = 12 A 15 CM</v>
          </cell>
          <cell r="C3145" t="str">
            <v xml:space="preserve">M     </v>
          </cell>
          <cell r="D3145" t="str">
            <v>AS</v>
          </cell>
          <cell r="E3145" t="str">
            <v>10,76</v>
          </cell>
        </row>
        <row r="3146">
          <cell r="A3146">
            <v>2729</v>
          </cell>
          <cell r="B3146" t="str">
            <v>MADEIRA ROLICA TRATADA, EUCALIPTO OU EQUIVALENTE DA REGIAO, H = 3 M, D = 4 A 7 CM (PARA CAIBRO)</v>
          </cell>
          <cell r="C3146" t="str">
            <v xml:space="preserve">UN    </v>
          </cell>
          <cell r="D3146" t="str">
            <v>AS</v>
          </cell>
          <cell r="E3146" t="str">
            <v>12,95</v>
          </cell>
        </row>
        <row r="3147">
          <cell r="A3147">
            <v>4119</v>
          </cell>
          <cell r="B3147" t="str">
            <v>MADEIRA ROLICA TRATADA, EUCALIPTO OU EQUIVALENTE DA REGIAO, H = 6 M, D = 16 A 19 CM</v>
          </cell>
          <cell r="C3147" t="str">
            <v xml:space="preserve">M     </v>
          </cell>
          <cell r="D3147" t="str">
            <v>AS</v>
          </cell>
          <cell r="E3147" t="str">
            <v>21,64</v>
          </cell>
        </row>
        <row r="3148">
          <cell r="A3148">
            <v>2794</v>
          </cell>
          <cell r="B3148" t="str">
            <v>MADEIRA ROLICA TRATADA, EUCALIPTO OU EQUIVALENTE DA REGIAO, H = 6,5 M, D = 25 A 29 CM</v>
          </cell>
          <cell r="C3148" t="str">
            <v xml:space="preserve">M     </v>
          </cell>
          <cell r="D3148" t="str">
            <v>AS</v>
          </cell>
          <cell r="E3148" t="str">
            <v>53,44</v>
          </cell>
        </row>
        <row r="3149">
          <cell r="A3149">
            <v>2788</v>
          </cell>
          <cell r="B3149" t="str">
            <v>MADEIRA ROLICA TRATADA, EUCALIPTO OU EQUIVALENTE DA REGIAO, H = 6,5 M, D = 30 A 34 CM</v>
          </cell>
          <cell r="C3149" t="str">
            <v xml:space="preserve">M     </v>
          </cell>
          <cell r="D3149" t="str">
            <v>AS</v>
          </cell>
          <cell r="E3149" t="str">
            <v>108,04</v>
          </cell>
        </row>
        <row r="3150">
          <cell r="A3150">
            <v>4006</v>
          </cell>
          <cell r="B3150" t="str">
            <v>MADEIRA SERRADA NAO APARELHADA DE PINUS, MISTA OU EQUIVALENTE DA REGIAO</v>
          </cell>
          <cell r="C3150" t="str">
            <v xml:space="preserve">M3    </v>
          </cell>
          <cell r="D3150" t="str">
            <v>CR</v>
          </cell>
          <cell r="E3150" t="str">
            <v>1.431,86</v>
          </cell>
        </row>
        <row r="3151">
          <cell r="A3151">
            <v>36151</v>
          </cell>
          <cell r="B3151" t="str">
            <v>MANGOTE DE SEGURANCA EM RASPA DE COURO</v>
          </cell>
          <cell r="C3151" t="str">
            <v xml:space="preserve">UN    </v>
          </cell>
          <cell r="D3151" t="str">
            <v>CR</v>
          </cell>
          <cell r="E3151" t="str">
            <v>23,38</v>
          </cell>
        </row>
        <row r="3152">
          <cell r="A3152">
            <v>37457</v>
          </cell>
          <cell r="B3152" t="str">
            <v>MANGUEIRA CRISTAL PARA NIVEL, LISA, PVC TRANSPARENTE, 3/8" X1,5 MM</v>
          </cell>
          <cell r="C3152" t="str">
            <v xml:space="preserve">M     </v>
          </cell>
          <cell r="D3152" t="str">
            <v>AS</v>
          </cell>
          <cell r="E3152" t="str">
            <v>1,85</v>
          </cell>
        </row>
        <row r="3153">
          <cell r="A3153">
            <v>37456</v>
          </cell>
          <cell r="B3153" t="str">
            <v>MANGUEIRA CRISTAL PARA NIVEL, LISA, PVC TRANSPARENTE, 5/16" X1 MM</v>
          </cell>
          <cell r="C3153" t="str">
            <v xml:space="preserve">M     </v>
          </cell>
          <cell r="D3153" t="str">
            <v>AS</v>
          </cell>
          <cell r="E3153" t="str">
            <v>0,97</v>
          </cell>
        </row>
        <row r="3154">
          <cell r="A3154">
            <v>37461</v>
          </cell>
          <cell r="B3154" t="str">
            <v>MANGUEIRA CRISTAL TRANCADA, PVC COM REFORCO, COM PRESSAO DE TRABALHO (PT) 250 LBS/POL2, DE 3/4" X *2,8* MM</v>
          </cell>
          <cell r="C3154" t="str">
            <v xml:space="preserve">M     </v>
          </cell>
          <cell r="D3154" t="str">
            <v>AS</v>
          </cell>
          <cell r="E3154" t="str">
            <v>6,87</v>
          </cell>
        </row>
        <row r="3155">
          <cell r="A3155">
            <v>37460</v>
          </cell>
          <cell r="B3155" t="str">
            <v>MANGUEIRA CRISTAL TRANCADA, PVC COM REFORCO, PRESSAO DE TRABALHO (PT) 250 LBS/POL2, DE 1" X *3,4* MM</v>
          </cell>
          <cell r="C3155" t="str">
            <v xml:space="preserve">M     </v>
          </cell>
          <cell r="D3155" t="str">
            <v>AS</v>
          </cell>
          <cell r="E3155" t="str">
            <v>9,39</v>
          </cell>
        </row>
        <row r="3156">
          <cell r="A3156">
            <v>37458</v>
          </cell>
          <cell r="B3156" t="str">
            <v>MANGUEIRA CRISTAL, LISA, PVC TRANSPARENTE, 1/2" X 2 MM</v>
          </cell>
          <cell r="C3156" t="str">
            <v xml:space="preserve">M     </v>
          </cell>
          <cell r="D3156" t="str">
            <v>AS</v>
          </cell>
          <cell r="E3156" t="str">
            <v>2,75</v>
          </cell>
        </row>
        <row r="3157">
          <cell r="A3157">
            <v>37454</v>
          </cell>
          <cell r="B3157" t="str">
            <v>MANGUEIRA CRISTAL, LISA, PVC TRANSPARENTE, 1/4" X1 MM</v>
          </cell>
          <cell r="C3157" t="str">
            <v xml:space="preserve">M     </v>
          </cell>
          <cell r="D3157" t="str">
            <v>AS</v>
          </cell>
          <cell r="E3157" t="str">
            <v>0,72</v>
          </cell>
        </row>
        <row r="3158">
          <cell r="A3158">
            <v>37455</v>
          </cell>
          <cell r="B3158" t="str">
            <v>MANGUEIRA CRISTAL, LISA, PVC TRANSPARENTE, 1/4" X1,5 MM</v>
          </cell>
          <cell r="C3158" t="str">
            <v xml:space="preserve">M     </v>
          </cell>
          <cell r="D3158" t="str">
            <v>AS</v>
          </cell>
          <cell r="E3158" t="str">
            <v>1,21</v>
          </cell>
        </row>
        <row r="3159">
          <cell r="A3159">
            <v>37459</v>
          </cell>
          <cell r="B3159" t="str">
            <v>MANGUEIRA CRISTAL, LISA, PVC TRANSPARENTE, 3/4" X 2 MM</v>
          </cell>
          <cell r="C3159" t="str">
            <v xml:space="preserve">M     </v>
          </cell>
          <cell r="D3159" t="str">
            <v>AS</v>
          </cell>
          <cell r="E3159" t="str">
            <v>3,86</v>
          </cell>
        </row>
        <row r="3160">
          <cell r="A3160">
            <v>21029</v>
          </cell>
          <cell r="B3160" t="str">
            <v>MANGUEIRA DE INCENDIO, TIPO 1, DE 1 1/2", COMPRIMENTO = 15 M, TECIDO EM FIO DE POLIESTER E TUBO INTERNO EM BORRACHA SINTETICA, COM UNIOES ENGATE RAPIDO</v>
          </cell>
          <cell r="C3160" t="str">
            <v xml:space="preserve">UN    </v>
          </cell>
          <cell r="D3160" t="str">
            <v xml:space="preserve">C </v>
          </cell>
          <cell r="E3160" t="str">
            <v>250,00</v>
          </cell>
        </row>
        <row r="3161">
          <cell r="A3161">
            <v>21030</v>
          </cell>
          <cell r="B3161" t="str">
            <v>MANGUEIRA DE INCENDIO, TIPO 1, DE 1 1/2", COMPRIMENTO = 20 M, TECIDO EM FIO DE POLIESTER E TUBO INTERNO EM BORRACHA SINTETICA, COM UNIOES ENGATE RAPIDO</v>
          </cell>
          <cell r="C3161" t="str">
            <v xml:space="preserve">UN    </v>
          </cell>
          <cell r="D3161" t="str">
            <v>CR</v>
          </cell>
          <cell r="E3161" t="str">
            <v>308,16</v>
          </cell>
        </row>
        <row r="3162">
          <cell r="A3162">
            <v>21031</v>
          </cell>
          <cell r="B3162" t="str">
            <v>MANGUEIRA DE INCENDIO, TIPO 1, DE 1 1/2", COMPRIMENTO = 25 M, TECIDO EM FIO DE POLIESTER E TUBO INTERNO EM BORRACHA SINTETICA, COM UNIOES ENGATE RAPIDO</v>
          </cell>
          <cell r="C3162" t="str">
            <v xml:space="preserve">UN    </v>
          </cell>
          <cell r="D3162" t="str">
            <v>CR</v>
          </cell>
          <cell r="E3162" t="str">
            <v>383,66</v>
          </cell>
        </row>
        <row r="3163">
          <cell r="A3163">
            <v>21032</v>
          </cell>
          <cell r="B3163" t="str">
            <v>MANGUEIRA DE INCENDIO, TIPO 1, DE 1 1/2", COMPRIMENTO = 30 M, TECIDO EM FIO DE POLIESTER E TUBO INTERNO EM BORRACHA SINTETICA, COM UNIOES ENGATE RAPIDO</v>
          </cell>
          <cell r="C3163" t="str">
            <v xml:space="preserve">UN    </v>
          </cell>
          <cell r="D3163" t="str">
            <v>CR</v>
          </cell>
          <cell r="E3163" t="str">
            <v>409,65</v>
          </cell>
        </row>
        <row r="3164">
          <cell r="A3164">
            <v>37527</v>
          </cell>
          <cell r="B3164" t="str">
            <v>MANGUEIRA DE INCENDIO, TIPO 2, DE 1 1/2", COMPRIMENTO = 15 M, TECIDO EM FIO DE POLIESTER E TUBO INTERNO EM BORRACHA SINTETICA, COM UNIOES ENGATE RAPIDO</v>
          </cell>
          <cell r="C3164" t="str">
            <v xml:space="preserve">UN    </v>
          </cell>
          <cell r="D3164" t="str">
            <v>CR</v>
          </cell>
          <cell r="E3164" t="str">
            <v>370,04</v>
          </cell>
        </row>
        <row r="3165">
          <cell r="A3165">
            <v>37528</v>
          </cell>
          <cell r="B3165" t="str">
            <v>MANGUEIRA DE INCENDIO, TIPO 2, DE 1 1/2", COMPRIMENTO = 20 M, TECIDO EM FIO DE POLIESTER E TUBO INTERNO EM BORRACHA SINTETICA, COM UNIOES</v>
          </cell>
          <cell r="C3165" t="str">
            <v xml:space="preserve">UN    </v>
          </cell>
          <cell r="D3165" t="str">
            <v>CR</v>
          </cell>
          <cell r="E3165" t="str">
            <v>441,21</v>
          </cell>
        </row>
        <row r="3166">
          <cell r="A3166">
            <v>37529</v>
          </cell>
          <cell r="B3166" t="str">
            <v>MANGUEIRA DE INCENDIO, TIPO 2, DE 1 1/2", COMPRIMENTO = 25 M, TECIDO EM FIO DE POLIESTER E TUBO INTERNO EM BORRACHA SINTETICA, COM UNIOES</v>
          </cell>
          <cell r="C3166" t="str">
            <v xml:space="preserve">UN    </v>
          </cell>
          <cell r="D3166" t="str">
            <v>CR</v>
          </cell>
          <cell r="E3166" t="str">
            <v>445,54</v>
          </cell>
        </row>
        <row r="3167">
          <cell r="A3167">
            <v>37530</v>
          </cell>
          <cell r="B3167" t="str">
            <v>MANGUEIRA DE INCENDIO, TIPO 2, DE 1 1/2", COMPRIMENTO = 30 M, TECIDO EM FIO DE POLIESTER E TUBO INTERNO EM BORRACHA SINTETICA, COM UNIOES</v>
          </cell>
          <cell r="C3167" t="str">
            <v xml:space="preserve">UN    </v>
          </cell>
          <cell r="D3167" t="str">
            <v>CR</v>
          </cell>
          <cell r="E3167" t="str">
            <v>581,68</v>
          </cell>
        </row>
        <row r="3168">
          <cell r="A3168">
            <v>21034</v>
          </cell>
          <cell r="B3168" t="str">
            <v>MANGUEIRA DE INCENDIO, TIPO 2, DE 2 1/2", COMPRIMENTO = 15 M, TECIDO EM FIO DE POLIESTER E TUBO INTERNO EM BORRACHA SINTETICA, COM UNIOES ENGATE RAPIDO</v>
          </cell>
          <cell r="C3168" t="str">
            <v xml:space="preserve">UN    </v>
          </cell>
          <cell r="D3168" t="str">
            <v>CR</v>
          </cell>
          <cell r="E3168" t="str">
            <v>496,28</v>
          </cell>
        </row>
        <row r="3169">
          <cell r="A3169">
            <v>37531</v>
          </cell>
          <cell r="B3169" t="str">
            <v>MANGUEIRA DE INCENDIO, TIPO 2, DE 2 1/2", COMPRIMENTO = 20 M, TECIDO EM FIO DE POLIESTER E TUBO INTERNO EM BORRACHA SINTETICA, COM UNIOES</v>
          </cell>
          <cell r="C3169" t="str">
            <v xml:space="preserve">UN    </v>
          </cell>
          <cell r="D3169" t="str">
            <v>CR</v>
          </cell>
          <cell r="E3169" t="str">
            <v>625,00</v>
          </cell>
        </row>
        <row r="3170">
          <cell r="A3170">
            <v>21036</v>
          </cell>
          <cell r="B3170" t="str">
            <v>MANGUEIRA DE INCENDIO, TIPO 2, DE 2 1/2", COMPRIMENTO = 25 M, TECIDO EM FIO DE POLIESTER E TUBO INTERNO EM BORRACHA SINTETICA, COM UNIOES ENGATE RAPIDO</v>
          </cell>
          <cell r="C3170" t="str">
            <v xml:space="preserve">UN    </v>
          </cell>
          <cell r="D3170" t="str">
            <v>CR</v>
          </cell>
          <cell r="E3170" t="str">
            <v>759,90</v>
          </cell>
        </row>
        <row r="3171">
          <cell r="A3171">
            <v>21037</v>
          </cell>
          <cell r="B3171" t="str">
            <v>MANGUEIRA DE INCENDIO, TIPO 2, DE 2 1/2", COMPRIMENTO = 30 M, TECIDO EM FIO DE POLIESTER E TUBO INTERNO EM BORRACHA SINTETICA, COM UNIOES ENGATE RAPIDO</v>
          </cell>
          <cell r="C3171" t="str">
            <v xml:space="preserve">UN    </v>
          </cell>
          <cell r="D3171" t="str">
            <v>CR</v>
          </cell>
          <cell r="E3171" t="str">
            <v>866,33</v>
          </cell>
        </row>
        <row r="3172">
          <cell r="A3172">
            <v>20185</v>
          </cell>
          <cell r="B3172" t="str">
            <v>MANGUEIRA DE PVC FLEXIVEL,TIPO FLAT/ACHATADA, COR LARANJA, D = 1 1/2" (40 MM), PARA CONDUCAO DE AGUA, SERVICOS LEVES E MEDIOS</v>
          </cell>
          <cell r="C3172" t="str">
            <v xml:space="preserve">M     </v>
          </cell>
          <cell r="D3172" t="str">
            <v>AS</v>
          </cell>
          <cell r="E3172" t="str">
            <v>11,18</v>
          </cell>
        </row>
        <row r="3173">
          <cell r="A3173">
            <v>20260</v>
          </cell>
          <cell r="B3173" t="str">
            <v>MANGUEIRA PARA GAS - GLP, DIAMETRO DE 3/8", COMPRIMENTO DE 1M</v>
          </cell>
          <cell r="C3173" t="str">
            <v xml:space="preserve">UN    </v>
          </cell>
          <cell r="D3173" t="str">
            <v>AS</v>
          </cell>
          <cell r="E3173" t="str">
            <v>5,60</v>
          </cell>
        </row>
        <row r="3174">
          <cell r="A3174">
            <v>37523</v>
          </cell>
          <cell r="B3174" t="str">
            <v>MANIPULADOR TELESCOPICO, POTENCIA DE 101 HP, CAPACIDADE DE CARGA DE 3.500 KG, ALTURA MAXIMA DE ELEVACAO DE 12 M</v>
          </cell>
          <cell r="C3174" t="str">
            <v xml:space="preserve">UN    </v>
          </cell>
          <cell r="D3174" t="str">
            <v>AS</v>
          </cell>
          <cell r="E3174" t="str">
            <v>494.909,66</v>
          </cell>
        </row>
        <row r="3175">
          <cell r="A3175">
            <v>37515</v>
          </cell>
          <cell r="B3175" t="str">
            <v>MANIPULADOR TELESCOPICO, POTENCIA DE 85 HP, CAPACIDADE DE CARGA DE 3.500 KG, ALTURA MAXIMA DE ELEVACAO DE 12,3 M</v>
          </cell>
          <cell r="C3175" t="str">
            <v xml:space="preserve">UN    </v>
          </cell>
          <cell r="D3175" t="str">
            <v>AS</v>
          </cell>
          <cell r="E3175" t="str">
            <v>440.000,00</v>
          </cell>
        </row>
        <row r="3176">
          <cell r="A3176">
            <v>12899</v>
          </cell>
          <cell r="B3176" t="str">
            <v>MANOMETRO COM CAIXA EM ACO PINTADO, ESCALA *10* KGF/CM2 (*10* BAR), DIAMETRO NOMINAL DE *63* MM, CONEXAO DE 1/4"</v>
          </cell>
          <cell r="C3176" t="str">
            <v xml:space="preserve">UN    </v>
          </cell>
          <cell r="D3176" t="str">
            <v>AS</v>
          </cell>
          <cell r="E3176" t="str">
            <v>100,35</v>
          </cell>
        </row>
        <row r="3177">
          <cell r="A3177">
            <v>12898</v>
          </cell>
          <cell r="B3177" t="str">
            <v>MANOMETRO COM CAIXA EM ACO PINTADO, ESCALA *10* KGF/CM2 (*10* BAR), DIAMETRO NOMINAL DE 100 MM, CONEXAO DE 1/2"</v>
          </cell>
          <cell r="C3177" t="str">
            <v xml:space="preserve">UN    </v>
          </cell>
          <cell r="D3177" t="str">
            <v>AS</v>
          </cell>
          <cell r="E3177" t="str">
            <v>159,18</v>
          </cell>
        </row>
        <row r="3178">
          <cell r="A3178">
            <v>42528</v>
          </cell>
          <cell r="B3178" t="str">
            <v>MANTA ALUMINIZADA NAS DUAS FACES, PARA SUBCOBERTURA,  E = *2* MM</v>
          </cell>
          <cell r="C3178" t="str">
            <v xml:space="preserve">M2    </v>
          </cell>
          <cell r="D3178" t="str">
            <v>AS</v>
          </cell>
          <cell r="E3178" t="str">
            <v>5,81</v>
          </cell>
        </row>
        <row r="3179">
          <cell r="A3179">
            <v>39696</v>
          </cell>
          <cell r="B3179" t="str">
            <v>MANTA ALUMINIZADA 1 FACE PARA SUBCOBERTURA, E = *1* MM</v>
          </cell>
          <cell r="C3179" t="str">
            <v xml:space="preserve">M2    </v>
          </cell>
          <cell r="D3179" t="str">
            <v>AS</v>
          </cell>
          <cell r="E3179" t="str">
            <v>4,09</v>
          </cell>
        </row>
        <row r="3180">
          <cell r="A3180">
            <v>39700</v>
          </cell>
          <cell r="B3180" t="str">
            <v>MANTA ANTIRRUIDO DE POLIESTER (PET) PARA CONTRAPISO E = *8* MM</v>
          </cell>
          <cell r="C3180" t="str">
            <v xml:space="preserve">M2    </v>
          </cell>
          <cell r="D3180" t="str">
            <v>CR</v>
          </cell>
          <cell r="E3180" t="str">
            <v>18,08</v>
          </cell>
        </row>
        <row r="3181">
          <cell r="A3181">
            <v>11621</v>
          </cell>
          <cell r="B3181" t="str">
            <v>MANTA ASFALTICA ELASTOMERICA EM POLIESTER ALUMINIZADA 3 MM, TIPO III, CLASSE B (NBR 9952)</v>
          </cell>
          <cell r="C3181" t="str">
            <v xml:space="preserve">M2    </v>
          </cell>
          <cell r="D3181" t="str">
            <v>CR</v>
          </cell>
          <cell r="E3181" t="str">
            <v>35,97</v>
          </cell>
        </row>
        <row r="3182">
          <cell r="A3182">
            <v>4014</v>
          </cell>
          <cell r="B3182" t="str">
            <v>MANTA ASFALTICA ELASTOMERICA EM POLIESTER 3 MM, TIPO III, CLASSE B, ACABAMENTO PP (NBR 9952)</v>
          </cell>
          <cell r="C3182" t="str">
            <v xml:space="preserve">M2    </v>
          </cell>
          <cell r="D3182" t="str">
            <v>CR</v>
          </cell>
          <cell r="E3182" t="str">
            <v>37,22</v>
          </cell>
        </row>
        <row r="3183">
          <cell r="A3183">
            <v>4015</v>
          </cell>
          <cell r="B3183" t="str">
            <v>MANTA ASFALTICA ELASTOMERICA EM POLIESTER 4 MM, TIPO III, CLASSE B, ACABAMENTO PP (NBR 9952)</v>
          </cell>
          <cell r="C3183" t="str">
            <v xml:space="preserve">M2    </v>
          </cell>
          <cell r="D3183" t="str">
            <v>CR</v>
          </cell>
          <cell r="E3183" t="str">
            <v>45,71</v>
          </cell>
        </row>
        <row r="3184">
          <cell r="A3184">
            <v>4017</v>
          </cell>
          <cell r="B3184" t="str">
            <v>MANTA ASFALTICA ELASTOMERICA EM POLIESTER 5 MM, TIPO III, CLASSE B, ACABAMENTO PP (NBR 9952)</v>
          </cell>
          <cell r="C3184" t="str">
            <v xml:space="preserve">M2    </v>
          </cell>
          <cell r="D3184" t="str">
            <v>CR</v>
          </cell>
          <cell r="E3184" t="str">
            <v>66,51</v>
          </cell>
        </row>
        <row r="3185">
          <cell r="A3185">
            <v>4016</v>
          </cell>
          <cell r="B3185" t="str">
            <v>MANTA ASFALTICA ELASTOMERICA TIPO GLASS 3 MM, TIPO II, CLASSE C, ACABAMENTO PP (NBR 9952)</v>
          </cell>
          <cell r="C3185" t="str">
            <v xml:space="preserve">M2    </v>
          </cell>
          <cell r="D3185" t="str">
            <v xml:space="preserve">C </v>
          </cell>
          <cell r="E3185" t="str">
            <v>26,27</v>
          </cell>
        </row>
        <row r="3186">
          <cell r="A3186">
            <v>39699</v>
          </cell>
          <cell r="B3186" t="str">
            <v>MANTA DE BORRACHA ANTIRRUIDO 5 MM</v>
          </cell>
          <cell r="C3186" t="str">
            <v xml:space="preserve">M2    </v>
          </cell>
          <cell r="D3186" t="str">
            <v>CR</v>
          </cell>
          <cell r="E3186" t="str">
            <v>9,77</v>
          </cell>
        </row>
        <row r="3187">
          <cell r="A3187">
            <v>38544</v>
          </cell>
          <cell r="B3187" t="str">
            <v>MANTA DE POLIETILENO EXPANDIDO (PEBD) ANTICHAMAS, E = 8 MM</v>
          </cell>
          <cell r="C3187" t="str">
            <v xml:space="preserve">M2    </v>
          </cell>
          <cell r="D3187" t="str">
            <v>CR</v>
          </cell>
          <cell r="E3187" t="str">
            <v>6,74</v>
          </cell>
        </row>
        <row r="3188">
          <cell r="A3188">
            <v>38545</v>
          </cell>
          <cell r="B3188" t="str">
            <v>MANTA DE POLIETILENO EXPANDIDO (PEBD), E = 5 MM</v>
          </cell>
          <cell r="C3188" t="str">
            <v xml:space="preserve">M2    </v>
          </cell>
          <cell r="D3188" t="str">
            <v>CR</v>
          </cell>
          <cell r="E3188" t="str">
            <v>4,33</v>
          </cell>
        </row>
        <row r="3189">
          <cell r="A3189">
            <v>42527</v>
          </cell>
          <cell r="B3189" t="str">
            <v>MANTA DE POLIETILENO EXPANDIDO, COM 1 FACE METALIZADA PARA SUBCOBERTURA,  E = *5* MM</v>
          </cell>
          <cell r="C3189" t="str">
            <v xml:space="preserve">M2    </v>
          </cell>
          <cell r="D3189" t="str">
            <v>AS</v>
          </cell>
          <cell r="E3189" t="str">
            <v>15,36</v>
          </cell>
        </row>
        <row r="3190">
          <cell r="A3190">
            <v>39323</v>
          </cell>
          <cell r="B3190" t="str">
            <v>MANTA GEOTEXTIL TECIDO DE LAMINETES DE POLIPROPILENO, RESISTENCIA A TRACAO = *25* KN/M</v>
          </cell>
          <cell r="C3190" t="str">
            <v xml:space="preserve">M2    </v>
          </cell>
          <cell r="D3190" t="str">
            <v>CR</v>
          </cell>
          <cell r="E3190" t="str">
            <v>16,52</v>
          </cell>
        </row>
        <row r="3191">
          <cell r="A3191">
            <v>626</v>
          </cell>
          <cell r="B3191" t="str">
            <v>MANTA LIQUIDA DE BASE ASFALTICA MODIFICADA COM A ADICAO DE ELASTOMEROS DILUIDOS EM SOLVENTE ORGANICO, APLICACAO A FRIO (MEMBRANA IMPERMEABILIZANTE ASFASTICA)</v>
          </cell>
          <cell r="C3191" t="str">
            <v xml:space="preserve">KG    </v>
          </cell>
          <cell r="D3191" t="str">
            <v xml:space="preserve">C </v>
          </cell>
          <cell r="E3191" t="str">
            <v>12,85</v>
          </cell>
        </row>
        <row r="3192">
          <cell r="A3192">
            <v>25860</v>
          </cell>
          <cell r="B3192" t="str">
            <v>MANTA TERMOPLASTICA, PEAD, GEOMEMBRANA LISA, E = 0,50 MM ( NBR 15352)</v>
          </cell>
          <cell r="C3192" t="str">
            <v xml:space="preserve">M2    </v>
          </cell>
          <cell r="D3192" t="str">
            <v>AS</v>
          </cell>
          <cell r="E3192" t="str">
            <v>9,11</v>
          </cell>
        </row>
        <row r="3193">
          <cell r="A3193">
            <v>25861</v>
          </cell>
          <cell r="B3193" t="str">
            <v>MANTA TERMOPLASTICA, PEAD, GEOMEMBRANA LISA, E = 0,75 MM ( NBR 15352)</v>
          </cell>
          <cell r="C3193" t="str">
            <v xml:space="preserve">M2    </v>
          </cell>
          <cell r="D3193" t="str">
            <v>AS</v>
          </cell>
          <cell r="E3193" t="str">
            <v>13,74</v>
          </cell>
        </row>
        <row r="3194">
          <cell r="A3194">
            <v>25862</v>
          </cell>
          <cell r="B3194" t="str">
            <v>MANTA TERMOPLASTICA, PEAD, GEOMEMBRANA LISA, E = 0,80 MM ( NBR 15352)</v>
          </cell>
          <cell r="C3194" t="str">
            <v xml:space="preserve">M2    </v>
          </cell>
          <cell r="D3194" t="str">
            <v>AS</v>
          </cell>
          <cell r="E3194" t="str">
            <v>14,58</v>
          </cell>
        </row>
        <row r="3195">
          <cell r="A3195">
            <v>25863</v>
          </cell>
          <cell r="B3195" t="str">
            <v>MANTA TERMOPLASTICA, PEAD, GEOMEMBRANA LISA, E = 1,00 MM ( NBR 15352)</v>
          </cell>
          <cell r="C3195" t="str">
            <v xml:space="preserve">M2    </v>
          </cell>
          <cell r="D3195" t="str">
            <v>AS</v>
          </cell>
          <cell r="E3195" t="str">
            <v>18,23</v>
          </cell>
        </row>
        <row r="3196">
          <cell r="A3196">
            <v>25864</v>
          </cell>
          <cell r="B3196" t="str">
            <v>MANTA TERMOPLASTICA, PEAD, GEOMEMBRANA LISA, E = 1,50 MM ( NBR 15352)</v>
          </cell>
          <cell r="C3196" t="str">
            <v xml:space="preserve">M2    </v>
          </cell>
          <cell r="D3196" t="str">
            <v>AS</v>
          </cell>
          <cell r="E3196" t="str">
            <v>27,34</v>
          </cell>
        </row>
        <row r="3197">
          <cell r="A3197">
            <v>25865</v>
          </cell>
          <cell r="B3197" t="str">
            <v>MANTA TERMOPLASTICA, PEAD, GEOMEMBRANA LISA, E = 2,00 MM ( NBR 15352)</v>
          </cell>
          <cell r="C3197" t="str">
            <v xml:space="preserve">M2    </v>
          </cell>
          <cell r="D3197" t="str">
            <v>AS</v>
          </cell>
          <cell r="E3197" t="str">
            <v>36,63</v>
          </cell>
        </row>
        <row r="3198">
          <cell r="A3198">
            <v>25866</v>
          </cell>
          <cell r="B3198" t="str">
            <v>MANTA TERMOPLASTICA, PEAD, GEOMEMBRANA LISA, E = 2,50 MM ( NBR 15352)</v>
          </cell>
          <cell r="C3198" t="str">
            <v xml:space="preserve">M2    </v>
          </cell>
          <cell r="D3198" t="str">
            <v>AS</v>
          </cell>
          <cell r="E3198" t="str">
            <v>45,48</v>
          </cell>
        </row>
        <row r="3199">
          <cell r="A3199">
            <v>25868</v>
          </cell>
          <cell r="B3199" t="str">
            <v>MANTA TERMOPLASTICA, PEAD, GEOMEMBRANA TEXTURIZADA EM AMBAS AS FACES, E = 0,50 MM (NBR 15352)</v>
          </cell>
          <cell r="C3199" t="str">
            <v xml:space="preserve">M2    </v>
          </cell>
          <cell r="D3199" t="str">
            <v>AS</v>
          </cell>
          <cell r="E3199" t="str">
            <v>10,15</v>
          </cell>
        </row>
        <row r="3200">
          <cell r="A3200">
            <v>25869</v>
          </cell>
          <cell r="B3200" t="str">
            <v>MANTA TERMOPLASTICA, PEAD, GEOMEMBRANA TEXTURIZADA EM AMBAS AS FACES, E = 0,75 MM (NBR 15352)</v>
          </cell>
          <cell r="C3200" t="str">
            <v xml:space="preserve">M2    </v>
          </cell>
          <cell r="D3200" t="str">
            <v>AS</v>
          </cell>
          <cell r="E3200" t="str">
            <v>14,33</v>
          </cell>
        </row>
        <row r="3201">
          <cell r="A3201">
            <v>25870</v>
          </cell>
          <cell r="B3201" t="str">
            <v>MANTA TERMOPLASTICA, PEAD, GEOMEMBRANA TEXTURIZADA EM AMBAS AS FACES, E = 0,80 MM (NBR 15352)</v>
          </cell>
          <cell r="C3201" t="str">
            <v xml:space="preserve">M2    </v>
          </cell>
          <cell r="D3201" t="str">
            <v>AS</v>
          </cell>
          <cell r="E3201" t="str">
            <v>16,24</v>
          </cell>
        </row>
        <row r="3202">
          <cell r="A3202">
            <v>25871</v>
          </cell>
          <cell r="B3202" t="str">
            <v>MANTA TERMOPLASTICA, PEAD, GEOMEMBRANA TEXTURIZADA EM AMBAS AS FACES, E = 1,00 MM (NBR 15352)</v>
          </cell>
          <cell r="C3202" t="str">
            <v xml:space="preserve">M2    </v>
          </cell>
          <cell r="D3202" t="str">
            <v>AS</v>
          </cell>
          <cell r="E3202" t="str">
            <v>19,94</v>
          </cell>
        </row>
        <row r="3203">
          <cell r="A3203">
            <v>25867</v>
          </cell>
          <cell r="B3203" t="str">
            <v>MANTA TERMOPLASTICA, PEAD, GEOMEMBRANA TEXTURIZADA EM AMBAS AS FACES, E = 1,50 MM (NBR 15352)</v>
          </cell>
          <cell r="C3203" t="str">
            <v xml:space="preserve">M2    </v>
          </cell>
          <cell r="D3203" t="str">
            <v>AS</v>
          </cell>
          <cell r="E3203" t="str">
            <v>29,52</v>
          </cell>
        </row>
        <row r="3204">
          <cell r="A3204">
            <v>25872</v>
          </cell>
          <cell r="B3204" t="str">
            <v>MANTA TERMOPLASTICA, PEAD, GEOMEMBRANA TEXTURIZADA EM AMBAS AS FACES, E = 2,00 MM (NBR 15352)</v>
          </cell>
          <cell r="C3204" t="str">
            <v xml:space="preserve">M2    </v>
          </cell>
          <cell r="D3204" t="str">
            <v>AS</v>
          </cell>
          <cell r="E3204" t="str">
            <v>39,90</v>
          </cell>
        </row>
        <row r="3205">
          <cell r="A3205">
            <v>25873</v>
          </cell>
          <cell r="B3205" t="str">
            <v>MANTA TERMOPLASTICA, PEAD, GEOMEMBRANA TEXTURIZADA EM AMBAS AS FACES, E = 2,50 MM (NBR 15352)</v>
          </cell>
          <cell r="C3205" t="str">
            <v xml:space="preserve">M2    </v>
          </cell>
          <cell r="D3205" t="str">
            <v>AS</v>
          </cell>
          <cell r="E3205" t="str">
            <v>49,77</v>
          </cell>
        </row>
        <row r="3206">
          <cell r="A3206">
            <v>40637</v>
          </cell>
          <cell r="B3206" t="str">
            <v>MAQUINA DEMARCADORA DE FAIXA DE TRAFEGO A FRIO, AUTOPROPELIDA, MOTOR DIESEL 38 HP</v>
          </cell>
          <cell r="C3206" t="str">
            <v xml:space="preserve">UN    </v>
          </cell>
          <cell r="D3206" t="str">
            <v>AS</v>
          </cell>
          <cell r="E3206" t="str">
            <v>505.925,24</v>
          </cell>
        </row>
        <row r="3207">
          <cell r="A3207">
            <v>13836</v>
          </cell>
          <cell r="B3207" t="str">
            <v>MAQUINA EXTRUSORA DE CONCRETO PARA GUIAS E SARJETAS, COM MOTOR A DIESEL DE 14 CV</v>
          </cell>
          <cell r="C3207" t="str">
            <v xml:space="preserve">UN    </v>
          </cell>
          <cell r="D3207" t="str">
            <v>AS</v>
          </cell>
          <cell r="E3207" t="str">
            <v>78.291,97</v>
          </cell>
        </row>
        <row r="3208">
          <cell r="A3208">
            <v>14534</v>
          </cell>
          <cell r="B3208" t="str">
            <v>MAQUINA MANUAL TIPO PRENSA PARA PRODUCAO DE BLOCOS E PAVIMENTOS DE CONCRETO, COM MOTOR ELETRICO TRIFASICO PARA VIBRACAO, POTENCIA TOTAL INSTALADA DE 1,5 KW</v>
          </cell>
          <cell r="C3208" t="str">
            <v xml:space="preserve">UN    </v>
          </cell>
          <cell r="D3208" t="str">
            <v>AS</v>
          </cell>
          <cell r="E3208" t="str">
            <v>32.775,09</v>
          </cell>
        </row>
        <row r="3209">
          <cell r="A3209">
            <v>14619</v>
          </cell>
          <cell r="B3209" t="str">
            <v>MAQUINA PARA CORTE COM DISCO ABRASIVO DE DIAMETRO DE 18'' (450 MM), COM MOTOR ELETRICO TRIFASICO DE 10 CV</v>
          </cell>
          <cell r="C3209" t="str">
            <v xml:space="preserve">UN    </v>
          </cell>
          <cell r="D3209" t="str">
            <v>CR</v>
          </cell>
          <cell r="E3209" t="str">
            <v>12.625,06</v>
          </cell>
        </row>
        <row r="3210">
          <cell r="A3210">
            <v>14535</v>
          </cell>
          <cell r="B3210" t="str">
            <v>MAQUINA TIPO PRENSA HIDRAULICA, PARA FABRICACAO DE TUBOS DE CONCRETO PARA AGUAS PLUVIAIS, DN 200 A DN 600 MM X 1000 MM DE COMPRIMENTO, COM MOTOR PRINCIPAL DE 20 CV</v>
          </cell>
          <cell r="C3210" t="str">
            <v xml:space="preserve">UN    </v>
          </cell>
          <cell r="D3210" t="str">
            <v>AS</v>
          </cell>
          <cell r="E3210" t="str">
            <v>325.295,92</v>
          </cell>
        </row>
        <row r="3211">
          <cell r="A3211">
            <v>39813</v>
          </cell>
          <cell r="B3211" t="str">
            <v>MAQUINA TIPO VASO / TANQUE / JATO DE PRESSAO PORTATIL PARA JATEAMENTO, CONTROLE AUTOMATICO E REMOTO, COM CAMARA DE 1 SAIDA, CAPACIDADE 280 LITROS, DIAMETRO *670* MM, BICO DE JATO CURTO VENTURI DE 5/16", MANGUEIRA DE 1" DE 10 M,  COMPLETA ( VALVULAS POP UP E DOSADORA, FUNDO CONICO, ETC)</v>
          </cell>
          <cell r="C3211" t="str">
            <v xml:space="preserve">UN    </v>
          </cell>
          <cell r="D3211" t="str">
            <v>AS</v>
          </cell>
          <cell r="E3211" t="str">
            <v>14.375,23</v>
          </cell>
        </row>
        <row r="3212">
          <cell r="A3212">
            <v>40403</v>
          </cell>
          <cell r="B3212" t="str">
            <v>MAQUINA TRANSFORMADORA MONOFASICA PARA SOLDA ELETRICA, TENSAO DE 220 V, FREQUENCIA DE 60 HZ, FAIXA DE CORRENTE ENTRE 80 A (+/- 10 A) E 250 A, POTENCIA ENTRE 14,00 KVA E 15,0 KVA, CICLO DE TRABALHO ENTRE 10% E 20% A 250 A</v>
          </cell>
          <cell r="C3212" t="str">
            <v xml:space="preserve">UN    </v>
          </cell>
          <cell r="D3212" t="str">
            <v>CR</v>
          </cell>
          <cell r="E3212" t="str">
            <v>630,94</v>
          </cell>
        </row>
        <row r="3213">
          <cell r="A3213">
            <v>12868</v>
          </cell>
          <cell r="B3213" t="str">
            <v>MARCENEIRO</v>
          </cell>
          <cell r="C3213" t="str">
            <v xml:space="preserve">H     </v>
          </cell>
          <cell r="D3213" t="str">
            <v>CR</v>
          </cell>
          <cell r="E3213" t="str">
            <v>12,50</v>
          </cell>
        </row>
        <row r="3214">
          <cell r="A3214">
            <v>40916</v>
          </cell>
          <cell r="B3214" t="str">
            <v>MARCENEIRO (MENSALISTA)</v>
          </cell>
          <cell r="C3214" t="str">
            <v xml:space="preserve">MES   </v>
          </cell>
          <cell r="D3214" t="str">
            <v>CR</v>
          </cell>
          <cell r="E3214" t="str">
            <v>2.210,12</v>
          </cell>
        </row>
        <row r="3215">
          <cell r="A3215">
            <v>4755</v>
          </cell>
          <cell r="B3215" t="str">
            <v>MARMORISTA / GRANITEIRO</v>
          </cell>
          <cell r="C3215" t="str">
            <v xml:space="preserve">H     </v>
          </cell>
          <cell r="D3215" t="str">
            <v>CR</v>
          </cell>
          <cell r="E3215" t="str">
            <v>13,66</v>
          </cell>
        </row>
        <row r="3216">
          <cell r="A3216">
            <v>41067</v>
          </cell>
          <cell r="B3216" t="str">
            <v>MARMORISTA / GRANITEIRO (MENSALISTA)</v>
          </cell>
          <cell r="C3216" t="str">
            <v xml:space="preserve">MES   </v>
          </cell>
          <cell r="D3216" t="str">
            <v>CR</v>
          </cell>
          <cell r="E3216" t="str">
            <v>2.414,60</v>
          </cell>
        </row>
        <row r="3217">
          <cell r="A3217">
            <v>38463</v>
          </cell>
          <cell r="B3217" t="str">
            <v>MARTELO DE SOLDADOR/PICADOR DE SOLDA</v>
          </cell>
          <cell r="C3217" t="str">
            <v xml:space="preserve">UN    </v>
          </cell>
          <cell r="D3217" t="str">
            <v>CR</v>
          </cell>
          <cell r="E3217" t="str">
            <v>29,64</v>
          </cell>
        </row>
        <row r="3218">
          <cell r="A3218">
            <v>40703</v>
          </cell>
          <cell r="B3218" t="str">
            <v>MARTELO DEMOLIDOR ELETRICO, COM POTENCIA DE 2.000 W, FREQUENCIA DE 1.000 IMPACTOS POR MINUTO, FORÇA DE IMPACTO ENTRE 60 E 65 J, PESO DE 30 KG</v>
          </cell>
          <cell r="C3218" t="str">
            <v xml:space="preserve">UN    </v>
          </cell>
          <cell r="D3218" t="str">
            <v xml:space="preserve">C </v>
          </cell>
          <cell r="E3218" t="str">
            <v>12.675,50</v>
          </cell>
        </row>
        <row r="3219">
          <cell r="A3219">
            <v>14531</v>
          </cell>
          <cell r="B3219" t="str">
            <v>MARTELO DEMOLIDOR PNEUMATICO MANUAL, COM REDUCAO DE VIBRACAO, PESO DE 21 KG</v>
          </cell>
          <cell r="C3219" t="str">
            <v xml:space="preserve">UN    </v>
          </cell>
          <cell r="D3219" t="str">
            <v>CR</v>
          </cell>
          <cell r="E3219" t="str">
            <v>23.631,91</v>
          </cell>
        </row>
        <row r="3220">
          <cell r="A3220">
            <v>36533</v>
          </cell>
          <cell r="B3220" t="str">
            <v>MARTELO DEMOLIDOR PNEUMATICO MANUAL, COM REDUCAO DE VIBRACAO, PESO DE 31,5 KG</v>
          </cell>
          <cell r="C3220" t="str">
            <v xml:space="preserve">UN    </v>
          </cell>
          <cell r="D3220" t="str">
            <v>CR</v>
          </cell>
          <cell r="E3220" t="str">
            <v>27.194,28</v>
          </cell>
        </row>
        <row r="3221">
          <cell r="A3221">
            <v>11616</v>
          </cell>
          <cell r="B3221" t="str">
            <v>MARTELO DEMOLIDOR PNEUMATICO MANUAL, PADRAO, PESO DE 32 KG</v>
          </cell>
          <cell r="C3221" t="str">
            <v xml:space="preserve">UN    </v>
          </cell>
          <cell r="D3221" t="str">
            <v>CR</v>
          </cell>
          <cell r="E3221" t="str">
            <v>25.684,60</v>
          </cell>
        </row>
        <row r="3222">
          <cell r="A3222">
            <v>41898</v>
          </cell>
          <cell r="B3222" t="str">
            <v>MARTELO DEMOLIDOR PNEUMATICO MANUAL, PESO  DE 28 KG, COM SILENCIADOR</v>
          </cell>
          <cell r="C3222" t="str">
            <v xml:space="preserve">UN    </v>
          </cell>
          <cell r="D3222" t="str">
            <v>CR</v>
          </cell>
          <cell r="E3222" t="str">
            <v>28.898,67</v>
          </cell>
        </row>
        <row r="3223">
          <cell r="A3223">
            <v>13447</v>
          </cell>
          <cell r="B3223" t="str">
            <v>MARTELO PERFURADOR PNEUMATICO MANUAL, DE SUPERFICIE, COM AVANCO DE COLUNA, PESO DE 22 KG</v>
          </cell>
          <cell r="C3223" t="str">
            <v xml:space="preserve">UN    </v>
          </cell>
          <cell r="D3223" t="str">
            <v>CR</v>
          </cell>
          <cell r="E3223" t="str">
            <v>53.175,53</v>
          </cell>
        </row>
        <row r="3224">
          <cell r="A3224">
            <v>14529</v>
          </cell>
          <cell r="B3224" t="str">
            <v>MARTELO PERFURADOR PNEUMATICO MANUAL, HASTE 25 X 75 MM, 21 KG</v>
          </cell>
          <cell r="C3224" t="str">
            <v xml:space="preserve">UN    </v>
          </cell>
          <cell r="D3224" t="str">
            <v>CR</v>
          </cell>
          <cell r="E3224" t="str">
            <v>29.739,72</v>
          </cell>
        </row>
        <row r="3225">
          <cell r="A3225">
            <v>10747</v>
          </cell>
          <cell r="B3225" t="str">
            <v>MARTELO PERFURADOR PNEUMATICO MANUAL, PESO DE 25 KG, COM SILENCIADOR</v>
          </cell>
          <cell r="C3225" t="str">
            <v xml:space="preserve">UN    </v>
          </cell>
          <cell r="D3225" t="str">
            <v>CR</v>
          </cell>
          <cell r="E3225" t="str">
            <v>29.179,21</v>
          </cell>
        </row>
        <row r="3226">
          <cell r="A3226">
            <v>36141</v>
          </cell>
          <cell r="B3226" t="str">
            <v>MASCARA DE SEGURANCA PARA SOLDA COM ESCUDO DE CELERON E CARNEIRA DE PLASTICO COM REGULAGEM</v>
          </cell>
          <cell r="C3226" t="str">
            <v xml:space="preserve">UN    </v>
          </cell>
          <cell r="D3226" t="str">
            <v>CR</v>
          </cell>
          <cell r="E3226" t="str">
            <v>31,56</v>
          </cell>
        </row>
        <row r="3227">
          <cell r="A3227">
            <v>4053</v>
          </cell>
          <cell r="B3227" t="str">
            <v>MASSA A OLEO PARA MADEIRA</v>
          </cell>
          <cell r="C3227" t="str">
            <v xml:space="preserve">GL    </v>
          </cell>
          <cell r="D3227" t="str">
            <v>CR</v>
          </cell>
          <cell r="E3227" t="str">
            <v>29,33</v>
          </cell>
        </row>
        <row r="3228">
          <cell r="A3228">
            <v>4052</v>
          </cell>
          <cell r="B3228" t="str">
            <v>MASSA ACRILICA</v>
          </cell>
          <cell r="C3228" t="str">
            <v xml:space="preserve">18L   </v>
          </cell>
          <cell r="D3228" t="str">
            <v>CR</v>
          </cell>
          <cell r="E3228" t="str">
            <v>59,82</v>
          </cell>
        </row>
        <row r="3229">
          <cell r="A3229">
            <v>4056</v>
          </cell>
          <cell r="B3229" t="str">
            <v>MASSA ACRILICA PARA PAREDES INTERIOR/EXTERIOR</v>
          </cell>
          <cell r="C3229" t="str">
            <v xml:space="preserve">GL    </v>
          </cell>
          <cell r="D3229" t="str">
            <v>CR</v>
          </cell>
          <cell r="E3229" t="str">
            <v>15,42</v>
          </cell>
        </row>
        <row r="3230">
          <cell r="A3230">
            <v>4051</v>
          </cell>
          <cell r="B3230" t="str">
            <v>MASSA CORRIDA PVA PARA PAREDES INTERNAS</v>
          </cell>
          <cell r="C3230" t="str">
            <v xml:space="preserve">18L   </v>
          </cell>
          <cell r="D3230" t="str">
            <v>CR</v>
          </cell>
          <cell r="E3230" t="str">
            <v>38,50</v>
          </cell>
        </row>
        <row r="3231">
          <cell r="A3231">
            <v>4048</v>
          </cell>
          <cell r="B3231" t="str">
            <v>MASSA CORRIDA PVA PARA PAREDES INTERNAS</v>
          </cell>
          <cell r="C3231" t="str">
            <v xml:space="preserve">L     </v>
          </cell>
          <cell r="D3231" t="str">
            <v>CR</v>
          </cell>
          <cell r="E3231" t="str">
            <v>2,13</v>
          </cell>
        </row>
        <row r="3232">
          <cell r="A3232">
            <v>4047</v>
          </cell>
          <cell r="B3232" t="str">
            <v>MASSA CORRIDA PVA PARA PAREDES INTERNAS</v>
          </cell>
          <cell r="C3232" t="str">
            <v xml:space="preserve">GL    </v>
          </cell>
          <cell r="D3232" t="str">
            <v xml:space="preserve">C </v>
          </cell>
          <cell r="E3232" t="str">
            <v>7,70</v>
          </cell>
        </row>
        <row r="3233">
          <cell r="A3233">
            <v>39434</v>
          </cell>
          <cell r="B3233" t="str">
            <v>MASSA DE REJUNTE EM PO PARA DRYWALL, A BASE DE GESSO, SECAGEM RAPIDA, PARA TRATAMENTO DE JUNTAS DE CHAPA DE GESSO (COM ADICAO DE AGUA)</v>
          </cell>
          <cell r="C3233" t="str">
            <v xml:space="preserve">KG    </v>
          </cell>
          <cell r="D3233" t="str">
            <v>CR</v>
          </cell>
          <cell r="E3233" t="str">
            <v>2,95</v>
          </cell>
        </row>
        <row r="3234">
          <cell r="A3234">
            <v>39433</v>
          </cell>
          <cell r="B3234" t="str">
            <v>MASSA DE REJUNTE PRONTA PARA TRATAMENTO DE JUNTAS DE CHAPA DE GESSO PARA DRYWALL, SEM ADICAO DE AGUA</v>
          </cell>
          <cell r="C3234" t="str">
            <v xml:space="preserve">KG    </v>
          </cell>
          <cell r="D3234" t="str">
            <v>CR</v>
          </cell>
          <cell r="E3234" t="str">
            <v>2,12</v>
          </cell>
        </row>
        <row r="3235">
          <cell r="A3235">
            <v>4049</v>
          </cell>
          <cell r="B3235" t="str">
            <v>MASSA EPOXI BICOMPONENTE (MASSA + CATALIZADOR)</v>
          </cell>
          <cell r="C3235" t="str">
            <v xml:space="preserve">L     </v>
          </cell>
          <cell r="D3235" t="str">
            <v>CR</v>
          </cell>
          <cell r="E3235" t="str">
            <v>24,12</v>
          </cell>
        </row>
        <row r="3236">
          <cell r="A3236">
            <v>38120</v>
          </cell>
          <cell r="B3236" t="str">
            <v>MASSA EPOXI BICOMPONENTE PARA REPAROS</v>
          </cell>
          <cell r="C3236" t="str">
            <v xml:space="preserve">KG    </v>
          </cell>
          <cell r="D3236" t="str">
            <v>CR</v>
          </cell>
          <cell r="E3236" t="str">
            <v>91,45</v>
          </cell>
        </row>
        <row r="3237">
          <cell r="A3237">
            <v>38877</v>
          </cell>
          <cell r="B3237" t="str">
            <v>MASSA PARA TEXTURA LISA DE BASE ACRILICA, USO INTERNO E EXTERNO</v>
          </cell>
          <cell r="C3237" t="str">
            <v xml:space="preserve">KG    </v>
          </cell>
          <cell r="D3237" t="str">
            <v>CR</v>
          </cell>
          <cell r="E3237" t="str">
            <v>5,52</v>
          </cell>
        </row>
        <row r="3238">
          <cell r="A3238">
            <v>34546</v>
          </cell>
          <cell r="B3238" t="str">
            <v>MASSA PARA TEXTURA RUSTICA DE BASE ACRILICA, COR BRANCA, USO INTERNO E EXTERNO</v>
          </cell>
          <cell r="C3238" t="str">
            <v xml:space="preserve">KG    </v>
          </cell>
          <cell r="D3238" t="str">
            <v>CR</v>
          </cell>
          <cell r="E3238" t="str">
            <v>5,56</v>
          </cell>
        </row>
        <row r="3239">
          <cell r="A3239">
            <v>10498</v>
          </cell>
          <cell r="B3239" t="str">
            <v>MASSA PARA VIDRO</v>
          </cell>
          <cell r="C3239" t="str">
            <v xml:space="preserve">KG    </v>
          </cell>
          <cell r="D3239" t="str">
            <v>CR</v>
          </cell>
          <cell r="E3239" t="str">
            <v>7,41</v>
          </cell>
        </row>
        <row r="3240">
          <cell r="A3240">
            <v>4823</v>
          </cell>
          <cell r="B3240" t="str">
            <v>MASSA PLASTICA PARA MARMORE/GRANITO</v>
          </cell>
          <cell r="C3240" t="str">
            <v xml:space="preserve">KG    </v>
          </cell>
          <cell r="D3240" t="str">
            <v>CR</v>
          </cell>
          <cell r="E3240" t="str">
            <v>34,48</v>
          </cell>
        </row>
        <row r="3241">
          <cell r="A3241">
            <v>12357</v>
          </cell>
          <cell r="B3241" t="str">
            <v>MASTRO SIMPLES GALVANIZADO DIAMETRO NOMINAL 1 1/2", COMPRIMENTO 3 M</v>
          </cell>
          <cell r="C3241" t="str">
            <v xml:space="preserve">UN    </v>
          </cell>
          <cell r="D3241" t="str">
            <v>CR</v>
          </cell>
          <cell r="E3241" t="str">
            <v>92,54</v>
          </cell>
        </row>
        <row r="3242">
          <cell r="A3242">
            <v>12358</v>
          </cell>
          <cell r="B3242" t="str">
            <v>MASTRO SIMPLES GALVANIZADO DIAMETRO NOMINAL 2", COMPRIMENTO 3 M</v>
          </cell>
          <cell r="C3242" t="str">
            <v xml:space="preserve">UN    </v>
          </cell>
          <cell r="D3242" t="str">
            <v>CR</v>
          </cell>
          <cell r="E3242" t="str">
            <v>104,10</v>
          </cell>
        </row>
        <row r="3243">
          <cell r="A3243">
            <v>11079</v>
          </cell>
          <cell r="B3243" t="str">
            <v>MATERIAL FILTRANTE (PEDREGULHO) 0,6 A 25,46 MM (POSTO PEDREIRA/FORNECEDOR, SEM FRETE)</v>
          </cell>
          <cell r="C3243" t="str">
            <v xml:space="preserve">M3    </v>
          </cell>
          <cell r="D3243" t="str">
            <v>CR</v>
          </cell>
          <cell r="E3243" t="str">
            <v>686,18</v>
          </cell>
        </row>
        <row r="3244">
          <cell r="A3244">
            <v>11082</v>
          </cell>
          <cell r="B3244" t="str">
            <v>MATERIAL FILTRANTE (PEDREGULHO) 38 A 25,4 MM (POSTO PEDREIRA/FORNECEDOR, SEM FRETE)</v>
          </cell>
          <cell r="C3244" t="str">
            <v xml:space="preserve">M3    </v>
          </cell>
          <cell r="D3244" t="str">
            <v>CR</v>
          </cell>
          <cell r="E3244" t="str">
            <v>700,07</v>
          </cell>
        </row>
        <row r="3245">
          <cell r="A3245">
            <v>4058</v>
          </cell>
          <cell r="B3245" t="str">
            <v>MECANICO DE EQUIPAMENTOS PESADOS</v>
          </cell>
          <cell r="C3245" t="str">
            <v xml:space="preserve">H     </v>
          </cell>
          <cell r="D3245" t="str">
            <v>CR</v>
          </cell>
          <cell r="E3245" t="str">
            <v>19,24</v>
          </cell>
        </row>
        <row r="3246">
          <cell r="A3246">
            <v>40974</v>
          </cell>
          <cell r="B3246" t="str">
            <v>MECANICO DE EQUIPAMENTOS PESADOS (MENSALISTA)</v>
          </cell>
          <cell r="C3246" t="str">
            <v xml:space="preserve">MES   </v>
          </cell>
          <cell r="D3246" t="str">
            <v>CR</v>
          </cell>
          <cell r="E3246" t="str">
            <v>3.399,51</v>
          </cell>
        </row>
        <row r="3247">
          <cell r="A3247">
            <v>34794</v>
          </cell>
          <cell r="B3247" t="str">
            <v>MECANICO DE REFRIGERACAO</v>
          </cell>
          <cell r="C3247" t="str">
            <v xml:space="preserve">H     </v>
          </cell>
          <cell r="D3247" t="str">
            <v>CR</v>
          </cell>
          <cell r="E3247" t="str">
            <v>10,76</v>
          </cell>
        </row>
        <row r="3248">
          <cell r="A3248">
            <v>40925</v>
          </cell>
          <cell r="B3248" t="str">
            <v>MECANICO DE REFRIGERACAO (MENSALISTA)</v>
          </cell>
          <cell r="C3248" t="str">
            <v xml:space="preserve">MES   </v>
          </cell>
          <cell r="D3248" t="str">
            <v>CR</v>
          </cell>
          <cell r="E3248" t="str">
            <v>1.902,80</v>
          </cell>
        </row>
        <row r="3249">
          <cell r="A3249">
            <v>13741</v>
          </cell>
          <cell r="B3249" t="str">
            <v>MEDIDOR DE NIVEL ESTATICO E DINAMICO PARA POCO, COMPRIMENTO DE 200 M</v>
          </cell>
          <cell r="C3249" t="str">
            <v xml:space="preserve">UN    </v>
          </cell>
          <cell r="D3249" t="str">
            <v>CR</v>
          </cell>
          <cell r="E3249" t="str">
            <v>1.769,39</v>
          </cell>
        </row>
        <row r="3250">
          <cell r="A3250">
            <v>3288</v>
          </cell>
          <cell r="B3250" t="str">
            <v>MEIA CANA DE MADEIRA CEDRINHO OU EQUIVALENTE DA REGIAO, ACABAMENTO PARA FORRO PAULISTA, *2,5 X 2,5* CM</v>
          </cell>
          <cell r="C3250" t="str">
            <v xml:space="preserve">M     </v>
          </cell>
          <cell r="D3250" t="str">
            <v>AS</v>
          </cell>
          <cell r="E3250" t="str">
            <v>4,28</v>
          </cell>
        </row>
        <row r="3251">
          <cell r="A3251">
            <v>13587</v>
          </cell>
          <cell r="B3251" t="str">
            <v>MEIA CANA DE MADEIRA PINUS OU EQUIVALENTE DA REGIAO, ACABAMENTO PARA FORRO PAULISTA, *2,5 X 2,5* CM</v>
          </cell>
          <cell r="C3251" t="str">
            <v xml:space="preserve">M     </v>
          </cell>
          <cell r="D3251" t="str">
            <v>AS</v>
          </cell>
          <cell r="E3251" t="str">
            <v>2,58</v>
          </cell>
        </row>
        <row r="3252">
          <cell r="A3252">
            <v>38598</v>
          </cell>
          <cell r="B3252" t="str">
            <v>MEIA CANALETA CONCRETO ESTRUTURAL 14 X 19 X 19 CM, FBK 14 MPA (NBR 6136)</v>
          </cell>
          <cell r="C3252" t="str">
            <v xml:space="preserve">UN    </v>
          </cell>
          <cell r="D3252" t="str">
            <v>CR</v>
          </cell>
          <cell r="E3252" t="str">
            <v>1,74</v>
          </cell>
        </row>
        <row r="3253">
          <cell r="A3253">
            <v>38595</v>
          </cell>
          <cell r="B3253" t="str">
            <v>MEIA CANALETA CONCRETO ESTRUTURAL 14 X 19 X 19 CM, FBK 4,5 MPA (NBR 6136)</v>
          </cell>
          <cell r="C3253" t="str">
            <v xml:space="preserve">UN    </v>
          </cell>
          <cell r="D3253" t="str">
            <v>CR</v>
          </cell>
          <cell r="E3253" t="str">
            <v>1,20</v>
          </cell>
        </row>
        <row r="3254">
          <cell r="A3254">
            <v>38592</v>
          </cell>
          <cell r="B3254" t="str">
            <v>MEIO BLOCO CONCRETO ESTRUTURAL 14 X 19 X 14 CM, FBK 14 MPA (NBR 6136)</v>
          </cell>
          <cell r="C3254" t="str">
            <v xml:space="preserve">UN    </v>
          </cell>
          <cell r="D3254" t="str">
            <v>CR</v>
          </cell>
          <cell r="E3254" t="str">
            <v>1,57</v>
          </cell>
        </row>
        <row r="3255">
          <cell r="A3255">
            <v>38588</v>
          </cell>
          <cell r="B3255" t="str">
            <v>MEIO BLOCO CONCRETO ESTRUTURAL 14 X 19 X 14 CM, FBK 4,5 MPA (NBR 6136)</v>
          </cell>
          <cell r="C3255" t="str">
            <v xml:space="preserve">UN    </v>
          </cell>
          <cell r="D3255" t="str">
            <v>CR</v>
          </cell>
          <cell r="E3255" t="str">
            <v>0,99</v>
          </cell>
        </row>
        <row r="3256">
          <cell r="A3256">
            <v>38593</v>
          </cell>
          <cell r="B3256" t="str">
            <v>MEIO BLOCO CONCRETO ESTRUTURAL 14 X 19 X 19 CM, FBK 14 MPA (NBR 6136)</v>
          </cell>
          <cell r="C3256" t="str">
            <v xml:space="preserve">UN    </v>
          </cell>
          <cell r="D3256" t="str">
            <v>CR</v>
          </cell>
          <cell r="E3256" t="str">
            <v>1,69</v>
          </cell>
        </row>
        <row r="3257">
          <cell r="A3257">
            <v>38589</v>
          </cell>
          <cell r="B3257" t="str">
            <v>MEIO BLOCO CONCRETO ESTRUTURAL 14 X 19 X 19 CM, FBK 4,5 MPA (NBR 6136)</v>
          </cell>
          <cell r="C3257" t="str">
            <v xml:space="preserve">UN    </v>
          </cell>
          <cell r="D3257" t="str">
            <v>CR</v>
          </cell>
          <cell r="E3257" t="str">
            <v>1,20</v>
          </cell>
        </row>
        <row r="3258">
          <cell r="A3258">
            <v>38594</v>
          </cell>
          <cell r="B3258" t="str">
            <v>MEIO BLOCO CONCRETO ESTRUTURAL 14 X 19 X 34 CM, FBK 14 MPA (NBR 6136)</v>
          </cell>
          <cell r="C3258" t="str">
            <v xml:space="preserve">UN    </v>
          </cell>
          <cell r="D3258" t="str">
            <v>CR</v>
          </cell>
          <cell r="E3258" t="str">
            <v>2,50</v>
          </cell>
        </row>
        <row r="3259">
          <cell r="A3259">
            <v>34787</v>
          </cell>
          <cell r="B3259" t="str">
            <v>MEIO BLOCO ESTRUTURAL CERAMICO 14 X 19 X 14 CM, 4,0 MPA (NBR 15270)</v>
          </cell>
          <cell r="C3259" t="str">
            <v xml:space="preserve">UN    </v>
          </cell>
          <cell r="D3259" t="str">
            <v>CR</v>
          </cell>
          <cell r="E3259" t="str">
            <v>0,70</v>
          </cell>
        </row>
        <row r="3260">
          <cell r="A3260">
            <v>34788</v>
          </cell>
          <cell r="B3260" t="str">
            <v>MEIO BLOCO ESTRUTURAL CERAMICO 14 X 19 X 14 CM, 6,0 MPA (NBR 15270)</v>
          </cell>
          <cell r="C3260" t="str">
            <v xml:space="preserve">UN    </v>
          </cell>
          <cell r="D3260" t="str">
            <v>CR</v>
          </cell>
          <cell r="E3260" t="str">
            <v>0,70</v>
          </cell>
        </row>
        <row r="3261">
          <cell r="A3261">
            <v>34784</v>
          </cell>
          <cell r="B3261" t="str">
            <v>MEIO BLOCO ESTRUTURAL CERAMICO 14 X 19 X 19 CM, 4,0 MPA (NBR 15270)</v>
          </cell>
          <cell r="C3261" t="str">
            <v xml:space="preserve">UN    </v>
          </cell>
          <cell r="D3261" t="str">
            <v>CR</v>
          </cell>
          <cell r="E3261" t="str">
            <v>0,77</v>
          </cell>
        </row>
        <row r="3262">
          <cell r="A3262">
            <v>34781</v>
          </cell>
          <cell r="B3262" t="str">
            <v>MEIO BLOCO ESTRUTURAL CERAMICO 14 X 19 X 19 CM, 6,0 MPA (NBR 15270)</v>
          </cell>
          <cell r="C3262" t="str">
            <v xml:space="preserve">UN    </v>
          </cell>
          <cell r="D3262" t="str">
            <v>CR</v>
          </cell>
          <cell r="E3262" t="str">
            <v>0,88</v>
          </cell>
        </row>
        <row r="3263">
          <cell r="A3263">
            <v>34773</v>
          </cell>
          <cell r="B3263" t="str">
            <v>MEIO BLOCO VEDACAO CONCRETO APARENTE 14 X 19 X 19 CM  (CLASSE C - NBR 6136)</v>
          </cell>
          <cell r="C3263" t="str">
            <v xml:space="preserve">UN    </v>
          </cell>
          <cell r="D3263" t="str">
            <v>CR</v>
          </cell>
          <cell r="E3263" t="str">
            <v>1,25</v>
          </cell>
        </row>
        <row r="3264">
          <cell r="A3264">
            <v>34769</v>
          </cell>
          <cell r="B3264" t="str">
            <v>MEIO BLOCO VEDACAO CONCRETO APARENTE 19 X 19 X 19 CM (CLASSE C - NBR 6136)</v>
          </cell>
          <cell r="C3264" t="str">
            <v xml:space="preserve">UN    </v>
          </cell>
          <cell r="D3264" t="str">
            <v>CR</v>
          </cell>
          <cell r="E3264" t="str">
            <v>1,45</v>
          </cell>
        </row>
        <row r="3265">
          <cell r="A3265">
            <v>34763</v>
          </cell>
          <cell r="B3265" t="str">
            <v>MEIO BLOCO VEDACAO CONCRETO APARENTE 9  X 19 X 19 CM (CLASSE C - NBR 6136)</v>
          </cell>
          <cell r="C3265" t="str">
            <v xml:space="preserve">UN    </v>
          </cell>
          <cell r="D3265" t="str">
            <v>CR</v>
          </cell>
          <cell r="E3265" t="str">
            <v>0,84</v>
          </cell>
        </row>
        <row r="3266">
          <cell r="A3266">
            <v>34774</v>
          </cell>
          <cell r="B3266" t="str">
            <v>MEIO BLOCO VEDACAO CONCRETO 14 X 19 X 19 CM (CLASSE C - NBR 6136)</v>
          </cell>
          <cell r="C3266" t="str">
            <v xml:space="preserve">UN    </v>
          </cell>
          <cell r="D3266" t="str">
            <v>CR</v>
          </cell>
          <cell r="E3266" t="str">
            <v>1,12</v>
          </cell>
        </row>
        <row r="3267">
          <cell r="A3267">
            <v>34771</v>
          </cell>
          <cell r="B3267" t="str">
            <v>MEIO BLOCO VEDACAO CONCRETO 19 X 19 X 19 CM (CLASSE C - NBR 6136)</v>
          </cell>
          <cell r="C3267" t="str">
            <v xml:space="preserve">UN    </v>
          </cell>
          <cell r="D3267" t="str">
            <v>CR</v>
          </cell>
          <cell r="E3267" t="str">
            <v>1,28</v>
          </cell>
        </row>
        <row r="3268">
          <cell r="A3268">
            <v>34764</v>
          </cell>
          <cell r="B3268" t="str">
            <v>MEIO BLOCO VEDACAO CONCRETO 9 X 19 X 19 CM (CLASSE C - NBR 6136)</v>
          </cell>
          <cell r="C3268" t="str">
            <v xml:space="preserve">UN    </v>
          </cell>
          <cell r="D3268" t="str">
            <v>CR</v>
          </cell>
          <cell r="E3268" t="str">
            <v>0,78</v>
          </cell>
        </row>
        <row r="3269">
          <cell r="A3269">
            <v>4062</v>
          </cell>
          <cell r="B3269" t="str">
            <v>MEIO-FIO OU GUIA DE CONCRETO, PRE-MOLDADO, COMP 1 M, *30 X 15* CM (H X L)</v>
          </cell>
          <cell r="C3269" t="str">
            <v xml:space="preserve">UN    </v>
          </cell>
          <cell r="D3269" t="str">
            <v>CR</v>
          </cell>
          <cell r="E3269" t="str">
            <v>14,02</v>
          </cell>
        </row>
        <row r="3270">
          <cell r="A3270">
            <v>4059</v>
          </cell>
          <cell r="B3270" t="str">
            <v>MEIO-FIO OU GUIA DE CONCRETO, PRE-MOLDADO, COMP 1 M, *30 X 15/ 12* CM (H X L1/L2)</v>
          </cell>
          <cell r="C3270" t="str">
            <v xml:space="preserve">M     </v>
          </cell>
          <cell r="D3270" t="str">
            <v xml:space="preserve">C </v>
          </cell>
          <cell r="E3270" t="str">
            <v>17,00</v>
          </cell>
        </row>
        <row r="3271">
          <cell r="A3271">
            <v>4061</v>
          </cell>
          <cell r="B3271" t="str">
            <v>MEIO-FIO OU GUIA DE CONCRETO, PRE-MOLDADO, COMP 80 CM, *45 X 18 /12* CM (H X L1/L2)</v>
          </cell>
          <cell r="C3271" t="str">
            <v xml:space="preserve">UN    </v>
          </cell>
          <cell r="D3271" t="str">
            <v>CR</v>
          </cell>
          <cell r="E3271" t="str">
            <v>13,60</v>
          </cell>
        </row>
        <row r="3272">
          <cell r="A3272">
            <v>10608</v>
          </cell>
          <cell r="B3272" t="str">
            <v>MESA VIBRATORIA COM DIMENSOES DE 2,0 X 1,0 M, COM MOTOR ELETRICO DE 2 POLOS E POTENCIA DE 3 CV</v>
          </cell>
          <cell r="C3272" t="str">
            <v xml:space="preserve">UN    </v>
          </cell>
          <cell r="D3272" t="str">
            <v>AS</v>
          </cell>
          <cell r="E3272" t="str">
            <v>11.200,00</v>
          </cell>
        </row>
        <row r="3273">
          <cell r="A3273">
            <v>4069</v>
          </cell>
          <cell r="B3273" t="str">
            <v>MESTRE DE OBRAS</v>
          </cell>
          <cell r="C3273" t="str">
            <v xml:space="preserve">H     </v>
          </cell>
          <cell r="D3273" t="str">
            <v>CR</v>
          </cell>
          <cell r="E3273" t="str">
            <v>30,05</v>
          </cell>
        </row>
        <row r="3274">
          <cell r="A3274">
            <v>40819</v>
          </cell>
          <cell r="B3274" t="str">
            <v>MESTRE DE OBRAS (MENSALISTA)</v>
          </cell>
          <cell r="C3274" t="str">
            <v xml:space="preserve">MES   </v>
          </cell>
          <cell r="D3274" t="str">
            <v>CR</v>
          </cell>
          <cell r="E3274" t="str">
            <v>5.312,35</v>
          </cell>
        </row>
        <row r="3275">
          <cell r="A3275">
            <v>34361</v>
          </cell>
          <cell r="B3275" t="str">
            <v>METACAULIM DE ALTA REATIVIDADE/CAULIM CALCINADO</v>
          </cell>
          <cell r="C3275" t="str">
            <v xml:space="preserve">KG    </v>
          </cell>
          <cell r="D3275" t="str">
            <v>CR</v>
          </cell>
          <cell r="E3275" t="str">
            <v>1,67</v>
          </cell>
        </row>
        <row r="3276">
          <cell r="A3276">
            <v>36512</v>
          </cell>
          <cell r="B3276" t="str">
            <v>MICRO-TRATOR CORTADOR DE GRAMA COM LARGURA DO CORTE DE 107 CM, COM  2 LAMINAS E DESCARTE LATERAL</v>
          </cell>
          <cell r="C3276" t="str">
            <v xml:space="preserve">UN    </v>
          </cell>
          <cell r="D3276" t="str">
            <v>CR</v>
          </cell>
          <cell r="E3276" t="str">
            <v>9.130,36</v>
          </cell>
        </row>
        <row r="3277">
          <cell r="A3277">
            <v>25972</v>
          </cell>
          <cell r="B3277" t="str">
            <v>MICROESFERAS DE VIDRO PARA SINALIZACAO HORIZONTAL VIARIA, TIPO I-B (PREMIX) - NBR 16184</v>
          </cell>
          <cell r="C3277" t="str">
            <v xml:space="preserve">KG    </v>
          </cell>
          <cell r="D3277" t="str">
            <v>CR</v>
          </cell>
          <cell r="E3277" t="str">
            <v>9,72</v>
          </cell>
        </row>
        <row r="3278">
          <cell r="A3278">
            <v>25973</v>
          </cell>
          <cell r="B3278" t="str">
            <v>MICROESFERAS DE VIDRO PARA SINALIZACAO HORIZONTAL VIARIA, TIPO II-A (DROP-ON) - NBR 16184</v>
          </cell>
          <cell r="C3278" t="str">
            <v xml:space="preserve">KG    </v>
          </cell>
          <cell r="D3278" t="str">
            <v>CR</v>
          </cell>
          <cell r="E3278" t="str">
            <v>9,72</v>
          </cell>
        </row>
        <row r="3279">
          <cell r="A3279">
            <v>11697</v>
          </cell>
          <cell r="B3279" t="str">
            <v>MICTORIO COLETIVO ACO INOX (AISI 304), E = 0,8 MM, DE *100 X 40 X 30* CM (C X A X P)</v>
          </cell>
          <cell r="C3279" t="str">
            <v xml:space="preserve">UN    </v>
          </cell>
          <cell r="D3279" t="str">
            <v>CR</v>
          </cell>
          <cell r="E3279" t="str">
            <v>416,22</v>
          </cell>
        </row>
        <row r="3280">
          <cell r="A3280">
            <v>11698</v>
          </cell>
          <cell r="B3280" t="str">
            <v>MICTORIO COLETIVO ACO INOX (AISI 304), E = 0,8 MM, DE *100 X 50 X 35* CM (C X A X P)</v>
          </cell>
          <cell r="C3280" t="str">
            <v xml:space="preserve">UN    </v>
          </cell>
          <cell r="D3280" t="str">
            <v>CR</v>
          </cell>
          <cell r="E3280" t="str">
            <v>496,53</v>
          </cell>
        </row>
        <row r="3281">
          <cell r="A3281">
            <v>11699</v>
          </cell>
          <cell r="B3281" t="str">
            <v>MICTORIO INDIVIDUAL ACO INOX (AISI 304), E = 0,8 MM, DE *50  X 45  X 35* (C X A X P)</v>
          </cell>
          <cell r="C3281" t="str">
            <v xml:space="preserve">UN    </v>
          </cell>
          <cell r="D3281" t="str">
            <v>CR</v>
          </cell>
          <cell r="E3281" t="str">
            <v>548,78</v>
          </cell>
        </row>
        <row r="3282">
          <cell r="A3282">
            <v>10432</v>
          </cell>
          <cell r="B3282" t="str">
            <v>MICTORIO SIFONADO LOUCA BRANCA SEM COMPLEMENTOS</v>
          </cell>
          <cell r="C3282" t="str">
            <v xml:space="preserve">UN    </v>
          </cell>
          <cell r="D3282" t="str">
            <v>CR</v>
          </cell>
          <cell r="E3282" t="str">
            <v>247,80</v>
          </cell>
        </row>
        <row r="3283">
          <cell r="A3283">
            <v>10430</v>
          </cell>
          <cell r="B3283" t="str">
            <v>MICTORIO SIFONADO LOUCA COR SEM COMPLEMENTOS</v>
          </cell>
          <cell r="C3283" t="str">
            <v xml:space="preserve">UN    </v>
          </cell>
          <cell r="D3283" t="str">
            <v>CR</v>
          </cell>
          <cell r="E3283" t="str">
            <v>266,87</v>
          </cell>
        </row>
        <row r="3284">
          <cell r="A3284">
            <v>37514</v>
          </cell>
          <cell r="B3284" t="str">
            <v>MINICARREGADEIRA SOBRE RODAS, POTENCIA LIQUIDA DE *47* HP, CAPACIDADE NOMINAL DE OPERACAO DE *646* KG</v>
          </cell>
          <cell r="C3284" t="str">
            <v xml:space="preserve">UN    </v>
          </cell>
          <cell r="D3284" t="str">
            <v xml:space="preserve">C </v>
          </cell>
          <cell r="E3284" t="str">
            <v>150.760,86</v>
          </cell>
        </row>
        <row r="3285">
          <cell r="A3285">
            <v>37519</v>
          </cell>
          <cell r="B3285" t="str">
            <v>MINICARREGADEIRA SOBRE RODAS, POTENCIA LIQUIDA DE *72* HP, CAPACIDADE NOMINAL DE OPERACAO DE *1200* KG</v>
          </cell>
          <cell r="C3285" t="str">
            <v xml:space="preserve">UN    </v>
          </cell>
          <cell r="D3285" t="str">
            <v>CR</v>
          </cell>
          <cell r="E3285" t="str">
            <v>232.668,24</v>
          </cell>
        </row>
        <row r="3286">
          <cell r="A3286">
            <v>37520</v>
          </cell>
          <cell r="B3286" t="str">
            <v>MINIESCAVADEIRA SOBRE ESTEIRAS, POTENCIA LIQUIDA DE *30* HP, PESO OPERACIONAL DE *3.500* KG</v>
          </cell>
          <cell r="C3286" t="str">
            <v xml:space="preserve">UN    </v>
          </cell>
          <cell r="D3286" t="str">
            <v>CR</v>
          </cell>
          <cell r="E3286" t="str">
            <v>228.854,00</v>
          </cell>
        </row>
        <row r="3287">
          <cell r="A3287">
            <v>37521</v>
          </cell>
          <cell r="B3287" t="str">
            <v>MINIESCAVADEIRA SOBRE ESTEIRAS, POTENCIA LIQUIDA DE *42* HP, PESO OPERACIONAL DE *4.500* KG</v>
          </cell>
          <cell r="C3287" t="str">
            <v xml:space="preserve">UN    </v>
          </cell>
          <cell r="D3287" t="str">
            <v>CR</v>
          </cell>
          <cell r="E3287" t="str">
            <v>279.201,89</v>
          </cell>
        </row>
        <row r="3288">
          <cell r="A3288">
            <v>37522</v>
          </cell>
          <cell r="B3288" t="str">
            <v>MINIESCAVADEIRA SOBRE ESTEIRAS, POTENCIA LIQUIDA DE *42* HP, PESO OPERACIONAL DE *5.300* KG</v>
          </cell>
          <cell r="C3288" t="str">
            <v xml:space="preserve">UN    </v>
          </cell>
          <cell r="D3288" t="str">
            <v>CR</v>
          </cell>
          <cell r="E3288" t="str">
            <v>287.601,89</v>
          </cell>
        </row>
        <row r="3289">
          <cell r="A3289">
            <v>21109</v>
          </cell>
          <cell r="B3289" t="str">
            <v>MINUTERIA ELETRONICA COLETIVA COM POTENCIA MAXIMA RESISTIVA PARA LAMPADAS FLUORESCENTES DE *300* W ( 110 V ) / *600* W ( 110 V )</v>
          </cell>
          <cell r="C3289" t="str">
            <v xml:space="preserve">UN    </v>
          </cell>
          <cell r="D3289" t="str">
            <v>AS</v>
          </cell>
          <cell r="E3289" t="str">
            <v>75,38</v>
          </cell>
        </row>
        <row r="3290">
          <cell r="A3290">
            <v>36800</v>
          </cell>
          <cell r="B3290" t="str">
            <v>MISTURADOR BASE PARA CHUVEIRO/BANHEIRA, 1/2 " OU 3/4 ", SOLDAVEL OU ROSCAVEL</v>
          </cell>
          <cell r="C3290" t="str">
            <v xml:space="preserve">UN    </v>
          </cell>
          <cell r="D3290" t="str">
            <v>CR</v>
          </cell>
          <cell r="E3290" t="str">
            <v>69,35</v>
          </cell>
        </row>
        <row r="3291">
          <cell r="A3291">
            <v>11769</v>
          </cell>
          <cell r="B3291" t="str">
            <v>MISTURADOR CROMADO DE MESA BICA BAIXA PARA LAVATORIO (REF 1875)</v>
          </cell>
          <cell r="C3291" t="str">
            <v xml:space="preserve">UN    </v>
          </cell>
          <cell r="D3291" t="str">
            <v>CR</v>
          </cell>
          <cell r="E3291" t="str">
            <v>169,95</v>
          </cell>
        </row>
        <row r="3292">
          <cell r="A3292">
            <v>36793</v>
          </cell>
          <cell r="B3292" t="str">
            <v>MISTURADOR CROMADO DE PAREDE PARA LAVATORIO (REF 1178)</v>
          </cell>
          <cell r="C3292" t="str">
            <v xml:space="preserve">UN    </v>
          </cell>
          <cell r="D3292" t="str">
            <v>CR</v>
          </cell>
          <cell r="E3292" t="str">
            <v>275,16</v>
          </cell>
        </row>
        <row r="3293">
          <cell r="A3293">
            <v>37546</v>
          </cell>
          <cell r="B3293" t="str">
            <v>MISTURADOR DE ARGAMASSA, EIXO HORIZONTAL, CAPACIDADE DE MISTURA 160 KG, MOTOR ELETRICO TRIFASICO 220/380 V, POTENCIA 3 CV</v>
          </cell>
          <cell r="C3293" t="str">
            <v xml:space="preserve">UN    </v>
          </cell>
          <cell r="D3293" t="str">
            <v>CR</v>
          </cell>
          <cell r="E3293" t="str">
            <v>9.574,93</v>
          </cell>
        </row>
        <row r="3294">
          <cell r="A3294">
            <v>37544</v>
          </cell>
          <cell r="B3294" t="str">
            <v>MISTURADOR DE ARGAMASSA, EIXO HORIZONTAL, CAPACIDADE DE MISTURA 300 KG, MOTOR ELETRICO TRIFASICO 220/380 V, POTENCIA 5 CV</v>
          </cell>
          <cell r="C3294" t="str">
            <v xml:space="preserve">UN    </v>
          </cell>
          <cell r="D3294" t="str">
            <v>CR</v>
          </cell>
          <cell r="E3294" t="str">
            <v>10.127,10</v>
          </cell>
        </row>
        <row r="3295">
          <cell r="A3295">
            <v>37545</v>
          </cell>
          <cell r="B3295" t="str">
            <v>MISTURADOR DE ARGAMASSA, EIXO HORIZONTAL, CAPACIDADE DE MISTURA 600 KG, MOTOR ELETRICO TRIFASICO 220/380 V, POTENCIA 7,5 CV</v>
          </cell>
          <cell r="C3295" t="str">
            <v xml:space="preserve">UN    </v>
          </cell>
          <cell r="D3295" t="str">
            <v>CR</v>
          </cell>
          <cell r="E3295" t="str">
            <v>12.049,89</v>
          </cell>
        </row>
        <row r="3296">
          <cell r="A3296">
            <v>11771</v>
          </cell>
          <cell r="B3296" t="str">
            <v>MISTURADOR DE PAREDE CROMADO PARA COZINHA BICA MOVEL COM AREJADOR (REF 1258)</v>
          </cell>
          <cell r="C3296" t="str">
            <v xml:space="preserve">UN    </v>
          </cell>
          <cell r="D3296" t="str">
            <v>CR</v>
          </cell>
          <cell r="E3296" t="str">
            <v>210,80</v>
          </cell>
        </row>
        <row r="3297">
          <cell r="A3297">
            <v>39919</v>
          </cell>
          <cell r="B3297" t="str">
            <v>MISTURADOR DUPLO HORIZONTAL DE ALTA TURBULENCIA, CAPACIDADE / VOLUME 2 X 500 LITROS, MOTORES ELETRICOS MINIMO 5 CV CADA,  PARA NATA CIMENTO, ARGAMASSA E OUTROS</v>
          </cell>
          <cell r="C3297" t="str">
            <v xml:space="preserve">UN    </v>
          </cell>
          <cell r="D3297" t="str">
            <v>CR</v>
          </cell>
          <cell r="E3297" t="str">
            <v>47.927,85</v>
          </cell>
        </row>
        <row r="3298">
          <cell r="A3298">
            <v>38385</v>
          </cell>
          <cell r="B3298" t="str">
            <v>MISTURADOR MANUAL DE TINTAS PARA FURADEIRA, HASTE METALICA *60* CM, COM HELICE  (MEXEDOR DE TINTA)</v>
          </cell>
          <cell r="C3298" t="str">
            <v xml:space="preserve">UN    </v>
          </cell>
          <cell r="D3298" t="str">
            <v>CR</v>
          </cell>
          <cell r="E3298" t="str">
            <v>27,14</v>
          </cell>
        </row>
        <row r="3299">
          <cell r="A3299">
            <v>37587</v>
          </cell>
          <cell r="B3299" t="str">
            <v>MISTURADOR MONOCOMANDO PARA CHUVEIRO, BASE BRUTA E ACABAMENTO CROMADO</v>
          </cell>
          <cell r="C3299" t="str">
            <v xml:space="preserve">UN    </v>
          </cell>
          <cell r="D3299" t="str">
            <v>CR</v>
          </cell>
          <cell r="E3299" t="str">
            <v>191,73</v>
          </cell>
        </row>
        <row r="3300">
          <cell r="A3300">
            <v>11571</v>
          </cell>
          <cell r="B3300" t="str">
            <v>MOLA AEREA FECHA PORTA, PARA PORTAS COM LARGURA ACIMA DE 110 CM</v>
          </cell>
          <cell r="C3300" t="str">
            <v xml:space="preserve">UN    </v>
          </cell>
          <cell r="D3300" t="str">
            <v>CR</v>
          </cell>
          <cell r="E3300" t="str">
            <v>174,23</v>
          </cell>
        </row>
        <row r="3301">
          <cell r="A3301">
            <v>11561</v>
          </cell>
          <cell r="B3301" t="str">
            <v>MOLA AEREA FECHA PORTA, PARA PORTAS COM LARGURA ATE 110 CM</v>
          </cell>
          <cell r="C3301" t="str">
            <v xml:space="preserve">UN    </v>
          </cell>
          <cell r="D3301" t="str">
            <v>CR</v>
          </cell>
          <cell r="E3301" t="str">
            <v>134,76</v>
          </cell>
        </row>
        <row r="3302">
          <cell r="A3302">
            <v>11560</v>
          </cell>
          <cell r="B3302" t="str">
            <v>MOLA AEREA FECHA PORTA, PARA PORTAS COM LARGURA ATE 95 CM</v>
          </cell>
          <cell r="C3302" t="str">
            <v xml:space="preserve">UN    </v>
          </cell>
          <cell r="D3302" t="str">
            <v>CR</v>
          </cell>
          <cell r="E3302" t="str">
            <v>114,69</v>
          </cell>
        </row>
        <row r="3303">
          <cell r="A3303">
            <v>11499</v>
          </cell>
          <cell r="B3303" t="str">
            <v>MOLA HIDRAULICA DE PISO P/ VIDRO TEMPERADO 10MM</v>
          </cell>
          <cell r="C3303" t="str">
            <v xml:space="preserve">UN    </v>
          </cell>
          <cell r="D3303" t="str">
            <v>CR</v>
          </cell>
          <cell r="E3303" t="str">
            <v>1.160,30</v>
          </cell>
        </row>
        <row r="3304">
          <cell r="A3304">
            <v>34761</v>
          </cell>
          <cell r="B3304" t="str">
            <v>MONTADOR DE ELETROELETRONICOS</v>
          </cell>
          <cell r="C3304" t="str">
            <v xml:space="preserve">H     </v>
          </cell>
          <cell r="D3304" t="str">
            <v>CR</v>
          </cell>
          <cell r="E3304" t="str">
            <v>12,64</v>
          </cell>
        </row>
        <row r="3305">
          <cell r="A3305">
            <v>40924</v>
          </cell>
          <cell r="B3305" t="str">
            <v>MONTADOR DE ELETROELETRONICOS (MENSALISTA)</v>
          </cell>
          <cell r="C3305" t="str">
            <v xml:space="preserve">MES   </v>
          </cell>
          <cell r="D3305" t="str">
            <v>CR</v>
          </cell>
          <cell r="E3305" t="str">
            <v>2.236,07</v>
          </cell>
        </row>
        <row r="3306">
          <cell r="A3306">
            <v>25957</v>
          </cell>
          <cell r="B3306" t="str">
            <v>MONTADOR DE ESTRUTURAS METALICAS</v>
          </cell>
          <cell r="C3306" t="str">
            <v xml:space="preserve">H     </v>
          </cell>
          <cell r="D3306" t="str">
            <v>CR</v>
          </cell>
          <cell r="E3306" t="str">
            <v>11,63</v>
          </cell>
        </row>
        <row r="3307">
          <cell r="A3307">
            <v>40983</v>
          </cell>
          <cell r="B3307" t="str">
            <v>MONTADOR DE ESTRUTURAS METALICAS (MENSALISTA)</v>
          </cell>
          <cell r="C3307" t="str">
            <v xml:space="preserve">MES   </v>
          </cell>
          <cell r="D3307" t="str">
            <v>CR</v>
          </cell>
          <cell r="E3307" t="str">
            <v>2.056,84</v>
          </cell>
        </row>
        <row r="3308">
          <cell r="A3308">
            <v>2437</v>
          </cell>
          <cell r="B3308" t="str">
            <v>MONTADOR DE MAQUINAS</v>
          </cell>
          <cell r="C3308" t="str">
            <v xml:space="preserve">H     </v>
          </cell>
          <cell r="D3308" t="str">
            <v>CR</v>
          </cell>
          <cell r="E3308" t="str">
            <v>13,68</v>
          </cell>
        </row>
        <row r="3309">
          <cell r="A3309">
            <v>40921</v>
          </cell>
          <cell r="B3309" t="str">
            <v>MONTADOR DE MAQUINAS (MENSALISTA)</v>
          </cell>
          <cell r="C3309" t="str">
            <v xml:space="preserve">MES   </v>
          </cell>
          <cell r="D3309" t="str">
            <v>CR</v>
          </cell>
          <cell r="E3309" t="str">
            <v>2.418,32</v>
          </cell>
        </row>
        <row r="3310">
          <cell r="A3310">
            <v>40534</v>
          </cell>
          <cell r="B3310" t="str">
            <v>MONTANTE EM BARRA CHATA ACO GALVANIZADO, *65 X 8* MM, ALTURA *1420* MM, PINTURA ELETROSTATICA, COR PRETA</v>
          </cell>
          <cell r="C3310" t="str">
            <v xml:space="preserve">UN    </v>
          </cell>
          <cell r="D3310" t="str">
            <v>AS</v>
          </cell>
          <cell r="E3310" t="str">
            <v>199,81</v>
          </cell>
        </row>
        <row r="3311">
          <cell r="A3311">
            <v>14252</v>
          </cell>
          <cell r="B3311" t="str">
            <v>MOTOBOMBA AUTOESCORVANTE MOTOR A GASOLINA, POTENCIA 6,0HP, BOCAIS 3" X 3", HM/Q = 5 MCA / 24 M3/H A 52,5 MCA / 5,0 M3/H</v>
          </cell>
          <cell r="C3311" t="str">
            <v xml:space="preserve">UN    </v>
          </cell>
          <cell r="D3311" t="str">
            <v>CR</v>
          </cell>
          <cell r="E3311" t="str">
            <v>1.905,96</v>
          </cell>
        </row>
        <row r="3312">
          <cell r="A3312">
            <v>730</v>
          </cell>
          <cell r="B3312" t="str">
            <v>MOTOBOMBA AUTOESCORVANTE MOTOR ELETRICO TRIFASICO 7,4HP BOCA DIAMETRO DE SUCCAO X RECLAQUE: 2"X2", HM/ Q = 10 M / 73,5 M3/H A 28 M / 8,2 M3 /H</v>
          </cell>
          <cell r="C3312" t="str">
            <v xml:space="preserve">UN    </v>
          </cell>
          <cell r="D3312" t="str">
            <v>CR</v>
          </cell>
          <cell r="E3312" t="str">
            <v>5.092,36</v>
          </cell>
        </row>
        <row r="3313">
          <cell r="A3313">
            <v>723</v>
          </cell>
          <cell r="B3313" t="str">
            <v>MOTOBOMBA AUTOESCORVANTE POTENCIA 5,42 HP, BOCAIS SUCCAO X RECALQUE 2" X 2", A GASOLINA, DIAMETRO DO ROTOR 122 MM HM/Q = 6 MCA / 33,0 M3/H A 28 MCA / 8,0 M3/H</v>
          </cell>
          <cell r="C3313" t="str">
            <v xml:space="preserve">UN    </v>
          </cell>
          <cell r="D3313" t="str">
            <v>CR</v>
          </cell>
          <cell r="E3313" t="str">
            <v>2.531,08</v>
          </cell>
        </row>
        <row r="3314">
          <cell r="A3314">
            <v>36502</v>
          </cell>
          <cell r="B3314" t="str">
            <v>MOTOBOMBA CENTRIFUGA, MOTOR A GASOLINA, POTENCIA 5,42 HP, BOCAIS 1 1/2" X 1", DIAMETRO ROTOR 143 MM HM/Q = 6 MCA / 16,8 M3/H A 38 MCA / 6,6 M3/H</v>
          </cell>
          <cell r="C3314" t="str">
            <v xml:space="preserve">UN    </v>
          </cell>
          <cell r="D3314" t="str">
            <v>CR</v>
          </cell>
          <cell r="E3314" t="str">
            <v>2.378,91</v>
          </cell>
        </row>
        <row r="3315">
          <cell r="A3315">
            <v>36503</v>
          </cell>
          <cell r="B3315" t="str">
            <v>MOTOBOMBA TRASH (PARA AGUA SUJA) AUTO ESCORVANTE, MOTOR GASOLINA DE 6,41 HP, DIAMETROS DE SUCCAO X RECALQUE: 3" X 3", HM/Q: 10/60 A 23/0</v>
          </cell>
          <cell r="C3315" t="str">
            <v xml:space="preserve">UN    </v>
          </cell>
          <cell r="D3315" t="str">
            <v>CR</v>
          </cell>
          <cell r="E3315" t="str">
            <v>2.933,48</v>
          </cell>
        </row>
        <row r="3316">
          <cell r="A3316">
            <v>4090</v>
          </cell>
          <cell r="B3316" t="str">
            <v>MOTONIVELADORA POTENCIA BASICA LIQUIDA (PRIMEIRA MARCHA) 125 HP , PESO BRUTO 13843 KG, LARGURA DA LAMINA DE 3,7 M</v>
          </cell>
          <cell r="C3316" t="str">
            <v xml:space="preserve">UN    </v>
          </cell>
          <cell r="D3316" t="str">
            <v xml:space="preserve">C </v>
          </cell>
          <cell r="E3316" t="str">
            <v>590.000,00</v>
          </cell>
        </row>
        <row r="3317">
          <cell r="A3317">
            <v>13227</v>
          </cell>
          <cell r="B3317" t="str">
            <v>MOTONIVELADORA POTENCIA BASICA LIQUIDA (PRIMEIRA MARCHA) 171 HP, PESO BRUTO 14768 KG, LARGURA DA LAMINA DE 3,7 M</v>
          </cell>
          <cell r="C3317" t="str">
            <v xml:space="preserve">UN    </v>
          </cell>
          <cell r="D3317" t="str">
            <v>CR</v>
          </cell>
          <cell r="E3317" t="str">
            <v>733.148,57</v>
          </cell>
        </row>
        <row r="3318">
          <cell r="A3318">
            <v>10597</v>
          </cell>
          <cell r="B3318" t="str">
            <v>MOTONIVELADORA POTENCIA BASICA LIQUIDA (PRIMEIRA MARCHA) 186 HP, PESO BRUTO 15785 KG, LARGURA DA LAMINA DE 4,3 M</v>
          </cell>
          <cell r="C3318" t="str">
            <v xml:space="preserve">UN    </v>
          </cell>
          <cell r="D3318" t="str">
            <v>CR</v>
          </cell>
          <cell r="E3318" t="str">
            <v>771.733,45</v>
          </cell>
        </row>
        <row r="3319">
          <cell r="A3319">
            <v>39628</v>
          </cell>
          <cell r="B3319" t="str">
            <v>MOTOR A DIESEL PARA VIBRADOR DE IMERSAO, DE *4,7* CV</v>
          </cell>
          <cell r="C3319" t="str">
            <v xml:space="preserve">UN    </v>
          </cell>
          <cell r="D3319" t="str">
            <v>AS</v>
          </cell>
          <cell r="E3319" t="str">
            <v>2.512,92</v>
          </cell>
        </row>
        <row r="3320">
          <cell r="A3320">
            <v>39404</v>
          </cell>
          <cell r="B3320" t="str">
            <v>MOTOR A GASOLINA PARA VIBRADOR DE IMERSAO, 4 TEMPOS, DE 5,5 CV</v>
          </cell>
          <cell r="C3320" t="str">
            <v xml:space="preserve">UN    </v>
          </cell>
          <cell r="D3320" t="str">
            <v>AS</v>
          </cell>
          <cell r="E3320" t="str">
            <v>1.246,07</v>
          </cell>
        </row>
        <row r="3321">
          <cell r="A3321">
            <v>39402</v>
          </cell>
          <cell r="B3321" t="str">
            <v>MOTOR ELETRICO PARA VIBRADOR DE IMERSAO, DE 2 CV, MONOFASICO, 110/220 V</v>
          </cell>
          <cell r="C3321" t="str">
            <v xml:space="preserve">UN    </v>
          </cell>
          <cell r="D3321" t="str">
            <v>AS</v>
          </cell>
          <cell r="E3321" t="str">
            <v>1.026,53</v>
          </cell>
        </row>
        <row r="3322">
          <cell r="A3322">
            <v>39403</v>
          </cell>
          <cell r="B3322" t="str">
            <v>MOTOR ELETRICO PARA VIBRADOR DE IMERSAO, DE 2 CV, TRIFASICO, 220/380 V</v>
          </cell>
          <cell r="C3322" t="str">
            <v xml:space="preserve">UN    </v>
          </cell>
          <cell r="D3322" t="str">
            <v>AS</v>
          </cell>
          <cell r="E3322" t="str">
            <v>1.004,20</v>
          </cell>
        </row>
        <row r="3323">
          <cell r="A3323">
            <v>4093</v>
          </cell>
          <cell r="B3323" t="str">
            <v>MOTORISTA DE CAMINHAO</v>
          </cell>
          <cell r="C3323" t="str">
            <v xml:space="preserve">H     </v>
          </cell>
          <cell r="D3323" t="str">
            <v>CR</v>
          </cell>
          <cell r="E3323" t="str">
            <v>13,96</v>
          </cell>
        </row>
        <row r="3324">
          <cell r="A3324">
            <v>10512</v>
          </cell>
          <cell r="B3324" t="str">
            <v>MOTORISTA DE CAMINHAO (MENSALISTA)</v>
          </cell>
          <cell r="C3324" t="str">
            <v xml:space="preserve">MES   </v>
          </cell>
          <cell r="D3324" t="str">
            <v>CR</v>
          </cell>
          <cell r="E3324" t="str">
            <v>2.999,67</v>
          </cell>
        </row>
        <row r="3325">
          <cell r="A3325">
            <v>20020</v>
          </cell>
          <cell r="B3325" t="str">
            <v>MOTORISTA DE CAMINHAO-BASCULANTE</v>
          </cell>
          <cell r="C3325" t="str">
            <v xml:space="preserve">H     </v>
          </cell>
          <cell r="D3325" t="str">
            <v>CR</v>
          </cell>
          <cell r="E3325" t="str">
            <v>13,16</v>
          </cell>
        </row>
        <row r="3326">
          <cell r="A3326">
            <v>41038</v>
          </cell>
          <cell r="B3326" t="str">
            <v>MOTORISTA DE CAMINHAO-BASCULANTE (MENSALISTA)</v>
          </cell>
          <cell r="C3326" t="str">
            <v xml:space="preserve">MES   </v>
          </cell>
          <cell r="D3326" t="str">
            <v>CR</v>
          </cell>
          <cell r="E3326" t="str">
            <v>2.829,43</v>
          </cell>
        </row>
        <row r="3327">
          <cell r="A3327">
            <v>4094</v>
          </cell>
          <cell r="B3327" t="str">
            <v>MOTORISTA DE CAMINHAO-CARRETA</v>
          </cell>
          <cell r="C3327" t="str">
            <v xml:space="preserve">H     </v>
          </cell>
          <cell r="D3327" t="str">
            <v>CR</v>
          </cell>
          <cell r="E3327" t="str">
            <v>18,64</v>
          </cell>
        </row>
        <row r="3328">
          <cell r="A3328">
            <v>40988</v>
          </cell>
          <cell r="B3328" t="str">
            <v>MOTORISTA DE CAMINHAO-CARRETA (MENSALISTA)</v>
          </cell>
          <cell r="C3328" t="str">
            <v xml:space="preserve">MES   </v>
          </cell>
          <cell r="D3328" t="str">
            <v>CR</v>
          </cell>
          <cell r="E3328" t="str">
            <v>4.005,85</v>
          </cell>
        </row>
        <row r="3329">
          <cell r="A3329">
            <v>4095</v>
          </cell>
          <cell r="B3329" t="str">
            <v>MOTORISTA DE CARRO DE PASSEIO</v>
          </cell>
          <cell r="C3329" t="str">
            <v xml:space="preserve">H     </v>
          </cell>
          <cell r="D3329" t="str">
            <v>CR</v>
          </cell>
          <cell r="E3329" t="str">
            <v>12,81</v>
          </cell>
        </row>
        <row r="3330">
          <cell r="A3330">
            <v>40990</v>
          </cell>
          <cell r="B3330" t="str">
            <v>MOTORISTA DE CARRO DE PASSEIO (MENSALISTA)</v>
          </cell>
          <cell r="C3330" t="str">
            <v xml:space="preserve">MES   </v>
          </cell>
          <cell r="D3330" t="str">
            <v>CR</v>
          </cell>
          <cell r="E3330" t="str">
            <v>2.780,56</v>
          </cell>
        </row>
        <row r="3331">
          <cell r="A3331">
            <v>4097</v>
          </cell>
          <cell r="B3331" t="str">
            <v>MOTORISTA DE ONIBUS / MICRO-ONIBUS</v>
          </cell>
          <cell r="C3331" t="str">
            <v xml:space="preserve">H     </v>
          </cell>
          <cell r="D3331" t="str">
            <v>CR</v>
          </cell>
          <cell r="E3331" t="str">
            <v>17,03</v>
          </cell>
        </row>
        <row r="3332">
          <cell r="A3332">
            <v>40994</v>
          </cell>
          <cell r="B3332" t="str">
            <v>MOTORISTA DE ONIBUS / MICRO-ONIBUS (MENSALISTA)</v>
          </cell>
          <cell r="C3332" t="str">
            <v xml:space="preserve">MES   </v>
          </cell>
          <cell r="D3332" t="str">
            <v>CR</v>
          </cell>
          <cell r="E3332" t="str">
            <v>3.697,29</v>
          </cell>
        </row>
        <row r="3333">
          <cell r="A3333">
            <v>4096</v>
          </cell>
          <cell r="B3333" t="str">
            <v>MOTORISTA OPERADOR DE CAMINHAO COM MUNCK</v>
          </cell>
          <cell r="C3333" t="str">
            <v xml:space="preserve">H     </v>
          </cell>
          <cell r="D3333" t="str">
            <v>CR</v>
          </cell>
          <cell r="E3333" t="str">
            <v>11,55</v>
          </cell>
        </row>
        <row r="3334">
          <cell r="A3334">
            <v>40992</v>
          </cell>
          <cell r="B3334" t="str">
            <v>MOTORISTA OPERADOR DE CAMINHAO COM MUNCK (MENSALISTA)</v>
          </cell>
          <cell r="C3334" t="str">
            <v xml:space="preserve">MES   </v>
          </cell>
          <cell r="D3334" t="str">
            <v>CR</v>
          </cell>
          <cell r="E3334" t="str">
            <v>2.510,64</v>
          </cell>
        </row>
        <row r="3335">
          <cell r="A3335">
            <v>13955</v>
          </cell>
          <cell r="B3335" t="str">
            <v>MOTOSSERRA PORTATIL COM MOTOR A GASOLINA DE *60* CC</v>
          </cell>
          <cell r="C3335" t="str">
            <v xml:space="preserve">UN    </v>
          </cell>
          <cell r="D3335" t="str">
            <v>CR</v>
          </cell>
          <cell r="E3335" t="str">
            <v>2.478,06</v>
          </cell>
        </row>
        <row r="3336">
          <cell r="A3336">
            <v>4114</v>
          </cell>
          <cell r="B3336" t="str">
            <v>MOURAO CONCRETO CURVO, SECAO "T", H = 2,80 M + CURVA COM 0,45 M, COM FUROS PARA FIOS</v>
          </cell>
          <cell r="C3336" t="str">
            <v xml:space="preserve">UN    </v>
          </cell>
          <cell r="D3336" t="str">
            <v>AS</v>
          </cell>
          <cell r="E3336" t="str">
            <v>34,92</v>
          </cell>
        </row>
        <row r="3337">
          <cell r="A3337">
            <v>36797</v>
          </cell>
          <cell r="B3337" t="str">
            <v>MOURAO DE CONCRETO CURVO,10 X 10 CM, H= *2,60* M + CURVA DE 0,40 M</v>
          </cell>
          <cell r="C3337" t="str">
            <v xml:space="preserve">UN    </v>
          </cell>
          <cell r="D3337" t="str">
            <v>AS</v>
          </cell>
          <cell r="E3337" t="str">
            <v>30,53</v>
          </cell>
        </row>
        <row r="3338">
          <cell r="A3338">
            <v>4107</v>
          </cell>
          <cell r="B3338" t="str">
            <v>MOURAO DE CONCRETO RETO, *10 X 10* CM, H= 2,30 M</v>
          </cell>
          <cell r="C3338" t="str">
            <v xml:space="preserve">UN    </v>
          </cell>
          <cell r="D3338" t="str">
            <v>AS</v>
          </cell>
          <cell r="E3338" t="str">
            <v>29,40</v>
          </cell>
        </row>
        <row r="3339">
          <cell r="A3339">
            <v>36799</v>
          </cell>
          <cell r="B3339" t="str">
            <v>MOURAO DE CONCRETO RETO, TIPO ESTICADOR, *10 X 10* CM, H= 2,50 M</v>
          </cell>
          <cell r="C3339" t="str">
            <v xml:space="preserve">UN    </v>
          </cell>
          <cell r="D3339" t="str">
            <v>AS</v>
          </cell>
          <cell r="E3339" t="str">
            <v>28,07</v>
          </cell>
        </row>
        <row r="3340">
          <cell r="A3340">
            <v>4108</v>
          </cell>
          <cell r="B3340" t="str">
            <v>MOURAO DE CONCRETO RETO, 10 X 10 CM, H= 2,00 M</v>
          </cell>
          <cell r="C3340" t="str">
            <v xml:space="preserve">UN    </v>
          </cell>
          <cell r="D3340" t="str">
            <v>AS</v>
          </cell>
          <cell r="E3340" t="str">
            <v>23,64</v>
          </cell>
        </row>
        <row r="3341">
          <cell r="A3341">
            <v>4102</v>
          </cell>
          <cell r="B3341" t="str">
            <v>MOURAO DE CONCRETO RETO, 10 X 10 CM, H= 3,00 M</v>
          </cell>
          <cell r="C3341" t="str">
            <v xml:space="preserve">UN    </v>
          </cell>
          <cell r="D3341" t="str">
            <v>AS</v>
          </cell>
          <cell r="E3341" t="str">
            <v>35,17</v>
          </cell>
        </row>
        <row r="3342">
          <cell r="A3342">
            <v>10826</v>
          </cell>
          <cell r="B3342" t="str">
            <v>MUDA DE ARBUSTO FLORIFERO, CLUSIA/GARDENIA/MOREIA BRANCA/ AZALEIA OU EQUIVALENTE DA REGIAO, H= *50 A 70* CM</v>
          </cell>
          <cell r="C3342" t="str">
            <v xml:space="preserve">UN    </v>
          </cell>
          <cell r="D3342" t="str">
            <v>CR</v>
          </cell>
          <cell r="E3342" t="str">
            <v>79,02</v>
          </cell>
        </row>
        <row r="3343">
          <cell r="A3343">
            <v>365</v>
          </cell>
          <cell r="B3343" t="str">
            <v>MUDA DE ARBUSTO FOLHAGEM, SANSAO-DO-CAMPO OU EQUIVALENTE DA REGIAO, H= *50 A 70* CM</v>
          </cell>
          <cell r="C3343" t="str">
            <v xml:space="preserve">UN    </v>
          </cell>
          <cell r="D3343" t="str">
            <v>CR</v>
          </cell>
          <cell r="E3343" t="str">
            <v>48,99</v>
          </cell>
        </row>
        <row r="3344">
          <cell r="A3344">
            <v>38639</v>
          </cell>
          <cell r="B3344" t="str">
            <v>MUDA DE ARBUSTO, BUXINHO, H= *50* M</v>
          </cell>
          <cell r="C3344" t="str">
            <v xml:space="preserve">UN    </v>
          </cell>
          <cell r="D3344" t="str">
            <v>CR</v>
          </cell>
          <cell r="E3344" t="str">
            <v>189,65</v>
          </cell>
        </row>
        <row r="3345">
          <cell r="A3345">
            <v>38640</v>
          </cell>
          <cell r="B3345" t="str">
            <v>MUDA DE ARBUSTO, PINGO DE OURO/ VIOLETEIRA, H = *10 A 20* CM</v>
          </cell>
          <cell r="C3345" t="str">
            <v xml:space="preserve">UN    </v>
          </cell>
          <cell r="D3345" t="str">
            <v>CR</v>
          </cell>
          <cell r="E3345" t="str">
            <v>2,84</v>
          </cell>
        </row>
        <row r="3346">
          <cell r="A3346">
            <v>358</v>
          </cell>
          <cell r="B3346" t="str">
            <v>MUDA DE ARVORE ORNAMENTAL, OITI/AROEIRA SALSA/ANGICO/IPE/JACARANDA OU EQUIVALENTE  DA REGIAO, H= *1* M</v>
          </cell>
          <cell r="C3346" t="str">
            <v xml:space="preserve">UN    </v>
          </cell>
          <cell r="D3346" t="str">
            <v>CR</v>
          </cell>
          <cell r="E3346" t="str">
            <v>58,47</v>
          </cell>
        </row>
        <row r="3347">
          <cell r="A3347">
            <v>359</v>
          </cell>
          <cell r="B3347" t="str">
            <v>MUDA DE ARVORE ORNAMENTAL, OITI/AROEIRA SALSA/ANGICO/IPE/JACARANDA OU EQUIVALENTE  DA REGIAO, H= *2* M</v>
          </cell>
          <cell r="C3347" t="str">
            <v xml:space="preserve">UN    </v>
          </cell>
          <cell r="D3347" t="str">
            <v>CR</v>
          </cell>
          <cell r="E3347" t="str">
            <v>120,11</v>
          </cell>
        </row>
        <row r="3348">
          <cell r="A3348">
            <v>38641</v>
          </cell>
          <cell r="B3348" t="str">
            <v>MUDA DE PALMEIRA, ARECA, H= *1,50* CM</v>
          </cell>
          <cell r="C3348" t="str">
            <v xml:space="preserve">UN    </v>
          </cell>
          <cell r="D3348" t="str">
            <v>CR</v>
          </cell>
          <cell r="E3348" t="str">
            <v>118,53</v>
          </cell>
        </row>
        <row r="3349">
          <cell r="A3349">
            <v>360</v>
          </cell>
          <cell r="B3349" t="str">
            <v>MUDA DE RASTEIRA/FORRACAO, AMENDOIM RASTEIRO/ONZE HORAS/AZULZINHA/IMPATIENS OU EQUIVALENTE DA REGIAO</v>
          </cell>
          <cell r="C3349" t="str">
            <v xml:space="preserve">UN    </v>
          </cell>
          <cell r="D3349" t="str">
            <v xml:space="preserve">C </v>
          </cell>
          <cell r="E3349" t="str">
            <v>2,75</v>
          </cell>
        </row>
        <row r="3350">
          <cell r="A3350">
            <v>4127</v>
          </cell>
          <cell r="B3350" t="str">
            <v>MUFLA TERMINAL PRIMARIA UNIPOLAR USO EXTERNO PARA CABO 25/70MM2 ISOL, 3,6/6KV EM EPR - BORRACHA DE SILICONE</v>
          </cell>
          <cell r="C3350" t="str">
            <v xml:space="preserve">UN    </v>
          </cell>
          <cell r="D3350" t="str">
            <v>AS</v>
          </cell>
          <cell r="E3350" t="str">
            <v>210,82</v>
          </cell>
        </row>
        <row r="3351">
          <cell r="A3351">
            <v>4154</v>
          </cell>
          <cell r="B3351" t="str">
            <v>MUFLA TERMINAL PRIMARIA UNIPOLAR USO INTERNO PARA CABO 25/70MM2 ISOL 6/10KV EM EPR- BORRACHA DE SILICONE</v>
          </cell>
          <cell r="C3351" t="str">
            <v xml:space="preserve">UN    </v>
          </cell>
          <cell r="D3351" t="str">
            <v>AS</v>
          </cell>
          <cell r="E3351" t="str">
            <v>257,57</v>
          </cell>
        </row>
        <row r="3352">
          <cell r="A3352">
            <v>4168</v>
          </cell>
          <cell r="B3352" t="str">
            <v>MUFLA TERMINAL PRIMARIA UNIPOLAR USO INTERNO PARA CABO 35/120MM2 ISOLACAO 15/25KV EM EPR - BORRACHA DE SILICONE</v>
          </cell>
          <cell r="C3352" t="str">
            <v xml:space="preserve">UN    </v>
          </cell>
          <cell r="D3352" t="str">
            <v>AS</v>
          </cell>
          <cell r="E3352" t="str">
            <v>272,02</v>
          </cell>
        </row>
        <row r="3353">
          <cell r="A3353">
            <v>4161</v>
          </cell>
          <cell r="B3353" t="str">
            <v>MUFLA TERMINAL PRIMARIA UNIPOLAR USO INTERNO PARA CABO 35/70MM2 ISOLACAO 8,7/15KV EM EPR - BORRACHA DE SILICONE</v>
          </cell>
          <cell r="C3353" t="str">
            <v xml:space="preserve">UN    </v>
          </cell>
          <cell r="D3353" t="str">
            <v>AS</v>
          </cell>
          <cell r="E3353" t="str">
            <v>261,82</v>
          </cell>
        </row>
        <row r="3354">
          <cell r="A3354">
            <v>42430</v>
          </cell>
          <cell r="B3354" t="str">
            <v>MULTIEXERCITADOR COM SEIS FUNCOES, EM TUBO DE ACO CARBONO, PINTURA NO PROCESSO ELETROSTATICO - EQUIPAMENTO DE GINASTICA PARA ACADEMIA AO AR LIVRE / ACADEMIA DA TERCEIRA IDADE - ATI</v>
          </cell>
          <cell r="C3354" t="str">
            <v xml:space="preserve">UN    </v>
          </cell>
          <cell r="D3354" t="str">
            <v>AS</v>
          </cell>
          <cell r="E3354" t="str">
            <v>5.594,17</v>
          </cell>
        </row>
        <row r="3355">
          <cell r="A3355">
            <v>4214</v>
          </cell>
          <cell r="B3355" t="str">
            <v>NIPEL PVC, ROSCAVEL, 1 1/2",  AGUA FRIA PREDIAL</v>
          </cell>
          <cell r="C3355" t="str">
            <v xml:space="preserve">UN    </v>
          </cell>
          <cell r="D3355" t="str">
            <v>CR</v>
          </cell>
          <cell r="E3355" t="str">
            <v>6,22</v>
          </cell>
        </row>
        <row r="3356">
          <cell r="A3356">
            <v>4215</v>
          </cell>
          <cell r="B3356" t="str">
            <v>NIPEL PVC, ROSCAVEL, 1 1/4",  AGUA FRIA PREDIAL</v>
          </cell>
          <cell r="C3356" t="str">
            <v xml:space="preserve">UN    </v>
          </cell>
          <cell r="D3356" t="str">
            <v>CR</v>
          </cell>
          <cell r="E3356" t="str">
            <v>4,09</v>
          </cell>
        </row>
        <row r="3357">
          <cell r="A3357">
            <v>4210</v>
          </cell>
          <cell r="B3357" t="str">
            <v>NIPEL PVC, ROSCAVEL, 1/2",  AGUA FRIA PREDIAL</v>
          </cell>
          <cell r="C3357" t="str">
            <v xml:space="preserve">UN    </v>
          </cell>
          <cell r="D3357" t="str">
            <v>CR</v>
          </cell>
          <cell r="E3357" t="str">
            <v>0,69</v>
          </cell>
        </row>
        <row r="3358">
          <cell r="A3358">
            <v>4212</v>
          </cell>
          <cell r="B3358" t="str">
            <v>NIPEL PVC, ROSCAVEL, 1",  AGUA FRIA PREDIAL</v>
          </cell>
          <cell r="C3358" t="str">
            <v xml:space="preserve">UN    </v>
          </cell>
          <cell r="D3358" t="str">
            <v>CR</v>
          </cell>
          <cell r="E3358" t="str">
            <v>1,97</v>
          </cell>
        </row>
        <row r="3359">
          <cell r="A3359">
            <v>4213</v>
          </cell>
          <cell r="B3359" t="str">
            <v>NIPEL PVC, ROSCAVEL, 2",  AGUA FRIA PREDIAL</v>
          </cell>
          <cell r="C3359" t="str">
            <v xml:space="preserve">UN    </v>
          </cell>
          <cell r="D3359" t="str">
            <v>CR</v>
          </cell>
          <cell r="E3359" t="str">
            <v>8,84</v>
          </cell>
        </row>
        <row r="3360">
          <cell r="A3360">
            <v>4211</v>
          </cell>
          <cell r="B3360" t="str">
            <v>NIPEL PVC, ROSCAVEL, 3/4",  AGUA FRIA PREDIAL</v>
          </cell>
          <cell r="C3360" t="str">
            <v xml:space="preserve">UN    </v>
          </cell>
          <cell r="D3360" t="str">
            <v>CR</v>
          </cell>
          <cell r="E3360" t="str">
            <v>0,99</v>
          </cell>
        </row>
        <row r="3361">
          <cell r="A3361">
            <v>4209</v>
          </cell>
          <cell r="B3361" t="str">
            <v>NIPLE DE FERRO GALVANIZADO, COM ROSCA BSP, DE 1 1/2"</v>
          </cell>
          <cell r="C3361" t="str">
            <v xml:space="preserve">UN    </v>
          </cell>
          <cell r="D3361" t="str">
            <v>AS</v>
          </cell>
          <cell r="E3361" t="str">
            <v>10,27</v>
          </cell>
        </row>
        <row r="3362">
          <cell r="A3362">
            <v>4180</v>
          </cell>
          <cell r="B3362" t="str">
            <v>NIPLE DE FERRO GALVANIZADO, COM ROSCA BSP, DE 1 1/4"</v>
          </cell>
          <cell r="C3362" t="str">
            <v xml:space="preserve">UN    </v>
          </cell>
          <cell r="D3362" t="str">
            <v>AS</v>
          </cell>
          <cell r="E3362" t="str">
            <v>7,73</v>
          </cell>
        </row>
        <row r="3363">
          <cell r="A3363">
            <v>4177</v>
          </cell>
          <cell r="B3363" t="str">
            <v>NIPLE DE FERRO GALVANIZADO, COM ROSCA BSP, DE 1/2"</v>
          </cell>
          <cell r="C3363" t="str">
            <v xml:space="preserve">UN    </v>
          </cell>
          <cell r="D3363" t="str">
            <v>AS</v>
          </cell>
          <cell r="E3363" t="str">
            <v>2,56</v>
          </cell>
        </row>
        <row r="3364">
          <cell r="A3364">
            <v>4179</v>
          </cell>
          <cell r="B3364" t="str">
            <v>NIPLE DE FERRO GALVANIZADO, COM ROSCA BSP, DE 1"</v>
          </cell>
          <cell r="C3364" t="str">
            <v xml:space="preserve">UN    </v>
          </cell>
          <cell r="D3364" t="str">
            <v>AS</v>
          </cell>
          <cell r="E3364" t="str">
            <v>5,25</v>
          </cell>
        </row>
        <row r="3365">
          <cell r="A3365">
            <v>4208</v>
          </cell>
          <cell r="B3365" t="str">
            <v>NIPLE DE FERRO GALVANIZADO, COM ROSCA BSP, DE 2 1/2"</v>
          </cell>
          <cell r="C3365" t="str">
            <v xml:space="preserve">UN    </v>
          </cell>
          <cell r="D3365" t="str">
            <v>AS</v>
          </cell>
          <cell r="E3365" t="str">
            <v>24,46</v>
          </cell>
        </row>
        <row r="3366">
          <cell r="A3366">
            <v>4181</v>
          </cell>
          <cell r="B3366" t="str">
            <v>NIPLE DE FERRO GALVANIZADO, COM ROSCA BSP, DE 2"</v>
          </cell>
          <cell r="C3366" t="str">
            <v xml:space="preserve">UN    </v>
          </cell>
          <cell r="D3366" t="str">
            <v>AS</v>
          </cell>
          <cell r="E3366" t="str">
            <v>15,98</v>
          </cell>
        </row>
        <row r="3367">
          <cell r="A3367">
            <v>4178</v>
          </cell>
          <cell r="B3367" t="str">
            <v>NIPLE DE FERRO GALVANIZADO, COM ROSCA BSP, DE 3/4"</v>
          </cell>
          <cell r="C3367" t="str">
            <v xml:space="preserve">UN    </v>
          </cell>
          <cell r="D3367" t="str">
            <v>AS</v>
          </cell>
          <cell r="E3367" t="str">
            <v>3,56</v>
          </cell>
        </row>
        <row r="3368">
          <cell r="A3368">
            <v>4182</v>
          </cell>
          <cell r="B3368" t="str">
            <v>NIPLE DE FERRO GALVANIZADO, COM ROSCA BSP, DE 3"</v>
          </cell>
          <cell r="C3368" t="str">
            <v xml:space="preserve">UN    </v>
          </cell>
          <cell r="D3368" t="str">
            <v>AS</v>
          </cell>
          <cell r="E3368" t="str">
            <v>39,79</v>
          </cell>
        </row>
        <row r="3369">
          <cell r="A3369">
            <v>4183</v>
          </cell>
          <cell r="B3369" t="str">
            <v>NIPLE DE FERRO GALVANIZADO, COM ROSCA BSP, DE 4"</v>
          </cell>
          <cell r="C3369" t="str">
            <v xml:space="preserve">UN    </v>
          </cell>
          <cell r="D3369" t="str">
            <v>AS</v>
          </cell>
          <cell r="E3369" t="str">
            <v>64,07</v>
          </cell>
        </row>
        <row r="3370">
          <cell r="A3370">
            <v>4184</v>
          </cell>
          <cell r="B3370" t="str">
            <v>NIPLE DE FERRO GALVANIZADO, COM ROSCA BSP, DE 5"</v>
          </cell>
          <cell r="C3370" t="str">
            <v xml:space="preserve">UN    </v>
          </cell>
          <cell r="D3370" t="str">
            <v>AS</v>
          </cell>
          <cell r="E3370" t="str">
            <v>141,43</v>
          </cell>
        </row>
        <row r="3371">
          <cell r="A3371">
            <v>4185</v>
          </cell>
          <cell r="B3371" t="str">
            <v>NIPLE DE FERRO GALVANIZADO, COM ROSCA BSP, DE 6"</v>
          </cell>
          <cell r="C3371" t="str">
            <v xml:space="preserve">UN    </v>
          </cell>
          <cell r="D3371" t="str">
            <v>AS</v>
          </cell>
          <cell r="E3371" t="str">
            <v>234,99</v>
          </cell>
        </row>
        <row r="3372">
          <cell r="A3372">
            <v>4205</v>
          </cell>
          <cell r="B3372" t="str">
            <v>NIPLE DE REDUCAO DE FERRO GALVANIZADO, COM ROSCA BSP, DE 1 1/2" X 1 1/4"</v>
          </cell>
          <cell r="C3372" t="str">
            <v xml:space="preserve">UN    </v>
          </cell>
          <cell r="D3372" t="str">
            <v>AS</v>
          </cell>
          <cell r="E3372" t="str">
            <v>13,57</v>
          </cell>
        </row>
        <row r="3373">
          <cell r="A3373">
            <v>4192</v>
          </cell>
          <cell r="B3373" t="str">
            <v>NIPLE DE REDUCAO DE FERRO GALVANIZADO, COM ROSCA BSP, DE 1 1/2" X 1"</v>
          </cell>
          <cell r="C3373" t="str">
            <v xml:space="preserve">UN    </v>
          </cell>
          <cell r="D3373" t="str">
            <v>AS</v>
          </cell>
          <cell r="E3373" t="str">
            <v>13,57</v>
          </cell>
        </row>
        <row r="3374">
          <cell r="A3374">
            <v>4191</v>
          </cell>
          <cell r="B3374" t="str">
            <v>NIPLE DE REDUCAO DE FERRO GALVANIZADO, COM ROSCA BSP, DE 1 1/2" X 3/4"</v>
          </cell>
          <cell r="C3374" t="str">
            <v xml:space="preserve">UN    </v>
          </cell>
          <cell r="D3374" t="str">
            <v>AS</v>
          </cell>
          <cell r="E3374" t="str">
            <v>13,57</v>
          </cell>
        </row>
        <row r="3375">
          <cell r="A3375">
            <v>4207</v>
          </cell>
          <cell r="B3375" t="str">
            <v>NIPLE DE REDUCAO DE FERRO GALVANIZADO, COM ROSCA BSP, DE 1 1/4" X 1/2"</v>
          </cell>
          <cell r="C3375" t="str">
            <v xml:space="preserve">UN    </v>
          </cell>
          <cell r="D3375" t="str">
            <v>AS</v>
          </cell>
          <cell r="E3375" t="str">
            <v>10,92</v>
          </cell>
        </row>
        <row r="3376">
          <cell r="A3376">
            <v>4206</v>
          </cell>
          <cell r="B3376" t="str">
            <v>NIPLE DE REDUCAO DE FERRO GALVANIZADO, COM ROSCA BSP, DE 1 1/4" X 1"</v>
          </cell>
          <cell r="C3376" t="str">
            <v xml:space="preserve">UN    </v>
          </cell>
          <cell r="D3376" t="str">
            <v>AS</v>
          </cell>
          <cell r="E3376" t="str">
            <v>10,60</v>
          </cell>
        </row>
        <row r="3377">
          <cell r="A3377">
            <v>4190</v>
          </cell>
          <cell r="B3377" t="str">
            <v>NIPLE DE REDUCAO DE FERRO GALVANIZADO, COM ROSCA BSP, DE 1 1/4" X 3/4"</v>
          </cell>
          <cell r="C3377" t="str">
            <v xml:space="preserve">UN    </v>
          </cell>
          <cell r="D3377" t="str">
            <v>AS</v>
          </cell>
          <cell r="E3377" t="str">
            <v>10,60</v>
          </cell>
        </row>
        <row r="3378">
          <cell r="A3378">
            <v>4186</v>
          </cell>
          <cell r="B3378" t="str">
            <v>NIPLE DE REDUCAO DE FERRO GALVANIZADO, COM ROSCA BSP, DE 1/2" X 1/4"</v>
          </cell>
          <cell r="C3378" t="str">
            <v xml:space="preserve">UN    </v>
          </cell>
          <cell r="D3378" t="str">
            <v>AS</v>
          </cell>
          <cell r="E3378" t="str">
            <v>3,13</v>
          </cell>
        </row>
        <row r="3379">
          <cell r="A3379">
            <v>4188</v>
          </cell>
          <cell r="B3379" t="str">
            <v>NIPLE DE REDUCAO DE FERRO GALVANIZADO, COM ROSCA BSP, DE 1" X 1/2"</v>
          </cell>
          <cell r="C3379" t="str">
            <v xml:space="preserve">UN    </v>
          </cell>
          <cell r="D3379" t="str">
            <v>AS</v>
          </cell>
          <cell r="E3379" t="str">
            <v>6,40</v>
          </cell>
        </row>
        <row r="3380">
          <cell r="A3380">
            <v>4189</v>
          </cell>
          <cell r="B3380" t="str">
            <v>NIPLE DE REDUCAO DE FERRO GALVANIZADO, COM ROSCA BSP, DE 1" X 3/4"</v>
          </cell>
          <cell r="C3380" t="str">
            <v xml:space="preserve">UN    </v>
          </cell>
          <cell r="D3380" t="str">
            <v>AS</v>
          </cell>
          <cell r="E3380" t="str">
            <v>6,40</v>
          </cell>
        </row>
        <row r="3381">
          <cell r="A3381">
            <v>4197</v>
          </cell>
          <cell r="B3381" t="str">
            <v>NIPLE DE REDUCAO DE FERRO GALVANIZADO, COM ROSCA BSP, DE 2 1/2" X 2"</v>
          </cell>
          <cell r="C3381" t="str">
            <v xml:space="preserve">UN    </v>
          </cell>
          <cell r="D3381" t="str">
            <v>AS</v>
          </cell>
          <cell r="E3381" t="str">
            <v>33,88</v>
          </cell>
        </row>
        <row r="3382">
          <cell r="A3382">
            <v>4194</v>
          </cell>
          <cell r="B3382" t="str">
            <v>NIPLE DE REDUCAO DE FERRO GALVANIZADO, COM ROSCA BSP, DE 2" X 1 1/2"</v>
          </cell>
          <cell r="C3382" t="str">
            <v xml:space="preserve">UN    </v>
          </cell>
          <cell r="D3382" t="str">
            <v>AS</v>
          </cell>
          <cell r="E3382" t="str">
            <v>20,47</v>
          </cell>
        </row>
        <row r="3383">
          <cell r="A3383">
            <v>4193</v>
          </cell>
          <cell r="B3383" t="str">
            <v>NIPLE DE REDUCAO DE FERRO GALVANIZADO, COM ROSCA BSP, DE 2" X 1 1/4"</v>
          </cell>
          <cell r="C3383" t="str">
            <v xml:space="preserve">UN    </v>
          </cell>
          <cell r="D3383" t="str">
            <v>AS</v>
          </cell>
          <cell r="E3383" t="str">
            <v>20,47</v>
          </cell>
        </row>
        <row r="3384">
          <cell r="A3384">
            <v>4204</v>
          </cell>
          <cell r="B3384" t="str">
            <v>NIPLE DE REDUCAO DE FERRO GALVANIZADO, COM ROSCA BSP, DE 2" X 1"</v>
          </cell>
          <cell r="C3384" t="str">
            <v xml:space="preserve">UN    </v>
          </cell>
          <cell r="D3384" t="str">
            <v>AS</v>
          </cell>
          <cell r="E3384" t="str">
            <v>20,47</v>
          </cell>
        </row>
        <row r="3385">
          <cell r="A3385">
            <v>4187</v>
          </cell>
          <cell r="B3385" t="str">
            <v>NIPLE DE REDUCAO DE FERRO GALVANIZADO, COM ROSCA BSP, DE 3/4" X 1/2"</v>
          </cell>
          <cell r="C3385" t="str">
            <v xml:space="preserve">UN    </v>
          </cell>
          <cell r="D3385" t="str">
            <v>AS</v>
          </cell>
          <cell r="E3385" t="str">
            <v>4,08</v>
          </cell>
        </row>
        <row r="3386">
          <cell r="A3386">
            <v>4202</v>
          </cell>
          <cell r="B3386" t="str">
            <v>NIPLE DE REDUCAO DE FERRO GALVANIZADO, COM ROSCA BSP, DE 3" X 2 1/2"</v>
          </cell>
          <cell r="C3386" t="str">
            <v xml:space="preserve">UN    </v>
          </cell>
          <cell r="D3386" t="str">
            <v>AS</v>
          </cell>
          <cell r="E3386" t="str">
            <v>61,88</v>
          </cell>
        </row>
        <row r="3387">
          <cell r="A3387">
            <v>4203</v>
          </cell>
          <cell r="B3387" t="str">
            <v>NIPLE DE REDUCAO DE FERRO GALVANIZADO, COM ROSCA BSP, DE 3" X 2"</v>
          </cell>
          <cell r="C3387" t="str">
            <v xml:space="preserve">UN    </v>
          </cell>
          <cell r="D3387" t="str">
            <v>AS</v>
          </cell>
          <cell r="E3387" t="str">
            <v>54,65</v>
          </cell>
        </row>
        <row r="3388">
          <cell r="A3388">
            <v>40368</v>
          </cell>
          <cell r="B3388" t="str">
            <v>NIPLE SEXTAVADO EM ACO CARBONO, COM ROSCA BSP, PRESSAO 3.000 LBS, DN 1 1/2"</v>
          </cell>
          <cell r="C3388" t="str">
            <v xml:space="preserve">UN    </v>
          </cell>
          <cell r="D3388" t="str">
            <v>AS</v>
          </cell>
          <cell r="E3388" t="str">
            <v>25,65</v>
          </cell>
        </row>
        <row r="3389">
          <cell r="A3389">
            <v>40365</v>
          </cell>
          <cell r="B3389" t="str">
            <v>NIPLE SEXTAVADO EM ACO CARBONO, COM ROSCA BSP, PRESSAO 3.000 LBS, DN 1 1/4"</v>
          </cell>
          <cell r="C3389" t="str">
            <v xml:space="preserve">UN    </v>
          </cell>
          <cell r="D3389" t="str">
            <v>AS</v>
          </cell>
          <cell r="E3389" t="str">
            <v>17,30</v>
          </cell>
        </row>
        <row r="3390">
          <cell r="A3390">
            <v>40356</v>
          </cell>
          <cell r="B3390" t="str">
            <v>NIPLE SEXTAVADO EM ACO CARBONO, COM ROSCA BSP, PRESSAO 3.000 LBS, DN 1/2"</v>
          </cell>
          <cell r="C3390" t="str">
            <v xml:space="preserve">UN    </v>
          </cell>
          <cell r="D3390" t="str">
            <v>AS</v>
          </cell>
          <cell r="E3390" t="str">
            <v>5,91</v>
          </cell>
        </row>
        <row r="3391">
          <cell r="A3391">
            <v>40362</v>
          </cell>
          <cell r="B3391" t="str">
            <v>NIPLE SEXTAVADO EM ACO CARBONO, COM ROSCA BSP, PRESSAO 3.000 LBS, DN 1"</v>
          </cell>
          <cell r="C3391" t="str">
            <v xml:space="preserve">UN    </v>
          </cell>
          <cell r="D3391" t="str">
            <v>AS</v>
          </cell>
          <cell r="E3391" t="str">
            <v>11,46</v>
          </cell>
        </row>
        <row r="3392">
          <cell r="A3392">
            <v>40374</v>
          </cell>
          <cell r="B3392" t="str">
            <v>NIPLE SEXTAVADO EM ACO CARBONO, COM ROSCA BSP, PRESSAO 3.000 LBS, DN 2 1/2"</v>
          </cell>
          <cell r="C3392" t="str">
            <v xml:space="preserve">UN    </v>
          </cell>
          <cell r="D3392" t="str">
            <v>AS</v>
          </cell>
          <cell r="E3392" t="str">
            <v>67,04</v>
          </cell>
        </row>
        <row r="3393">
          <cell r="A3393">
            <v>40371</v>
          </cell>
          <cell r="B3393" t="str">
            <v>NIPLE SEXTAVADO EM ACO CARBONO, COM ROSCA BSP, PRESSAO 3.000 LBS, DN 2"</v>
          </cell>
          <cell r="C3393" t="str">
            <v xml:space="preserve">UN    </v>
          </cell>
          <cell r="D3393" t="str">
            <v>AS</v>
          </cell>
          <cell r="E3393" t="str">
            <v>42,20</v>
          </cell>
        </row>
        <row r="3394">
          <cell r="A3394">
            <v>40359</v>
          </cell>
          <cell r="B3394" t="str">
            <v>NIPLE SEXTAVADO EM ACO CARBONO, COM ROSCA BSP, PRESSAO 3.000 LBS, DN 3/4"</v>
          </cell>
          <cell r="C3394" t="str">
            <v xml:space="preserve">UN    </v>
          </cell>
          <cell r="D3394" t="str">
            <v>AS</v>
          </cell>
          <cell r="E3394" t="str">
            <v>7,63</v>
          </cell>
        </row>
        <row r="3395">
          <cell r="A3395">
            <v>7595</v>
          </cell>
          <cell r="B3395" t="str">
            <v>NIVELADOR</v>
          </cell>
          <cell r="C3395" t="str">
            <v xml:space="preserve">H     </v>
          </cell>
          <cell r="D3395" t="str">
            <v>CR</v>
          </cell>
          <cell r="E3395" t="str">
            <v>12,70</v>
          </cell>
        </row>
        <row r="3396">
          <cell r="A3396">
            <v>41094</v>
          </cell>
          <cell r="B3396" t="str">
            <v>NIVELADOR (MENSALISTA)</v>
          </cell>
          <cell r="C3396" t="str">
            <v xml:space="preserve">MES   </v>
          </cell>
          <cell r="D3396" t="str">
            <v>CR</v>
          </cell>
          <cell r="E3396" t="str">
            <v>2.354,03</v>
          </cell>
        </row>
        <row r="3397">
          <cell r="A3397">
            <v>38175</v>
          </cell>
          <cell r="B3397" t="str">
            <v>NUMERO / ALGARISMO PARA PORTA, TAMANHO *40* MM, EM ZAMAC, (MODELO DE 0 A 9), FIXACAO POR PARAFUSOS</v>
          </cell>
          <cell r="C3397" t="str">
            <v xml:space="preserve">UN    </v>
          </cell>
          <cell r="D3397" t="str">
            <v>CR</v>
          </cell>
          <cell r="E3397" t="str">
            <v>2,32</v>
          </cell>
        </row>
        <row r="3398">
          <cell r="A3398">
            <v>38176</v>
          </cell>
          <cell r="B3398" t="str">
            <v>NUMERO / ALGARISMO PARA RESIDENCIA (FACHADA), TAMANHO *120* MM, EM ZAMAC, (MODELO DE 0 A 9), FIXACAO POR PARAFUSOS</v>
          </cell>
          <cell r="C3398" t="str">
            <v xml:space="preserve">UN    </v>
          </cell>
          <cell r="D3398" t="str">
            <v>CR</v>
          </cell>
          <cell r="E3398" t="str">
            <v>6,30</v>
          </cell>
        </row>
        <row r="3399">
          <cell r="A3399">
            <v>36152</v>
          </cell>
          <cell r="B3399" t="str">
            <v>OCULOS DE SEGURANCA CONTRA IMPACTOS COM LENTE INCOLOR, ARMACAO NYLON, COM PROTECAO UVA E UVB</v>
          </cell>
          <cell r="C3399" t="str">
            <v xml:space="preserve">UN    </v>
          </cell>
          <cell r="D3399" t="str">
            <v>CR</v>
          </cell>
          <cell r="E3399" t="str">
            <v>4,55</v>
          </cell>
        </row>
        <row r="3400">
          <cell r="A3400">
            <v>11138</v>
          </cell>
          <cell r="B3400" t="str">
            <v>OLEO COMBUSTIVEL BPF A GRANEL</v>
          </cell>
          <cell r="C3400" t="str">
            <v xml:space="preserve">L     </v>
          </cell>
          <cell r="D3400" t="str">
            <v>CR</v>
          </cell>
          <cell r="E3400" t="str">
            <v>2,39</v>
          </cell>
        </row>
        <row r="3401">
          <cell r="A3401">
            <v>5333</v>
          </cell>
          <cell r="B3401" t="str">
            <v>OLEO DE LINHACA</v>
          </cell>
          <cell r="C3401" t="str">
            <v xml:space="preserve">L     </v>
          </cell>
          <cell r="D3401" t="str">
            <v>CR</v>
          </cell>
          <cell r="E3401" t="str">
            <v>18,67</v>
          </cell>
        </row>
        <row r="3402">
          <cell r="A3402">
            <v>4221</v>
          </cell>
          <cell r="B3402" t="str">
            <v>OLEO DIESEL COMBUSTIVEL COMUM</v>
          </cell>
          <cell r="C3402" t="str">
            <v xml:space="preserve">L     </v>
          </cell>
          <cell r="D3402" t="str">
            <v xml:space="preserve">C </v>
          </cell>
          <cell r="E3402" t="str">
            <v>3,72</v>
          </cell>
        </row>
        <row r="3403">
          <cell r="A3403">
            <v>4227</v>
          </cell>
          <cell r="B3403" t="str">
            <v>OLEO LUBRIFICANTE PARA MOTORES DE EQUIPAMENTOS PESADOS (CAMINHOES, TRATORES, RETROS E ETC)</v>
          </cell>
          <cell r="C3403" t="str">
            <v xml:space="preserve">L     </v>
          </cell>
          <cell r="D3403" t="str">
            <v xml:space="preserve">C </v>
          </cell>
          <cell r="E3403" t="str">
            <v>21,00</v>
          </cell>
        </row>
        <row r="3404">
          <cell r="A3404">
            <v>38170</v>
          </cell>
          <cell r="B3404" t="str">
            <v>OLHO MAGICO / VISOR PARA PORTA DE *25 A 46* MM DE ESPESSURA, ANGULO DE VISAO APROXIMADO DE 200 GRAUS, LATAO CROMADO, COM FECHO JANELA</v>
          </cell>
          <cell r="C3404" t="str">
            <v xml:space="preserve">UN    </v>
          </cell>
          <cell r="D3404" t="str">
            <v>CR</v>
          </cell>
          <cell r="E3404" t="str">
            <v>10,61</v>
          </cell>
        </row>
        <row r="3405">
          <cell r="A3405">
            <v>4252</v>
          </cell>
          <cell r="B3405" t="str">
            <v>OPERADOR DE BATE-ESTACAS</v>
          </cell>
          <cell r="C3405" t="str">
            <v xml:space="preserve">H     </v>
          </cell>
          <cell r="D3405" t="str">
            <v>CR</v>
          </cell>
          <cell r="E3405" t="str">
            <v>15,61</v>
          </cell>
        </row>
        <row r="3406">
          <cell r="A3406">
            <v>40980</v>
          </cell>
          <cell r="B3406" t="str">
            <v>OPERADOR DE BATE-ESTACAS (MENSALISTA)</v>
          </cell>
          <cell r="C3406" t="str">
            <v xml:space="preserve">MES   </v>
          </cell>
          <cell r="D3406" t="str">
            <v>CR</v>
          </cell>
          <cell r="E3406" t="str">
            <v>2.760,47</v>
          </cell>
        </row>
        <row r="3407">
          <cell r="A3407">
            <v>4243</v>
          </cell>
          <cell r="B3407" t="str">
            <v>OPERADOR DE BETONEIRA (CAMINHAO)</v>
          </cell>
          <cell r="C3407" t="str">
            <v xml:space="preserve">H     </v>
          </cell>
          <cell r="D3407" t="str">
            <v>CR</v>
          </cell>
          <cell r="E3407" t="str">
            <v>12,59</v>
          </cell>
        </row>
        <row r="3408">
          <cell r="A3408">
            <v>41031</v>
          </cell>
          <cell r="B3408" t="str">
            <v>OPERADOR DE BETONEIRA (CAMINHAO) (MENSALISTA)</v>
          </cell>
          <cell r="C3408" t="str">
            <v xml:space="preserve">MES   </v>
          </cell>
          <cell r="D3408" t="str">
            <v>CR</v>
          </cell>
          <cell r="E3408" t="str">
            <v>2.224,84</v>
          </cell>
        </row>
        <row r="3409">
          <cell r="A3409">
            <v>40986</v>
          </cell>
          <cell r="B3409" t="str">
            <v>OPERADOR DE BETONEIRA ESTACIONARIA / MISTURADOR (MENSALISTA)</v>
          </cell>
          <cell r="C3409" t="str">
            <v xml:space="preserve">MES   </v>
          </cell>
          <cell r="D3409" t="str">
            <v>CR</v>
          </cell>
          <cell r="E3409" t="str">
            <v>2.147,05</v>
          </cell>
        </row>
        <row r="3410">
          <cell r="A3410">
            <v>37666</v>
          </cell>
          <cell r="B3410" t="str">
            <v>OPERADOR DE BETONEIRA ESTACIONARIA/MISTURADOR</v>
          </cell>
          <cell r="C3410" t="str">
            <v xml:space="preserve">H     </v>
          </cell>
          <cell r="D3410" t="str">
            <v>CR</v>
          </cell>
          <cell r="E3410" t="str">
            <v>12,14</v>
          </cell>
        </row>
        <row r="3411">
          <cell r="A3411">
            <v>4250</v>
          </cell>
          <cell r="B3411" t="str">
            <v>OPERADOR DE COMPRESSOR DE AR OU COMPRESSORISTA</v>
          </cell>
          <cell r="C3411" t="str">
            <v xml:space="preserve">H     </v>
          </cell>
          <cell r="D3411" t="str">
            <v>CR</v>
          </cell>
          <cell r="E3411" t="str">
            <v>14,09</v>
          </cell>
        </row>
        <row r="3412">
          <cell r="A3412">
            <v>40978</v>
          </cell>
          <cell r="B3412" t="str">
            <v>OPERADOR DE COMPRESSOR DE AR OU COMPRESSORISTA (MENSALISTA)</v>
          </cell>
          <cell r="C3412" t="str">
            <v xml:space="preserve">MES   </v>
          </cell>
          <cell r="D3412" t="str">
            <v>CR</v>
          </cell>
          <cell r="E3412" t="str">
            <v>2.489,93</v>
          </cell>
        </row>
        <row r="3413">
          <cell r="A3413">
            <v>25960</v>
          </cell>
          <cell r="B3413" t="str">
            <v>OPERADOR DE DEMARCADORA DE FAIXAS DE TRAFEGO</v>
          </cell>
          <cell r="C3413" t="str">
            <v xml:space="preserve">H     </v>
          </cell>
          <cell r="D3413" t="str">
            <v>CR</v>
          </cell>
          <cell r="E3413" t="str">
            <v>15,50</v>
          </cell>
        </row>
        <row r="3414">
          <cell r="A3414">
            <v>41043</v>
          </cell>
          <cell r="B3414" t="str">
            <v>OPERADOR DE DEMARCADORA DE FAIXAS DE TRAFEGO (MENSALISTA)</v>
          </cell>
          <cell r="C3414" t="str">
            <v xml:space="preserve">MES   </v>
          </cell>
          <cell r="D3414" t="str">
            <v>CR</v>
          </cell>
          <cell r="E3414" t="str">
            <v>2.738,27</v>
          </cell>
        </row>
        <row r="3415">
          <cell r="A3415">
            <v>4234</v>
          </cell>
          <cell r="B3415" t="str">
            <v>OPERADOR DE ESCAVADEIRA</v>
          </cell>
          <cell r="C3415" t="str">
            <v xml:space="preserve">H     </v>
          </cell>
          <cell r="D3415" t="str">
            <v xml:space="preserve">C </v>
          </cell>
          <cell r="E3415" t="str">
            <v>16,98</v>
          </cell>
        </row>
        <row r="3416">
          <cell r="A3416">
            <v>40987</v>
          </cell>
          <cell r="B3416" t="str">
            <v>OPERADOR DE ESCAVADEIRA (MENSALISTA)</v>
          </cell>
          <cell r="C3416" t="str">
            <v xml:space="preserve">MES   </v>
          </cell>
          <cell r="D3416" t="str">
            <v>CR</v>
          </cell>
          <cell r="E3416" t="str">
            <v>2.999,67</v>
          </cell>
        </row>
        <row r="3417">
          <cell r="A3417">
            <v>4253</v>
          </cell>
          <cell r="B3417" t="str">
            <v>OPERADOR DE GUINCHO</v>
          </cell>
          <cell r="C3417" t="str">
            <v xml:space="preserve">H     </v>
          </cell>
          <cell r="D3417" t="str">
            <v>CR</v>
          </cell>
          <cell r="E3417" t="str">
            <v>12,68</v>
          </cell>
        </row>
        <row r="3418">
          <cell r="A3418">
            <v>40981</v>
          </cell>
          <cell r="B3418" t="str">
            <v>OPERADOR DE GUINCHO OU GUINCHEIRO (MENSALISTA)</v>
          </cell>
          <cell r="C3418" t="str">
            <v xml:space="preserve">MES   </v>
          </cell>
          <cell r="D3418" t="str">
            <v>CR</v>
          </cell>
          <cell r="E3418" t="str">
            <v>2.242,31</v>
          </cell>
        </row>
        <row r="3419">
          <cell r="A3419">
            <v>4254</v>
          </cell>
          <cell r="B3419" t="str">
            <v>OPERADOR DE GUINDASTE</v>
          </cell>
          <cell r="C3419" t="str">
            <v xml:space="preserve">H     </v>
          </cell>
          <cell r="D3419" t="str">
            <v>CR</v>
          </cell>
          <cell r="E3419" t="str">
            <v>12,68</v>
          </cell>
        </row>
        <row r="3420">
          <cell r="A3420">
            <v>41036</v>
          </cell>
          <cell r="B3420" t="str">
            <v>OPERADOR DE GUINDASTE (MENSALISTA)</v>
          </cell>
          <cell r="C3420" t="str">
            <v xml:space="preserve">MES   </v>
          </cell>
          <cell r="D3420" t="str">
            <v>CR</v>
          </cell>
          <cell r="E3420" t="str">
            <v>2.242,31</v>
          </cell>
        </row>
        <row r="3421">
          <cell r="A3421">
            <v>4251</v>
          </cell>
          <cell r="B3421" t="str">
            <v>OPERADOR DE JATO ABRASIVO OU JATISTA</v>
          </cell>
          <cell r="C3421" t="str">
            <v xml:space="preserve">H     </v>
          </cell>
          <cell r="D3421" t="str">
            <v>CR</v>
          </cell>
          <cell r="E3421" t="str">
            <v>19,79</v>
          </cell>
        </row>
        <row r="3422">
          <cell r="A3422">
            <v>40979</v>
          </cell>
          <cell r="B3422" t="str">
            <v>OPERADOR DE JATO ABRASIVO OU JATISTA (MENSALISTA)</v>
          </cell>
          <cell r="C3422" t="str">
            <v xml:space="preserve">MES   </v>
          </cell>
          <cell r="D3422" t="str">
            <v>CR</v>
          </cell>
          <cell r="E3422" t="str">
            <v>3.499,01</v>
          </cell>
        </row>
        <row r="3423">
          <cell r="A3423">
            <v>4230</v>
          </cell>
          <cell r="B3423" t="str">
            <v>OPERADOR DE MAQUINAS E TRATORES DIVERSOS (TERRAPLANAGEM)</v>
          </cell>
          <cell r="C3423" t="str">
            <v xml:space="preserve">H     </v>
          </cell>
          <cell r="D3423" t="str">
            <v>CR</v>
          </cell>
          <cell r="E3423" t="str">
            <v>14,74</v>
          </cell>
        </row>
        <row r="3424">
          <cell r="A3424">
            <v>40998</v>
          </cell>
          <cell r="B3424" t="str">
            <v>OPERADOR DE MAQUINAS E TRATORES DIVERSOS (TERRAPLANAGEM) (MENSALISTA)</v>
          </cell>
          <cell r="C3424" t="str">
            <v xml:space="preserve">MES   </v>
          </cell>
          <cell r="D3424" t="str">
            <v>CR</v>
          </cell>
          <cell r="E3424" t="str">
            <v>2.605,71</v>
          </cell>
        </row>
        <row r="3425">
          <cell r="A3425">
            <v>4257</v>
          </cell>
          <cell r="B3425" t="str">
            <v>OPERADOR DE MARTELETE OU MARTELETEIRO</v>
          </cell>
          <cell r="C3425" t="str">
            <v xml:space="preserve">H     </v>
          </cell>
          <cell r="D3425" t="str">
            <v>CR</v>
          </cell>
          <cell r="E3425" t="str">
            <v>12,68</v>
          </cell>
        </row>
        <row r="3426">
          <cell r="A3426">
            <v>40982</v>
          </cell>
          <cell r="B3426" t="str">
            <v>OPERADOR DE MARTELETE OU MARTELETEIRO (MENSALISTA)</v>
          </cell>
          <cell r="C3426" t="str">
            <v xml:space="preserve">MES   </v>
          </cell>
          <cell r="D3426" t="str">
            <v>CR</v>
          </cell>
          <cell r="E3426" t="str">
            <v>2.242,31</v>
          </cell>
        </row>
        <row r="3427">
          <cell r="A3427">
            <v>4240</v>
          </cell>
          <cell r="B3427" t="str">
            <v>OPERADOR DE MOTO SCRAPER</v>
          </cell>
          <cell r="C3427" t="str">
            <v xml:space="preserve">H     </v>
          </cell>
          <cell r="D3427" t="str">
            <v>CR</v>
          </cell>
          <cell r="E3427" t="str">
            <v>15,76</v>
          </cell>
        </row>
        <row r="3428">
          <cell r="A3428">
            <v>41026</v>
          </cell>
          <cell r="B3428" t="str">
            <v>OPERADOR DE MOTO SCRAPER (MENSALISTA)</v>
          </cell>
          <cell r="C3428" t="str">
            <v xml:space="preserve">MES   </v>
          </cell>
          <cell r="D3428" t="str">
            <v>CR</v>
          </cell>
          <cell r="E3428" t="str">
            <v>2.784,96</v>
          </cell>
        </row>
        <row r="3429">
          <cell r="A3429">
            <v>4239</v>
          </cell>
          <cell r="B3429" t="str">
            <v>OPERADOR DE MOTONIVELADORA</v>
          </cell>
          <cell r="C3429" t="str">
            <v xml:space="preserve">H     </v>
          </cell>
          <cell r="D3429" t="str">
            <v>CR</v>
          </cell>
          <cell r="E3429" t="str">
            <v>19,33</v>
          </cell>
        </row>
        <row r="3430">
          <cell r="A3430">
            <v>41024</v>
          </cell>
          <cell r="B3430" t="str">
            <v>OPERADOR DE MOTONIVELADORA (MENSALISTA)</v>
          </cell>
          <cell r="C3430" t="str">
            <v xml:space="preserve">MES   </v>
          </cell>
          <cell r="D3430" t="str">
            <v>CR</v>
          </cell>
          <cell r="E3430" t="str">
            <v>3.416,62</v>
          </cell>
        </row>
        <row r="3431">
          <cell r="A3431">
            <v>4248</v>
          </cell>
          <cell r="B3431" t="str">
            <v>OPERADOR DE PA CARREGADEIRA</v>
          </cell>
          <cell r="C3431" t="str">
            <v xml:space="preserve">H     </v>
          </cell>
          <cell r="D3431" t="str">
            <v>CR</v>
          </cell>
          <cell r="E3431" t="str">
            <v>16,96</v>
          </cell>
        </row>
        <row r="3432">
          <cell r="A3432">
            <v>41033</v>
          </cell>
          <cell r="B3432" t="str">
            <v>OPERADOR DE PA CARREGADEIRA (MENSALISTA)</v>
          </cell>
          <cell r="C3432" t="str">
            <v xml:space="preserve">MES   </v>
          </cell>
          <cell r="D3432" t="str">
            <v>CR</v>
          </cell>
          <cell r="E3432" t="str">
            <v>2.999,01</v>
          </cell>
        </row>
        <row r="3433">
          <cell r="A3433">
            <v>25959</v>
          </cell>
          <cell r="B3433" t="str">
            <v>OPERADOR DE PAVIMENTADORA</v>
          </cell>
          <cell r="C3433" t="str">
            <v xml:space="preserve">H     </v>
          </cell>
          <cell r="D3433" t="str">
            <v>CR</v>
          </cell>
          <cell r="E3433" t="str">
            <v>16,26</v>
          </cell>
        </row>
        <row r="3434">
          <cell r="A3434">
            <v>41040</v>
          </cell>
          <cell r="B3434" t="str">
            <v>OPERADOR DE PAVIMENTADORA/MESA VIBROACABADORA (MENSALISTA)</v>
          </cell>
          <cell r="C3434" t="str">
            <v xml:space="preserve">MES   </v>
          </cell>
          <cell r="D3434" t="str">
            <v>CR</v>
          </cell>
          <cell r="E3434" t="str">
            <v>2.875,20</v>
          </cell>
        </row>
        <row r="3435">
          <cell r="A3435">
            <v>4238</v>
          </cell>
          <cell r="B3435" t="str">
            <v>OPERADOR DE ROLO COMPACTADOR</v>
          </cell>
          <cell r="C3435" t="str">
            <v xml:space="preserve">H     </v>
          </cell>
          <cell r="D3435" t="str">
            <v>CR</v>
          </cell>
          <cell r="E3435" t="str">
            <v>16,98</v>
          </cell>
        </row>
        <row r="3436">
          <cell r="A3436">
            <v>41012</v>
          </cell>
          <cell r="B3436" t="str">
            <v>OPERADOR DE ROLO COMPACTADOR (MENSALISTA)</v>
          </cell>
          <cell r="C3436" t="str">
            <v xml:space="preserve">MES   </v>
          </cell>
          <cell r="D3436" t="str">
            <v>CR</v>
          </cell>
          <cell r="E3436" t="str">
            <v>2.999,67</v>
          </cell>
        </row>
        <row r="3437">
          <cell r="A3437">
            <v>4237</v>
          </cell>
          <cell r="B3437" t="str">
            <v>OPERADOR DE TRATOR - EXCLUSIVE AGROPECUARIA</v>
          </cell>
          <cell r="C3437" t="str">
            <v xml:space="preserve">H     </v>
          </cell>
          <cell r="D3437" t="str">
            <v>CR</v>
          </cell>
          <cell r="E3437" t="str">
            <v>15,01</v>
          </cell>
        </row>
        <row r="3438">
          <cell r="A3438">
            <v>41002</v>
          </cell>
          <cell r="B3438" t="str">
            <v>OPERADOR DE TRATOR - EXCLUSIVE AGROPECUARIA (MENSALISTA)</v>
          </cell>
          <cell r="C3438" t="str">
            <v xml:space="preserve">MES   </v>
          </cell>
          <cell r="D3438" t="str">
            <v>CR</v>
          </cell>
          <cell r="E3438" t="str">
            <v>2.654,91</v>
          </cell>
        </row>
        <row r="3439">
          <cell r="A3439">
            <v>4233</v>
          </cell>
          <cell r="B3439" t="str">
            <v>OPERADOR DE USINA DE ASFALTO, DE SOLOS OU DE CONCRETO</v>
          </cell>
          <cell r="C3439" t="str">
            <v xml:space="preserve">H     </v>
          </cell>
          <cell r="D3439" t="str">
            <v>CR</v>
          </cell>
          <cell r="E3439" t="str">
            <v>13,96</v>
          </cell>
        </row>
        <row r="3440">
          <cell r="A3440">
            <v>41001</v>
          </cell>
          <cell r="B3440" t="str">
            <v>OPERADOR DE USINA DE ASFALTO, DE SOLOS OU DE CONCRETO (MENSALISTA)</v>
          </cell>
          <cell r="C3440" t="str">
            <v xml:space="preserve">MES   </v>
          </cell>
          <cell r="D3440" t="str">
            <v>CR</v>
          </cell>
          <cell r="E3440" t="str">
            <v>2.469,11</v>
          </cell>
        </row>
        <row r="3441">
          <cell r="A3441">
            <v>2</v>
          </cell>
          <cell r="B3441" t="str">
            <v>OXIGENIO, RECARGA PARA CILINDRO DE CONJUNTO OXICORTE GRANDE</v>
          </cell>
          <cell r="C3441" t="str">
            <v xml:space="preserve">M3    </v>
          </cell>
          <cell r="D3441" t="str">
            <v>CR</v>
          </cell>
          <cell r="E3441" t="str">
            <v>8,32</v>
          </cell>
        </row>
        <row r="3442">
          <cell r="A3442">
            <v>36517</v>
          </cell>
          <cell r="B3442" t="str">
            <v>PA CARREGADEIRA SOBRE RODAS, POTENCIA BRUTA *127* CV, CAPACIDADE DA CACAMBA DE 2,0 A 2,4 M3, PESO OPERACIONAL DE 10330 KG</v>
          </cell>
          <cell r="C3442" t="str">
            <v xml:space="preserve">UN    </v>
          </cell>
          <cell r="D3442" t="str">
            <v>CR</v>
          </cell>
          <cell r="E3442" t="str">
            <v>340.724,58</v>
          </cell>
        </row>
        <row r="3443">
          <cell r="A3443">
            <v>4262</v>
          </cell>
          <cell r="B3443" t="str">
            <v>PA CARREGADEIRA SOBRE RODAS, POTENCIA LIQUIDA 128 HP, CAPACIDADE DA CACAMBA DE 1,7 A 2,8 M3, PESO OPERACIONAL DE 11632 KG</v>
          </cell>
          <cell r="C3443" t="str">
            <v xml:space="preserve">UN    </v>
          </cell>
          <cell r="D3443" t="str">
            <v xml:space="preserve">C </v>
          </cell>
          <cell r="E3443" t="str">
            <v>383.698,86</v>
          </cell>
        </row>
        <row r="3444">
          <cell r="A3444">
            <v>4263</v>
          </cell>
          <cell r="B3444" t="str">
            <v>PA CARREGADEIRA SOBRE RODAS, POTENCIA LIQUIDA 197 HP, CAPACIDADE DA CACAMBA DE 2,5 A 3,5 M3, PESO OPERACIONAL DE 18338 KG</v>
          </cell>
          <cell r="C3444" t="str">
            <v xml:space="preserve">UN    </v>
          </cell>
          <cell r="D3444" t="str">
            <v>CR</v>
          </cell>
          <cell r="E3444" t="str">
            <v>532.062,39</v>
          </cell>
        </row>
        <row r="3445">
          <cell r="A3445">
            <v>36518</v>
          </cell>
          <cell r="B3445" t="str">
            <v>PA CARREGADEIRA SOBRE RODAS, POTENCIA LIQUIDA 213 HP, CAPACIDADE DA CACAMBA DE 1,9 A 3,5 M3, PESO OPERACIONAL DE 19234 KG</v>
          </cell>
          <cell r="C3445" t="str">
            <v xml:space="preserve">UN    </v>
          </cell>
          <cell r="D3445" t="str">
            <v>CR</v>
          </cell>
          <cell r="E3445" t="str">
            <v>605.732,57</v>
          </cell>
        </row>
        <row r="3446">
          <cell r="A3446">
            <v>14221</v>
          </cell>
          <cell r="B3446" t="str">
            <v>PA CARREGADEIRA SOBRE RODAS, POTENCIA 152 HP, CAPACIDADE DA CACAMBA DE 1,53 A 2,30 M3, PESO OPERACIONAL DE 10216 KG</v>
          </cell>
          <cell r="C3446" t="str">
            <v xml:space="preserve">UN    </v>
          </cell>
          <cell r="D3446" t="str">
            <v>CR</v>
          </cell>
          <cell r="E3446" t="str">
            <v>353.514,53</v>
          </cell>
        </row>
        <row r="3447">
          <cell r="A3447">
            <v>38402</v>
          </cell>
          <cell r="B3447" t="str">
            <v>PA DE LIXO PLASTICA, CABO LONGO</v>
          </cell>
          <cell r="C3447" t="str">
            <v xml:space="preserve">UN    </v>
          </cell>
          <cell r="D3447" t="str">
            <v>CR</v>
          </cell>
          <cell r="E3447" t="str">
            <v>8,98</v>
          </cell>
        </row>
        <row r="3448">
          <cell r="A3448">
            <v>3412</v>
          </cell>
          <cell r="B3448" t="str">
            <v>PAINEL DE LA DE VIDRO SEM REVESTIMENTO PSI 20, E = 25 MM, DE 1200 X 600 MM</v>
          </cell>
          <cell r="C3448" t="str">
            <v xml:space="preserve">M2    </v>
          </cell>
          <cell r="D3448" t="str">
            <v>AS</v>
          </cell>
          <cell r="E3448" t="str">
            <v>13,73</v>
          </cell>
        </row>
        <row r="3449">
          <cell r="A3449">
            <v>3413</v>
          </cell>
          <cell r="B3449" t="str">
            <v>PAINEL DE LA DE VIDRO SEM REVESTIMENTO PSI 20, E = 50 MM, DE 1200 X 600 MM</v>
          </cell>
          <cell r="C3449" t="str">
            <v xml:space="preserve">M2    </v>
          </cell>
          <cell r="D3449" t="str">
            <v>AS</v>
          </cell>
          <cell r="E3449" t="str">
            <v>30,91</v>
          </cell>
        </row>
        <row r="3450">
          <cell r="A3450">
            <v>39744</v>
          </cell>
          <cell r="B3450" t="str">
            <v>PAINEL DE LA DE VIDRO SEM REVESTIMENTO PSI 40, E = 25 MM, DE 1200 X 600 MM</v>
          </cell>
          <cell r="C3450" t="str">
            <v xml:space="preserve">M2    </v>
          </cell>
          <cell r="D3450" t="str">
            <v>AS</v>
          </cell>
          <cell r="E3450" t="str">
            <v>24,00</v>
          </cell>
        </row>
        <row r="3451">
          <cell r="A3451">
            <v>39745</v>
          </cell>
          <cell r="B3451" t="str">
            <v>PAINEL DE LA DE VIDRO SEM REVESTIMENTO PSI 40, E = 50 MM, DE 1200 X 600 MM</v>
          </cell>
          <cell r="C3451" t="str">
            <v xml:space="preserve">M2    </v>
          </cell>
          <cell r="D3451" t="str">
            <v>AS</v>
          </cell>
          <cell r="E3451" t="str">
            <v>50,66</v>
          </cell>
        </row>
        <row r="3452">
          <cell r="A3452">
            <v>39637</v>
          </cell>
          <cell r="B3452" t="str">
            <v>PAINEL ESTRUTURAL PARA LAJE SECA REVESTIDO EM PLACA CIMENTICIA, DE 1,20 X 2,50 M, E = 23 MM</v>
          </cell>
          <cell r="C3452" t="str">
            <v xml:space="preserve">M2    </v>
          </cell>
          <cell r="D3452" t="str">
            <v>CR</v>
          </cell>
          <cell r="E3452" t="str">
            <v>85,41</v>
          </cell>
        </row>
        <row r="3453">
          <cell r="A3453">
            <v>39638</v>
          </cell>
          <cell r="B3453" t="str">
            <v>PAINEL ESTRUTURAL PARA LAJE SECA REVESTIDO EM PLACA CIMENTICIA, DE 1,20 X 2,50 M, E = 40 MM</v>
          </cell>
          <cell r="C3453" t="str">
            <v xml:space="preserve">M2    </v>
          </cell>
          <cell r="D3453" t="str">
            <v>CR</v>
          </cell>
          <cell r="E3453" t="str">
            <v>159,06</v>
          </cell>
        </row>
        <row r="3454">
          <cell r="A3454">
            <v>39639</v>
          </cell>
          <cell r="B3454" t="str">
            <v>PAINEL ESTRUTURAL PARA LAJE SECA REVESTIDO EM PLACA CIMENTICIA, DE 1,20 X 2,50 M, E = 55 MM</v>
          </cell>
          <cell r="C3454" t="str">
            <v xml:space="preserve">M2    </v>
          </cell>
          <cell r="D3454" t="str">
            <v>CR</v>
          </cell>
          <cell r="E3454" t="str">
            <v>209,70</v>
          </cell>
        </row>
        <row r="3455">
          <cell r="A3455">
            <v>39517</v>
          </cell>
          <cell r="B3455" t="str">
            <v>PAINEL ISOLANTE REVESTIDO EM ACO GALVALUME *0,5* MM COM PRE-PINTURA NAS DUAS FACES, NUCLEO EM POLIURETANO (PUR), E = 40/50 MM, PARA FECHAMENTOS VERTICAIS (INCLUI PARAFUSOS DE FIXACAO)</v>
          </cell>
          <cell r="C3455" t="str">
            <v xml:space="preserve">M2    </v>
          </cell>
          <cell r="D3455" t="str">
            <v>CR</v>
          </cell>
          <cell r="E3455" t="str">
            <v>157,05</v>
          </cell>
        </row>
        <row r="3456">
          <cell r="A3456">
            <v>39518</v>
          </cell>
          <cell r="B3456" t="str">
            <v>PAINEL ISOLANTE REVESTIDO EM ACO GALVALUME *0,5* MM COM PRE-PINTURA NAS DUAS FACES, NUCLEO EM POLIURETANO (PUR), E = 70/80 MM, PARA FECHAMENTOS VERTICAIS (INCLUI PARAFUSOS DE FIXACAO)</v>
          </cell>
          <cell r="C3456" t="str">
            <v xml:space="preserve">M2    </v>
          </cell>
          <cell r="D3456" t="str">
            <v>CR</v>
          </cell>
          <cell r="E3456" t="str">
            <v>185,75</v>
          </cell>
        </row>
        <row r="3457">
          <cell r="A3457">
            <v>38366</v>
          </cell>
          <cell r="B3457" t="str">
            <v>PAPEL KRAFT BETUMADO</v>
          </cell>
          <cell r="C3457" t="str">
            <v xml:space="preserve">M2    </v>
          </cell>
          <cell r="D3457" t="str">
            <v>CR</v>
          </cell>
          <cell r="E3457" t="str">
            <v>3,82</v>
          </cell>
        </row>
        <row r="3458">
          <cell r="A3458">
            <v>11703</v>
          </cell>
          <cell r="B3458" t="str">
            <v>PAPELEIRA DE PAREDE EM METAL CROMADO SEM TAMPA</v>
          </cell>
          <cell r="C3458" t="str">
            <v xml:space="preserve">UN    </v>
          </cell>
          <cell r="D3458" t="str">
            <v>CR</v>
          </cell>
          <cell r="E3458" t="str">
            <v>17,74</v>
          </cell>
        </row>
        <row r="3459">
          <cell r="A3459">
            <v>37400</v>
          </cell>
          <cell r="B3459" t="str">
            <v>PAPELEIRA PLASTICA TIPO DISPENSER PARA PAPEL HIGIENICO ROLAO</v>
          </cell>
          <cell r="C3459" t="str">
            <v xml:space="preserve">UN    </v>
          </cell>
          <cell r="D3459" t="str">
            <v>CR</v>
          </cell>
          <cell r="E3459" t="str">
            <v>28,57</v>
          </cell>
        </row>
        <row r="3460">
          <cell r="A3460">
            <v>25400</v>
          </cell>
          <cell r="B3460" t="str">
            <v>PAR DE TABELAS DE BASQUETE EM COMPENSADO NAVAL DE *1,80 X 1,20* M, COM ARO DE METAL E REDE (SEM SUPORTE DE FIXACAO)</v>
          </cell>
          <cell r="C3460" t="str">
            <v xml:space="preserve">UN    </v>
          </cell>
          <cell r="D3460" t="str">
            <v>CR</v>
          </cell>
          <cell r="E3460" t="str">
            <v>1.103,27</v>
          </cell>
        </row>
        <row r="3461">
          <cell r="A3461">
            <v>4272</v>
          </cell>
          <cell r="B3461" t="str">
            <v>PARA-RAIOS DE BAIXA TENSAO, TENSAO DE OPERACAO *280* V , CORRENTE MAXIMA *20* KA</v>
          </cell>
          <cell r="C3461" t="str">
            <v xml:space="preserve">UN    </v>
          </cell>
          <cell r="D3461" t="str">
            <v>CR</v>
          </cell>
          <cell r="E3461" t="str">
            <v>53,13</v>
          </cell>
        </row>
        <row r="3462">
          <cell r="A3462">
            <v>4276</v>
          </cell>
          <cell r="B3462" t="str">
            <v>PARA-RAIOS DE DISTRIBUICAO, TENSAO NOMINAL 15 KV, CORRENTE NOMINAL DE DESCARGA 5 KA</v>
          </cell>
          <cell r="C3462" t="str">
            <v xml:space="preserve">UN    </v>
          </cell>
          <cell r="D3462" t="str">
            <v>CR</v>
          </cell>
          <cell r="E3462" t="str">
            <v>156,82</v>
          </cell>
        </row>
        <row r="3463">
          <cell r="A3463">
            <v>4273</v>
          </cell>
          <cell r="B3463" t="str">
            <v>PARA-RAIOS DE DISTRIBUICAO, TENSAO NOMINAL 30 KV, CORRENTE NOMINAL DE DESCARGA 10 KA</v>
          </cell>
          <cell r="C3463" t="str">
            <v xml:space="preserve">UN    </v>
          </cell>
          <cell r="D3463" t="str">
            <v>CR</v>
          </cell>
          <cell r="E3463" t="str">
            <v>260,52</v>
          </cell>
        </row>
        <row r="3464">
          <cell r="A3464">
            <v>4274</v>
          </cell>
          <cell r="B3464" t="str">
            <v>PARA-RAIOS TIPO FRANKLIN 350 MM, EM LATAO CROMADO, DUAS DESCIDAS, PARA PROTECAO DE EDIFICACOES CONTRA DESCARGAS ATMOSFERICAS</v>
          </cell>
          <cell r="C3464" t="str">
            <v xml:space="preserve">UN    </v>
          </cell>
          <cell r="D3464" t="str">
            <v xml:space="preserve">C </v>
          </cell>
          <cell r="E3464" t="str">
            <v>60,41</v>
          </cell>
        </row>
        <row r="3465">
          <cell r="A3465">
            <v>39438</v>
          </cell>
          <cell r="B3465" t="str">
            <v>PARAFUSO CABECA TROMBETA E PONTA AGULHA (GN55), COMPRIMENTO 55 MM, EM ACO FOSFATIZADO, PARA FIXAR CHAPA DE GESSO EM PERFIL DRYWALL METALICO MAXIMO 0,7 MM</v>
          </cell>
          <cell r="C3465" t="str">
            <v xml:space="preserve">UN    </v>
          </cell>
          <cell r="D3465" t="str">
            <v>AS</v>
          </cell>
          <cell r="E3465" t="str">
            <v>0,19</v>
          </cell>
        </row>
        <row r="3466">
          <cell r="A3466">
            <v>11963</v>
          </cell>
          <cell r="B3466" t="str">
            <v>PARAFUSO DE ACO TIPO CHUMBADOR PARABOLT, DIAMETRO 1/2", COMPRIMENTO 75 MM</v>
          </cell>
          <cell r="C3466" t="str">
            <v xml:space="preserve">UN    </v>
          </cell>
          <cell r="D3466" t="str">
            <v>AS</v>
          </cell>
          <cell r="E3466" t="str">
            <v>6,86</v>
          </cell>
        </row>
        <row r="3467">
          <cell r="A3467">
            <v>11964</v>
          </cell>
          <cell r="B3467" t="str">
            <v>PARAFUSO DE ACO TIPO CHUMBADOR PARABOLT, DIAMETRO 3/8", COMPRIMENTO 75 MM</v>
          </cell>
          <cell r="C3467" t="str">
            <v xml:space="preserve">UN    </v>
          </cell>
          <cell r="D3467" t="str">
            <v>AS</v>
          </cell>
          <cell r="E3467" t="str">
            <v>1,73</v>
          </cell>
        </row>
        <row r="3468">
          <cell r="A3468">
            <v>4379</v>
          </cell>
          <cell r="B3468" t="str">
            <v>PARAFUSO DE ACO ZINCADO COM ROSCA SOBERBA, CABECA CHATA E FENDA SIMPLES, DIAMETRO 2,5 MM, COMPRIMENTO * 9,5 * MM</v>
          </cell>
          <cell r="C3468" t="str">
            <v xml:space="preserve">UN    </v>
          </cell>
          <cell r="D3468" t="str">
            <v>AS</v>
          </cell>
          <cell r="E3468" t="str">
            <v>0,03</v>
          </cell>
        </row>
        <row r="3469">
          <cell r="A3469">
            <v>4377</v>
          </cell>
          <cell r="B3469" t="str">
            <v>PARAFUSO DE ACO ZINCADO COM ROSCA SOBERBA, CABECA CHATA E FENDA SIMPLES, DIAMETRO 4,2 MM, COMPRIMENTO * 32 * MM</v>
          </cell>
          <cell r="C3469" t="str">
            <v xml:space="preserve">UN    </v>
          </cell>
          <cell r="D3469" t="str">
            <v>AS</v>
          </cell>
          <cell r="E3469" t="str">
            <v>0,13</v>
          </cell>
        </row>
        <row r="3470">
          <cell r="A3470">
            <v>4356</v>
          </cell>
          <cell r="B3470" t="str">
            <v>PARAFUSO DE ACO ZINCADO COM ROSCA SOBERBA, CABECA CHATA E FENDA SIMPLES, DIAMETRO 4,8 MM, COMPRIMENTO 45 MM</v>
          </cell>
          <cell r="C3470" t="str">
            <v xml:space="preserve">UN    </v>
          </cell>
          <cell r="D3470" t="str">
            <v>AS</v>
          </cell>
          <cell r="E3470" t="str">
            <v>0,19</v>
          </cell>
        </row>
        <row r="3471">
          <cell r="A3471">
            <v>13246</v>
          </cell>
          <cell r="B3471" t="str">
            <v>PARAFUSO DE FERRO POLIDO, SEXTAVADO, COM ROSCA INTEIRA, DIAMETRO 5/16", COMPRIMENTO 3/4", COM PORCA E ARRUELA LISA LEVE</v>
          </cell>
          <cell r="C3471" t="str">
            <v xml:space="preserve">UN    </v>
          </cell>
          <cell r="D3471" t="str">
            <v>AS</v>
          </cell>
          <cell r="E3471" t="str">
            <v>0,32</v>
          </cell>
        </row>
        <row r="3472">
          <cell r="A3472">
            <v>4346</v>
          </cell>
          <cell r="B3472" t="str">
            <v>PARAFUSO DE FERRO POLIDO, SEXTAVADO, COM ROSCA PARCIAL, DIAMETRO 5/8", COMPRIMENTO 6", COM PORCA E ARRUELA DE PRESSAO MEDIA</v>
          </cell>
          <cell r="C3472" t="str">
            <v xml:space="preserve">UN    </v>
          </cell>
          <cell r="D3472" t="str">
            <v>AS</v>
          </cell>
          <cell r="E3472" t="str">
            <v>7,35</v>
          </cell>
        </row>
        <row r="3473">
          <cell r="A3473">
            <v>11955</v>
          </cell>
          <cell r="B3473" t="str">
            <v>PARAFUSO DE LATAO COM ACABAMENTO CROMADO PARA FIXAR PECA SANITARIA, INCLUI PORCA CEGA, ARRUELA E BUCHA DE NYLON TAMANHO S-10</v>
          </cell>
          <cell r="C3473" t="str">
            <v xml:space="preserve">UN    </v>
          </cell>
          <cell r="D3473" t="str">
            <v>AS</v>
          </cell>
          <cell r="E3473" t="str">
            <v>3,22</v>
          </cell>
        </row>
        <row r="3474">
          <cell r="A3474">
            <v>11960</v>
          </cell>
          <cell r="B3474" t="str">
            <v>PARAFUSO DE LATAO COM ROSCA SOBERBA, CABECA CHATA E FENDA SIMPLES, DIAMETRO 2,5 MM, COMPRIMENTO 12 MM</v>
          </cell>
          <cell r="C3474" t="str">
            <v xml:space="preserve">UN    </v>
          </cell>
          <cell r="D3474" t="str">
            <v>AS</v>
          </cell>
          <cell r="E3474" t="str">
            <v>0,10</v>
          </cell>
        </row>
        <row r="3475">
          <cell r="A3475">
            <v>4333</v>
          </cell>
          <cell r="B3475" t="str">
            <v>PARAFUSO DE LATAO COM ROSCA SOBERBA, CABECA CHATA E FENDA SIMPLES, DIAMETRO 3,2 MM, COMPRIMENTO 16 MM</v>
          </cell>
          <cell r="C3475" t="str">
            <v xml:space="preserve">UN    </v>
          </cell>
          <cell r="D3475" t="str">
            <v>AS</v>
          </cell>
          <cell r="E3475" t="str">
            <v>0,19</v>
          </cell>
        </row>
        <row r="3476">
          <cell r="A3476">
            <v>4358</v>
          </cell>
          <cell r="B3476" t="str">
            <v>PARAFUSO DE LATAO COM ROSCA SOBERBA, CABECA CHATA E FENDA SIMPLES, DIAMETRO 4,8 MM, COMPRIMENTO 65 MM</v>
          </cell>
          <cell r="C3476" t="str">
            <v xml:space="preserve">UN    </v>
          </cell>
          <cell r="D3476" t="str">
            <v>AS</v>
          </cell>
          <cell r="E3476" t="str">
            <v>1,47</v>
          </cell>
        </row>
        <row r="3477">
          <cell r="A3477">
            <v>39435</v>
          </cell>
          <cell r="B3477" t="str">
            <v>PARAFUSO DRY WALL, EM ACO FOSFATIZADO, CABECA TROMBETA E PONTA AGULHA (TA), COMPRIMENTO 25 MM</v>
          </cell>
          <cell r="C3477" t="str">
            <v xml:space="preserve">UN    </v>
          </cell>
          <cell r="D3477" t="str">
            <v>AS</v>
          </cell>
          <cell r="E3477" t="str">
            <v>0,07</v>
          </cell>
        </row>
        <row r="3478">
          <cell r="A3478">
            <v>39436</v>
          </cell>
          <cell r="B3478" t="str">
            <v>PARAFUSO DRY WALL, EM ACO FOSFATIZADO, CABECA TROMBETA E PONTA AGULHA (TA), COMPRIMENTO 35 MM</v>
          </cell>
          <cell r="C3478" t="str">
            <v xml:space="preserve">UN    </v>
          </cell>
          <cell r="D3478" t="str">
            <v>AS</v>
          </cell>
          <cell r="E3478" t="str">
            <v>0,12</v>
          </cell>
        </row>
        <row r="3479">
          <cell r="A3479">
            <v>39437</v>
          </cell>
          <cell r="B3479" t="str">
            <v>PARAFUSO DRY WALL, EM ACO FOSFATIZADO, CABECA TROMBETA E PONTA AGULHA (TA), COMPRIMENTO 45 MM</v>
          </cell>
          <cell r="C3479" t="str">
            <v xml:space="preserve">UN    </v>
          </cell>
          <cell r="D3479" t="str">
            <v>AS</v>
          </cell>
          <cell r="E3479" t="str">
            <v>0,16</v>
          </cell>
        </row>
        <row r="3480">
          <cell r="A3480">
            <v>39439</v>
          </cell>
          <cell r="B3480" t="str">
            <v>PARAFUSO DRY WALL, EM ACO FOSFATIZADO, CABECA TROMBETA E PONTA BROCA (TB), COMPRIMENTO 25 MM</v>
          </cell>
          <cell r="C3480" t="str">
            <v xml:space="preserve">UN    </v>
          </cell>
          <cell r="D3480" t="str">
            <v>AS</v>
          </cell>
          <cell r="E3480" t="str">
            <v>0,11</v>
          </cell>
        </row>
        <row r="3481">
          <cell r="A3481">
            <v>39440</v>
          </cell>
          <cell r="B3481" t="str">
            <v>PARAFUSO DRY WALL, EM ACO FOSFATIZADO, CABECA TROMBETA E PONTA BROCA (TB), COMPRIMENTO 35 MM</v>
          </cell>
          <cell r="C3481" t="str">
            <v xml:space="preserve">UN    </v>
          </cell>
          <cell r="D3481" t="str">
            <v>AS</v>
          </cell>
          <cell r="E3481" t="str">
            <v>0,14</v>
          </cell>
        </row>
        <row r="3482">
          <cell r="A3482">
            <v>39441</v>
          </cell>
          <cell r="B3482" t="str">
            <v>PARAFUSO DRY WALL, EM ACO FOSFATIZADO, CABECA TROMBETA E PONTA BROCA (TB), COMPRIMENTO 45 MM</v>
          </cell>
          <cell r="C3482" t="str">
            <v xml:space="preserve">UN    </v>
          </cell>
          <cell r="D3482" t="str">
            <v>AS</v>
          </cell>
          <cell r="E3482" t="str">
            <v>0,18</v>
          </cell>
        </row>
        <row r="3483">
          <cell r="A3483">
            <v>39442</v>
          </cell>
          <cell r="B3483" t="str">
            <v>PARAFUSO DRY WALL, EM ACO ZINCADO, CABECA LENTILHA E PONTA AGULHA (LA), LARGURA 4,2 MM, COMPRIMENTO 13 MM</v>
          </cell>
          <cell r="C3483" t="str">
            <v xml:space="preserve">UN    </v>
          </cell>
          <cell r="D3483" t="str">
            <v>AS</v>
          </cell>
          <cell r="E3483" t="str">
            <v>0,13</v>
          </cell>
        </row>
        <row r="3484">
          <cell r="A3484">
            <v>39443</v>
          </cell>
          <cell r="B3484" t="str">
            <v>PARAFUSO DRY WALL, EM ACO ZINCADO, CABECA LENTILHA E PONTA BROCA (LB), LARGURA 4,2 MM, COMPRIMENTO 13 MM</v>
          </cell>
          <cell r="C3484" t="str">
            <v xml:space="preserve">UN    </v>
          </cell>
          <cell r="D3484" t="str">
            <v>AS</v>
          </cell>
          <cell r="E3484" t="str">
            <v>0,17</v>
          </cell>
        </row>
        <row r="3485">
          <cell r="A3485">
            <v>4329</v>
          </cell>
          <cell r="B3485" t="str">
            <v>PARAFUSO EM ACO GALVANIZADO, TIPO MAQUINA, SEXTAVADO, SEM PORCA, DIAMETRO 1/2", COMPRIMENTO 2"</v>
          </cell>
          <cell r="C3485" t="str">
            <v xml:space="preserve">UN    </v>
          </cell>
          <cell r="D3485" t="str">
            <v>AS</v>
          </cell>
          <cell r="E3485" t="str">
            <v>1,57</v>
          </cell>
        </row>
        <row r="3486">
          <cell r="A3486">
            <v>4383</v>
          </cell>
          <cell r="B3486" t="str">
            <v>PARAFUSO FRANCES METRICO ZINCADO, DIAMETRO 12 MM, COMPRIMENTO 140MM, COM PORCA SEXTAVADA E ARRUELA DE PRESSAO MEDIA</v>
          </cell>
          <cell r="C3486" t="str">
            <v xml:space="preserve">UN    </v>
          </cell>
          <cell r="D3486" t="str">
            <v>AS</v>
          </cell>
          <cell r="E3486" t="str">
            <v>14,19</v>
          </cell>
        </row>
        <row r="3487">
          <cell r="A3487">
            <v>4344</v>
          </cell>
          <cell r="B3487" t="str">
            <v>PARAFUSO FRANCES METRICO ZINCADO, DIAMETRO 12 MM, COMPRIMENTO 150 MM, COM PORCA SEXTAVADA E ARRUELA DE PRESSAO MEDIA</v>
          </cell>
          <cell r="C3487" t="str">
            <v xml:space="preserve">UN    </v>
          </cell>
          <cell r="D3487" t="str">
            <v>AS</v>
          </cell>
          <cell r="E3487" t="str">
            <v>14,88</v>
          </cell>
        </row>
        <row r="3488">
          <cell r="A3488">
            <v>436</v>
          </cell>
          <cell r="B3488" t="str">
            <v>PARAFUSO FRANCES M16 EM ACO GALVANIZADO, COMPRIMENTO = 150 MM, DIAMETRO = 16 MM, CABECA ABAULADA</v>
          </cell>
          <cell r="C3488" t="str">
            <v xml:space="preserve">UN    </v>
          </cell>
          <cell r="D3488" t="str">
            <v>AS</v>
          </cell>
          <cell r="E3488" t="str">
            <v>6,16</v>
          </cell>
        </row>
        <row r="3489">
          <cell r="A3489">
            <v>442</v>
          </cell>
          <cell r="B3489" t="str">
            <v>PARAFUSO FRANCES M16 EM ACO GALVANIZADO, COMPRIMENTO = 45 MM, DIAMETRO = 16 MM, CABECA ABAULADA</v>
          </cell>
          <cell r="C3489" t="str">
            <v xml:space="preserve">UN    </v>
          </cell>
          <cell r="D3489" t="str">
            <v>AS</v>
          </cell>
          <cell r="E3489" t="str">
            <v>3,64</v>
          </cell>
        </row>
        <row r="3490">
          <cell r="A3490">
            <v>11953</v>
          </cell>
          <cell r="B3490" t="str">
            <v>PARAFUSO FRANCES ZINCADO, DIAMETRO 1/2'', COMPRIMENTO 2'', COM PORCA E ARRUELA</v>
          </cell>
          <cell r="C3490" t="str">
            <v xml:space="preserve">UN    </v>
          </cell>
          <cell r="D3490" t="str">
            <v>AS</v>
          </cell>
          <cell r="E3490" t="str">
            <v>2,36</v>
          </cell>
        </row>
        <row r="3491">
          <cell r="A3491">
            <v>4335</v>
          </cell>
          <cell r="B3491" t="str">
            <v>PARAFUSO FRANCES ZINCADO, DIAMETRO 1/2", COMPRIMENTO 12", COM PORCA E ARRUELA LISA MEDIA</v>
          </cell>
          <cell r="C3491" t="str">
            <v xml:space="preserve">UN    </v>
          </cell>
          <cell r="D3491" t="str">
            <v>AS</v>
          </cell>
          <cell r="E3491" t="str">
            <v>9,99</v>
          </cell>
        </row>
        <row r="3492">
          <cell r="A3492">
            <v>4334</v>
          </cell>
          <cell r="B3492" t="str">
            <v>PARAFUSO FRANCES ZINCADO, DIAMETRO 1/2", COMPRIMENTO 15", COM PORCA E ARRUELA LISA MEDIA</v>
          </cell>
          <cell r="C3492" t="str">
            <v xml:space="preserve">UN    </v>
          </cell>
          <cell r="D3492" t="str">
            <v>AS</v>
          </cell>
          <cell r="E3492" t="str">
            <v>13,70</v>
          </cell>
        </row>
        <row r="3493">
          <cell r="A3493">
            <v>4343</v>
          </cell>
          <cell r="B3493" t="str">
            <v>PARAFUSO FRANCES ZINCADO, DIAMETRO 1/2", COMPRIMENTO 4", COM PORCA E ARRUELA</v>
          </cell>
          <cell r="C3493" t="str">
            <v xml:space="preserve">UN    </v>
          </cell>
          <cell r="D3493" t="str">
            <v>AS</v>
          </cell>
          <cell r="E3493" t="str">
            <v>3,37</v>
          </cell>
        </row>
        <row r="3494">
          <cell r="A3494">
            <v>430</v>
          </cell>
          <cell r="B3494" t="str">
            <v>PARAFUSO M16 EM ACO GALVANIZADO, COMPRIMENTO = 125 MM, DIAMETRO = 16 MM, ROSCA MAQUINA, CABECA QUADRADA</v>
          </cell>
          <cell r="C3494" t="str">
            <v xml:space="preserve">UN    </v>
          </cell>
          <cell r="D3494" t="str">
            <v>AS</v>
          </cell>
          <cell r="E3494" t="str">
            <v>5,51</v>
          </cell>
        </row>
        <row r="3495">
          <cell r="A3495">
            <v>441</v>
          </cell>
          <cell r="B3495" t="str">
            <v>PARAFUSO M16 EM ACO GALVANIZADO, COMPRIMENTO = 150 MM, DIAMETRO = 16 MM, ROSCA MAQUINA, CABECA QUADRADA</v>
          </cell>
          <cell r="C3495" t="str">
            <v xml:space="preserve">UN    </v>
          </cell>
          <cell r="D3495" t="str">
            <v>AS</v>
          </cell>
          <cell r="E3495" t="str">
            <v>6,07</v>
          </cell>
        </row>
        <row r="3496">
          <cell r="A3496">
            <v>431</v>
          </cell>
          <cell r="B3496" t="str">
            <v>PARAFUSO M16 EM ACO GALVANIZADO, COMPRIMENTO = 200 MM, DIAMETRO = 16 MM, ROSCA MAQUINA, CABECA QUADRADA</v>
          </cell>
          <cell r="C3496" t="str">
            <v xml:space="preserve">UN    </v>
          </cell>
          <cell r="D3496" t="str">
            <v>AS</v>
          </cell>
          <cell r="E3496" t="str">
            <v>7,33</v>
          </cell>
        </row>
        <row r="3497">
          <cell r="A3497">
            <v>432</v>
          </cell>
          <cell r="B3497" t="str">
            <v>PARAFUSO M16 EM ACO GALVANIZADO, COMPRIMENTO = 250 MM, DIAMETRO = 16 MM, ROSCA MAQUINA, CABECA QUADRADA</v>
          </cell>
          <cell r="C3497" t="str">
            <v xml:space="preserve">UN    </v>
          </cell>
          <cell r="D3497" t="str">
            <v>AS</v>
          </cell>
          <cell r="E3497" t="str">
            <v>8,08</v>
          </cell>
        </row>
        <row r="3498">
          <cell r="A3498">
            <v>429</v>
          </cell>
          <cell r="B3498" t="str">
            <v>PARAFUSO M16 EM ACO GALVANIZADO, COMPRIMENTO = 300 MM, DIAMETRO = 16 MM, ROSCA DUPLA</v>
          </cell>
          <cell r="C3498" t="str">
            <v xml:space="preserve">UN    </v>
          </cell>
          <cell r="D3498" t="str">
            <v>AS</v>
          </cell>
          <cell r="E3498" t="str">
            <v>10,90</v>
          </cell>
        </row>
        <row r="3499">
          <cell r="A3499">
            <v>439</v>
          </cell>
          <cell r="B3499" t="str">
            <v>PARAFUSO M16 EM ACO GALVANIZADO, COMPRIMENTO = 300 MM, DIAMETRO = 16 MM, ROSCA MAQUINA, CABECA QUADRADA</v>
          </cell>
          <cell r="C3499" t="str">
            <v xml:space="preserve">UN    </v>
          </cell>
          <cell r="D3499" t="str">
            <v>AS</v>
          </cell>
          <cell r="E3499" t="str">
            <v>9,29</v>
          </cell>
        </row>
        <row r="3500">
          <cell r="A3500">
            <v>433</v>
          </cell>
          <cell r="B3500" t="str">
            <v>PARAFUSO M16 EM ACO GALVANIZADO, COMPRIMENTO = 350 MM, DIAMETRO = 16 MM, ROSCA MAQUINA, CABECA QUADRADA</v>
          </cell>
          <cell r="C3500" t="str">
            <v xml:space="preserve">UN    </v>
          </cell>
          <cell r="D3500" t="str">
            <v>AS</v>
          </cell>
          <cell r="E3500" t="str">
            <v>10,84</v>
          </cell>
        </row>
        <row r="3501">
          <cell r="A3501">
            <v>437</v>
          </cell>
          <cell r="B3501" t="str">
            <v>PARAFUSO M16 EM ACO GALVANIZADO, COMPRIMENTO = 400 MM, DIAMETRO = 16 MM, ROSCA DUPLA</v>
          </cell>
          <cell r="C3501" t="str">
            <v xml:space="preserve">UN    </v>
          </cell>
          <cell r="D3501" t="str">
            <v>AS</v>
          </cell>
          <cell r="E3501" t="str">
            <v>14,41</v>
          </cell>
        </row>
        <row r="3502">
          <cell r="A3502">
            <v>11790</v>
          </cell>
          <cell r="B3502" t="str">
            <v>PARAFUSO M16 EM ACO GALVANIZADO, COMPRIMENTO = 450 MM, DIAMETRO = 16 MM, ROSCA MAQUINA, CABECA QUADRADA</v>
          </cell>
          <cell r="C3502" t="str">
            <v xml:space="preserve">UN    </v>
          </cell>
          <cell r="D3502" t="str">
            <v>AS</v>
          </cell>
          <cell r="E3502" t="str">
            <v>16,34</v>
          </cell>
        </row>
        <row r="3503">
          <cell r="A3503">
            <v>428</v>
          </cell>
          <cell r="B3503" t="str">
            <v>PARAFUSO M16 EM ACO GALVANIZADO, COMPRIMENTO = 500 MM, DIAMETRO = 16 MM, ROSCA MAQUINA, COM CABECA SEXTAVADA E PORCA</v>
          </cell>
          <cell r="C3503" t="str">
            <v xml:space="preserve">UN    </v>
          </cell>
          <cell r="D3503" t="str">
            <v>AS</v>
          </cell>
          <cell r="E3503" t="str">
            <v>17,77</v>
          </cell>
        </row>
        <row r="3504">
          <cell r="A3504">
            <v>4384</v>
          </cell>
          <cell r="B3504" t="str">
            <v>PARAFUSO NIQUELADO COM ACABAMENTO CROMADO PARA FIXAR PECA SANITARIA, INCLUI PORCA CEGA, ARRUELA E BUCHA DE NYLON TAMANHO S-10</v>
          </cell>
          <cell r="C3504" t="str">
            <v xml:space="preserve">UN    </v>
          </cell>
          <cell r="D3504" t="str">
            <v>AS</v>
          </cell>
          <cell r="E3504" t="str">
            <v>16,31</v>
          </cell>
        </row>
        <row r="3505">
          <cell r="A3505">
            <v>4351</v>
          </cell>
          <cell r="B3505" t="str">
            <v>PARAFUSO NIQUELADO 3 1/2" COM ACABAMENTO CROMADO PARA FIXAR PECA SANITARIA, INCLUI PORCA CEGA, ARRUELA E BUCHA DE NYLON TAMANHO S-8</v>
          </cell>
          <cell r="C3505" t="str">
            <v xml:space="preserve">UN    </v>
          </cell>
          <cell r="D3505" t="str">
            <v>AS</v>
          </cell>
          <cell r="E3505" t="str">
            <v>12,09</v>
          </cell>
        </row>
        <row r="3506">
          <cell r="A3506">
            <v>11054</v>
          </cell>
          <cell r="B3506" t="str">
            <v>PARAFUSO ROSCA SOBERBA ZINCADO CABECA CHATA FENDA SIMPLES 3,2 X 20 MM (3/4 ")</v>
          </cell>
          <cell r="C3506" t="str">
            <v xml:space="preserve">UN    </v>
          </cell>
          <cell r="D3506" t="str">
            <v>CR</v>
          </cell>
          <cell r="E3506" t="str">
            <v>0,03</v>
          </cell>
        </row>
        <row r="3507">
          <cell r="A3507">
            <v>11055</v>
          </cell>
          <cell r="B3507" t="str">
            <v>PARAFUSO ROSCA SOBERBA ZINCADO CABECA CHATA FENDA SIMPLES 3,5 X 25 MM (1 ")</v>
          </cell>
          <cell r="C3507" t="str">
            <v xml:space="preserve">UN    </v>
          </cell>
          <cell r="D3507" t="str">
            <v>CR</v>
          </cell>
          <cell r="E3507" t="str">
            <v>0,05</v>
          </cell>
        </row>
        <row r="3508">
          <cell r="A3508">
            <v>11056</v>
          </cell>
          <cell r="B3508" t="str">
            <v>PARAFUSO ROSCA SOBERBA ZINCADO CABECA CHATA FENDA SIMPLES 3,8 X 30 MM (1.1/4 ")</v>
          </cell>
          <cell r="C3508" t="str">
            <v xml:space="preserve">UN    </v>
          </cell>
          <cell r="D3508" t="str">
            <v>CR</v>
          </cell>
          <cell r="E3508" t="str">
            <v>0,06</v>
          </cell>
        </row>
        <row r="3509">
          <cell r="A3509">
            <v>11057</v>
          </cell>
          <cell r="B3509" t="str">
            <v>PARAFUSO ROSCA SOBERBA ZINCADO CABECA CHATA FENDA SIMPLES 4,8 X 40 MM (1.1/2 ")</v>
          </cell>
          <cell r="C3509" t="str">
            <v xml:space="preserve">UN    </v>
          </cell>
          <cell r="D3509" t="str">
            <v>CR</v>
          </cell>
          <cell r="E3509" t="str">
            <v>0,12</v>
          </cell>
        </row>
        <row r="3510">
          <cell r="A3510">
            <v>11059</v>
          </cell>
          <cell r="B3510" t="str">
            <v>PARAFUSO ROSCA SOBERBA ZINCADO CABECA CHATA FENDA SIMPLES 5,5 X 50 MM (2 ")</v>
          </cell>
          <cell r="C3510" t="str">
            <v xml:space="preserve">UN    </v>
          </cell>
          <cell r="D3510" t="str">
            <v>CR</v>
          </cell>
          <cell r="E3510" t="str">
            <v>0,24</v>
          </cell>
        </row>
        <row r="3511">
          <cell r="A3511">
            <v>11058</v>
          </cell>
          <cell r="B3511" t="str">
            <v>PARAFUSO ROSCA SOBERBA ZINCADO CABECA CHATA FENDA SIMPLES 5,5 X 65 MM (2.1/2 ")</v>
          </cell>
          <cell r="C3511" t="str">
            <v xml:space="preserve">UN    </v>
          </cell>
          <cell r="D3511" t="str">
            <v>CR</v>
          </cell>
          <cell r="E3511" t="str">
            <v>0,31</v>
          </cell>
        </row>
        <row r="3512">
          <cell r="A3512">
            <v>4380</v>
          </cell>
          <cell r="B3512" t="str">
            <v>PARAFUSO ZINCADO ROSCA SOBERBA 5/16 " X 120 MM PARA TELHA FIBROCIMENTO</v>
          </cell>
          <cell r="C3512" t="str">
            <v xml:space="preserve">UN    </v>
          </cell>
          <cell r="D3512" t="str">
            <v>CR</v>
          </cell>
          <cell r="E3512" t="str">
            <v>1,06</v>
          </cell>
        </row>
        <row r="3513">
          <cell r="A3513">
            <v>4299</v>
          </cell>
          <cell r="B3513" t="str">
            <v>PARAFUSO ZINCADO ROSCA SOBERBA, CABECA SEXTAVADA, 5/16 " X 110 MM, PARA FIXACAO DE TELHA EM MADEIRA</v>
          </cell>
          <cell r="C3513" t="str">
            <v xml:space="preserve">UN    </v>
          </cell>
          <cell r="D3513" t="str">
            <v xml:space="preserve">C </v>
          </cell>
          <cell r="E3513" t="str">
            <v>1,00</v>
          </cell>
        </row>
        <row r="3514">
          <cell r="A3514">
            <v>4304</v>
          </cell>
          <cell r="B3514" t="str">
            <v>PARAFUSO ZINCADO ROSCA SOBERBA, CABECA SEXTAVADA, 5/16 " X 150 MM, PARA FIXACAO DE TELHA EM MADEIRA</v>
          </cell>
          <cell r="C3514" t="str">
            <v xml:space="preserve">UN    </v>
          </cell>
          <cell r="D3514" t="str">
            <v>CR</v>
          </cell>
          <cell r="E3514" t="str">
            <v>1,36</v>
          </cell>
        </row>
        <row r="3515">
          <cell r="A3515">
            <v>4305</v>
          </cell>
          <cell r="B3515" t="str">
            <v>PARAFUSO ZINCADO ROSCA SOBERBA, CABECA SEXTAVADA, 5/16 " X 180 MM, PARA FIXACAO DE TELHA EM MADEIRA</v>
          </cell>
          <cell r="C3515" t="str">
            <v xml:space="preserve">UN    </v>
          </cell>
          <cell r="D3515" t="str">
            <v>CR</v>
          </cell>
          <cell r="E3515" t="str">
            <v>1,58</v>
          </cell>
        </row>
        <row r="3516">
          <cell r="A3516">
            <v>4306</v>
          </cell>
          <cell r="B3516" t="str">
            <v>PARAFUSO ZINCADO ROSCA SOBERBA, CABECA SEXTAVADA, 5/16 " X 200 MM, PARA FIXACAO DE TELHA EM MADEIRA</v>
          </cell>
          <cell r="C3516" t="str">
            <v xml:space="preserve">UN    </v>
          </cell>
          <cell r="D3516" t="str">
            <v>CR</v>
          </cell>
          <cell r="E3516" t="str">
            <v>1,84</v>
          </cell>
        </row>
        <row r="3517">
          <cell r="A3517">
            <v>4308</v>
          </cell>
          <cell r="B3517" t="str">
            <v>PARAFUSO ZINCADO ROSCA SOBERBA, CABECA SEXTAVADA, 5/16 " X 230 MM, PARA FIXACAO DE TELHA EM MADEIRA</v>
          </cell>
          <cell r="C3517" t="str">
            <v xml:space="preserve">UN    </v>
          </cell>
          <cell r="D3517" t="str">
            <v>CR</v>
          </cell>
          <cell r="E3517" t="str">
            <v>3,80</v>
          </cell>
        </row>
        <row r="3518">
          <cell r="A3518">
            <v>4302</v>
          </cell>
          <cell r="B3518" t="str">
            <v>PARAFUSO ZINCADO ROSCA SOBERBA, CABECA SEXTAVADA, 5/16 " X 250 MM, PARA FIXACAO DE TELHA EM MADEIRA</v>
          </cell>
          <cell r="C3518" t="str">
            <v xml:space="preserve">UN    </v>
          </cell>
          <cell r="D3518" t="str">
            <v>CR</v>
          </cell>
          <cell r="E3518" t="str">
            <v>2,85</v>
          </cell>
        </row>
        <row r="3519">
          <cell r="A3519">
            <v>4300</v>
          </cell>
          <cell r="B3519" t="str">
            <v>PARAFUSO ZINCADO ROSCA SOBERBA, CABECA SEXTAVADA, 5/16 " X 50 MM, PARA FIXACAO DE TELHA EM MADEIRA</v>
          </cell>
          <cell r="C3519" t="str">
            <v xml:space="preserve">UN    </v>
          </cell>
          <cell r="D3519" t="str">
            <v>CR</v>
          </cell>
          <cell r="E3519" t="str">
            <v>0,68</v>
          </cell>
        </row>
        <row r="3520">
          <cell r="A3520">
            <v>4301</v>
          </cell>
          <cell r="B3520" t="str">
            <v>PARAFUSO ZINCADO ROSCA SOBERBA, CABECA SEXTAVADA, 5/16 " X 85 MM, PARA FIXACAO DE TELHA EM MADEIRA</v>
          </cell>
          <cell r="C3520" t="str">
            <v xml:space="preserve">UN    </v>
          </cell>
          <cell r="D3520" t="str">
            <v>CR</v>
          </cell>
          <cell r="E3520" t="str">
            <v>0,83</v>
          </cell>
        </row>
        <row r="3521">
          <cell r="A3521">
            <v>4320</v>
          </cell>
          <cell r="B3521" t="str">
            <v>PARAFUSO ZINCADO 5/16 " X 250 MM PARA FIXACAO DE TELHA DE FIBROCIMENTO CANALETE 49, INCLUI BUCHA NYLON S-10</v>
          </cell>
          <cell r="C3521" t="str">
            <v xml:space="preserve">UN    </v>
          </cell>
          <cell r="D3521" t="str">
            <v>CR</v>
          </cell>
          <cell r="E3521" t="str">
            <v>2,52</v>
          </cell>
        </row>
        <row r="3522">
          <cell r="A3522">
            <v>4318</v>
          </cell>
          <cell r="B3522" t="str">
            <v>PARAFUSO ZINCADO 5/16 " X 85 MM PARA FIXACAO DE TELHA DE FIBROCIMENTO CANALETE 90, INCLUI BUCHA NYLON S-10</v>
          </cell>
          <cell r="C3522" t="str">
            <v xml:space="preserve">UN    </v>
          </cell>
          <cell r="D3522" t="str">
            <v>CR</v>
          </cell>
          <cell r="E3522" t="str">
            <v>1,23</v>
          </cell>
        </row>
        <row r="3523">
          <cell r="A3523">
            <v>40547</v>
          </cell>
          <cell r="B3523" t="str">
            <v>PARAFUSO ZINCADO, AUTOBROCANTE, FLANGEADO, 4,2 X 19"</v>
          </cell>
          <cell r="C3523" t="str">
            <v xml:space="preserve">CENTO </v>
          </cell>
          <cell r="D3523" t="str">
            <v>AS</v>
          </cell>
          <cell r="E3523" t="str">
            <v>19,82</v>
          </cell>
        </row>
        <row r="3524">
          <cell r="A3524">
            <v>11962</v>
          </cell>
          <cell r="B3524" t="str">
            <v>PARAFUSO ZINCADO, SEXTAVADO, COM ROSCA INTEIRA, DIAMETRO 1/4", COMPRIMENTO 1/2"</v>
          </cell>
          <cell r="C3524" t="str">
            <v xml:space="preserve">UN    </v>
          </cell>
          <cell r="D3524" t="str">
            <v>AS</v>
          </cell>
          <cell r="E3524" t="str">
            <v>0,16</v>
          </cell>
        </row>
        <row r="3525">
          <cell r="A3525">
            <v>4332</v>
          </cell>
          <cell r="B3525" t="str">
            <v>PARAFUSO ZINCADO, SEXTAVADO, COM ROSCA INTEIRA, DIAMETRO 3/8", COMPRIMENTO 2"</v>
          </cell>
          <cell r="C3525" t="str">
            <v xml:space="preserve">UN    </v>
          </cell>
          <cell r="D3525" t="str">
            <v>AS</v>
          </cell>
          <cell r="E3525" t="str">
            <v>0,79</v>
          </cell>
        </row>
        <row r="3526">
          <cell r="A3526">
            <v>4331</v>
          </cell>
          <cell r="B3526" t="str">
            <v>PARAFUSO ZINCADO, SEXTAVADO, COM ROSCA INTEIRA, DIAMETRO 5/8", COMPRIMENTO 2 1/4"</v>
          </cell>
          <cell r="C3526" t="str">
            <v xml:space="preserve">UN    </v>
          </cell>
          <cell r="D3526" t="str">
            <v>AS</v>
          </cell>
          <cell r="E3526" t="str">
            <v>2,97</v>
          </cell>
        </row>
        <row r="3527">
          <cell r="A3527">
            <v>4336</v>
          </cell>
          <cell r="B3527" t="str">
            <v>PARAFUSO ZINCADO, SEXTAVADO, COM ROSCA INTEIRA, DIAMETRO 5/8", COMPRIMENTO 3", COM PORCA E ARRUELA DE PRESSAO MEDIA</v>
          </cell>
          <cell r="C3527" t="str">
            <v xml:space="preserve">UN    </v>
          </cell>
          <cell r="D3527" t="str">
            <v>AS</v>
          </cell>
          <cell r="E3527" t="str">
            <v>3,80</v>
          </cell>
        </row>
        <row r="3528">
          <cell r="A3528">
            <v>13294</v>
          </cell>
          <cell r="B3528" t="str">
            <v>PARAFUSO ZINCADO, SEXTAVADO, COM ROSCA SOBERBA, DIAMETRO 3/8", COMPRIMENTO 80 MM</v>
          </cell>
          <cell r="C3528" t="str">
            <v xml:space="preserve">UN    </v>
          </cell>
          <cell r="D3528" t="str">
            <v>AS</v>
          </cell>
          <cell r="E3528" t="str">
            <v>1,09</v>
          </cell>
        </row>
        <row r="3529">
          <cell r="A3529">
            <v>11948</v>
          </cell>
          <cell r="B3529" t="str">
            <v>PARAFUSO ZINCADO, SEXTAVADO, COM ROSCA SOBERBA, DIAMETRO 5/16", COMPRIMENTO 40 MM</v>
          </cell>
          <cell r="C3529" t="str">
            <v xml:space="preserve">UN    </v>
          </cell>
          <cell r="D3529" t="str">
            <v>AS</v>
          </cell>
          <cell r="E3529" t="str">
            <v>0,49</v>
          </cell>
        </row>
        <row r="3530">
          <cell r="A3530">
            <v>4382</v>
          </cell>
          <cell r="B3530" t="str">
            <v>PARAFUSO ZINCADO, SEXTAVADO, COM ROSCA SOBERBA, DIAMETRO 5/16", COMPRIMENTO 80 MM</v>
          </cell>
          <cell r="C3530" t="str">
            <v xml:space="preserve">UN    </v>
          </cell>
          <cell r="D3530" t="str">
            <v>AS</v>
          </cell>
          <cell r="E3530" t="str">
            <v>0,81</v>
          </cell>
        </row>
        <row r="3531">
          <cell r="A3531">
            <v>4354</v>
          </cell>
          <cell r="B3531" t="str">
            <v>PARAFUSO ZINCADO, SEXTAVADO, GRAU 5, ROSCA INTEIRA, DIAMETRO 1 1/2", COMPRIMENTO 4"</v>
          </cell>
          <cell r="C3531" t="str">
            <v xml:space="preserve">UN    </v>
          </cell>
          <cell r="D3531" t="str">
            <v>AS</v>
          </cell>
          <cell r="E3531" t="str">
            <v>34,13</v>
          </cell>
        </row>
        <row r="3532">
          <cell r="A3532">
            <v>40839</v>
          </cell>
          <cell r="B3532" t="str">
            <v>PARAFUSO, ASTM A307 - GRAU A, SEXTAVADO, ZINCADO, DIAMETRO 3/8" (9,52 MM), COMPRIMENTO 1 " (25,4 MM)</v>
          </cell>
          <cell r="C3532" t="str">
            <v xml:space="preserve">CENTO </v>
          </cell>
          <cell r="D3532" t="str">
            <v>AS</v>
          </cell>
          <cell r="E3532" t="str">
            <v>82,12</v>
          </cell>
        </row>
        <row r="3533">
          <cell r="A3533">
            <v>40552</v>
          </cell>
          <cell r="B3533" t="str">
            <v>PARAFUSO, AUTO ATARRACHANTE, CABECA CHATA, FENDA SIMPLES, 1/4 (6,35 MM) X 25 MM</v>
          </cell>
          <cell r="C3533" t="str">
            <v xml:space="preserve">CENTO </v>
          </cell>
          <cell r="D3533" t="str">
            <v>AS</v>
          </cell>
          <cell r="E3533" t="str">
            <v>33,98</v>
          </cell>
        </row>
        <row r="3534">
          <cell r="A3534">
            <v>40549</v>
          </cell>
          <cell r="B3534" t="str">
            <v>PARAFUSO, COMUM, ASTM A307, SEXTAVADO, DIAMETRO 1/2" (12,7 MM), COMPRIMENTO 1" (25,4 MM)</v>
          </cell>
          <cell r="C3534" t="str">
            <v xml:space="preserve">CENTO </v>
          </cell>
          <cell r="D3534" t="str">
            <v>AS</v>
          </cell>
          <cell r="E3534" t="str">
            <v>134,51</v>
          </cell>
        </row>
        <row r="3535">
          <cell r="A3535">
            <v>4385</v>
          </cell>
          <cell r="B3535" t="str">
            <v>PARALELEPIPEDO GRANITICO OU BASALTICO, PARA PAVIMENTACAO, SEM FRETE,  *30 A 35* PECAS POR M2</v>
          </cell>
          <cell r="C3535" t="str">
            <v xml:space="preserve">MIL   </v>
          </cell>
          <cell r="D3535" t="str">
            <v>AS</v>
          </cell>
          <cell r="E3535" t="str">
            <v>1.028,57</v>
          </cell>
        </row>
        <row r="3536">
          <cell r="A3536">
            <v>4386</v>
          </cell>
          <cell r="B3536" t="str">
            <v>PARALELEPIPEDO GRANITICO OU BASALTICO, PARA PAVIMENTACAO, SEM FRETE,  *30 A 35* PECAS POR M2</v>
          </cell>
          <cell r="C3536" t="str">
            <v xml:space="preserve">M2    </v>
          </cell>
          <cell r="D3536" t="str">
            <v>AS</v>
          </cell>
          <cell r="E3536" t="str">
            <v>43,48</v>
          </cell>
        </row>
        <row r="3537">
          <cell r="A3537">
            <v>38397</v>
          </cell>
          <cell r="B3537" t="str">
            <v>PASTA DESENGRAXANTE PARA MAOS</v>
          </cell>
          <cell r="C3537" t="str">
            <v xml:space="preserve">KG    </v>
          </cell>
          <cell r="D3537" t="str">
            <v>CR</v>
          </cell>
          <cell r="E3537" t="str">
            <v>5,00</v>
          </cell>
        </row>
        <row r="3538">
          <cell r="A3538">
            <v>20078</v>
          </cell>
          <cell r="B3538" t="str">
            <v>PASTA LUBRIFICANTE PARA TUBOS E CONEXOES COM JUNTA ELASTICA (USO EM PVC, ACO, POLIETILENO E OUTROS) ( DE *400* G)</v>
          </cell>
          <cell r="C3538" t="str">
            <v xml:space="preserve">UN    </v>
          </cell>
          <cell r="D3538" t="str">
            <v>CR</v>
          </cell>
          <cell r="E3538" t="str">
            <v>13,39</v>
          </cell>
        </row>
        <row r="3539">
          <cell r="A3539">
            <v>20079</v>
          </cell>
          <cell r="B3539" t="str">
            <v>PASTA LUBRIFICANTE PARA TUBOS E CONEXOES COM JUNTA ELASTICA (USO EM PVC, ACO, POLIETILENO E OUTROS) (POTE DE 3.500* G)</v>
          </cell>
          <cell r="C3539" t="str">
            <v xml:space="preserve">UN    </v>
          </cell>
          <cell r="D3539" t="str">
            <v>CR</v>
          </cell>
          <cell r="E3539" t="str">
            <v>83,54</v>
          </cell>
        </row>
        <row r="3540">
          <cell r="A3540">
            <v>39897</v>
          </cell>
          <cell r="B3540" t="str">
            <v>PASTA PARA SOLDA DE TUBOS E CONEXOES DE COBRE (EMBALAGEM COM 250 G)</v>
          </cell>
          <cell r="C3540" t="str">
            <v xml:space="preserve">UN    </v>
          </cell>
          <cell r="D3540" t="str">
            <v>AS</v>
          </cell>
          <cell r="E3540" t="str">
            <v>28,79</v>
          </cell>
        </row>
        <row r="3541">
          <cell r="A3541">
            <v>118</v>
          </cell>
          <cell r="B3541" t="str">
            <v>PASTA VEDA JUNTAS/ROSCA, LATA DE *500* G, PARA INSTALACOES DE GAS E OUTROS</v>
          </cell>
          <cell r="C3541" t="str">
            <v xml:space="preserve">UN    </v>
          </cell>
          <cell r="D3541" t="str">
            <v>CR</v>
          </cell>
          <cell r="E3541" t="str">
            <v>50,63</v>
          </cell>
        </row>
        <row r="3542">
          <cell r="A3542">
            <v>4396</v>
          </cell>
          <cell r="B3542" t="str">
            <v>PASTILHA CERAMICA/PORCELANA, REVEST INT/EXT E  PISCINA, CORES BRANCA OU FRIAS, *2,5 X 2,5* CM</v>
          </cell>
          <cell r="C3542" t="str">
            <v xml:space="preserve">M2    </v>
          </cell>
          <cell r="D3542" t="str">
            <v>AS</v>
          </cell>
          <cell r="E3542" t="str">
            <v>85,99</v>
          </cell>
        </row>
        <row r="3543">
          <cell r="A3543">
            <v>36881</v>
          </cell>
          <cell r="B3543" t="str">
            <v>PASTILHA CERAMICA/PORCELANA, REVEST INT/EXT E  PISCINA, CORES FRIAS *5 X 5* CM</v>
          </cell>
          <cell r="C3543" t="str">
            <v xml:space="preserve">M2    </v>
          </cell>
          <cell r="D3543" t="str">
            <v>AS</v>
          </cell>
          <cell r="E3543" t="str">
            <v>76,84</v>
          </cell>
        </row>
        <row r="3544">
          <cell r="A3544">
            <v>36882</v>
          </cell>
          <cell r="B3544" t="str">
            <v>PASTILHA CERAMICA/PORCELANA, REVEST INT/EXT E  PISCINA, CORES QUENTES *5 X 5* CM</v>
          </cell>
          <cell r="C3544" t="str">
            <v xml:space="preserve">M2    </v>
          </cell>
          <cell r="D3544" t="str">
            <v>AS</v>
          </cell>
          <cell r="E3544" t="str">
            <v>89,64</v>
          </cell>
        </row>
        <row r="3545">
          <cell r="A3545">
            <v>4397</v>
          </cell>
          <cell r="B3545" t="str">
            <v>PASTILHA CERAMICA/PORCELANA, REVEST INT/EXT E  PISCINA, CORES QUENTES, *2,5 X 2,5* CM</v>
          </cell>
          <cell r="C3545" t="str">
            <v xml:space="preserve">M2    </v>
          </cell>
          <cell r="D3545" t="str">
            <v>AS</v>
          </cell>
          <cell r="E3545" t="str">
            <v>139,44</v>
          </cell>
        </row>
        <row r="3546">
          <cell r="A3546">
            <v>34754</v>
          </cell>
          <cell r="B3546" t="str">
            <v>PASTILHA DE VIDRO CRISTAL, NACIONAL, REVEST INT/EXT E PISCINA, TODAS AS CORES, E MAIOR OU IGUAL A 5 MM  *2,0 X 2,0* CM</v>
          </cell>
          <cell r="C3546" t="str">
            <v xml:space="preserve">M2    </v>
          </cell>
          <cell r="D3546" t="str">
            <v>AS</v>
          </cell>
          <cell r="E3546" t="str">
            <v>258,20</v>
          </cell>
        </row>
        <row r="3547">
          <cell r="A3547">
            <v>25962</v>
          </cell>
          <cell r="B3547" t="str">
            <v>PASTILHA DE VIDRO PIGMENTADA *2,0 X 2,0* CM, NACIONAL, PARA REVESTIMENTO INTERNO/EXTERNO E PISCINA, BRANCA OU CORES FRIAS, ESPESSURA MAIOR OU IGUAL A 5 MM</v>
          </cell>
          <cell r="C3547" t="str">
            <v xml:space="preserve">M2    </v>
          </cell>
          <cell r="D3547" t="str">
            <v>AS</v>
          </cell>
          <cell r="E3547" t="str">
            <v>163,53</v>
          </cell>
        </row>
        <row r="3548">
          <cell r="A3548">
            <v>34752</v>
          </cell>
          <cell r="B3548" t="str">
            <v>PASTILHA DE VIDRO PIGMENTADA, NACIONAL, REVEST INT/EXT E PISCINA, CORES QUENTES, ESPESSURA MAIOR OU IGUAL A 5 MM  *2,0 X 2,0* CM</v>
          </cell>
          <cell r="C3548" t="str">
            <v xml:space="preserve">M2    </v>
          </cell>
          <cell r="D3548" t="str">
            <v>AS</v>
          </cell>
          <cell r="E3548" t="str">
            <v>287,98</v>
          </cell>
        </row>
        <row r="3549">
          <cell r="A3549">
            <v>4751</v>
          </cell>
          <cell r="B3549" t="str">
            <v>PASTILHEIRO</v>
          </cell>
          <cell r="C3549" t="str">
            <v xml:space="preserve">H     </v>
          </cell>
          <cell r="D3549" t="str">
            <v>CR</v>
          </cell>
          <cell r="E3549" t="str">
            <v>14,61</v>
          </cell>
        </row>
        <row r="3550">
          <cell r="A3550">
            <v>41066</v>
          </cell>
          <cell r="B3550" t="str">
            <v>PASTILHEIRO (MENSALISTA)</v>
          </cell>
          <cell r="C3550" t="str">
            <v xml:space="preserve">MES   </v>
          </cell>
          <cell r="D3550" t="str">
            <v>CR</v>
          </cell>
          <cell r="E3550" t="str">
            <v>2.582,12</v>
          </cell>
        </row>
        <row r="3551">
          <cell r="A3551">
            <v>39604</v>
          </cell>
          <cell r="B3551" t="str">
            <v>PATCH CORD, CATEGORIA 5 E, EXTENSAO DE 1,50 M</v>
          </cell>
          <cell r="C3551" t="str">
            <v xml:space="preserve">UN    </v>
          </cell>
          <cell r="D3551" t="str">
            <v>AS</v>
          </cell>
          <cell r="E3551" t="str">
            <v>11,93</v>
          </cell>
        </row>
        <row r="3552">
          <cell r="A3552">
            <v>39605</v>
          </cell>
          <cell r="B3552" t="str">
            <v>PATCH CORD, CATEGORIA 5 E, EXTENSAO DE 2,50 M</v>
          </cell>
          <cell r="C3552" t="str">
            <v xml:space="preserve">UN    </v>
          </cell>
          <cell r="D3552" t="str">
            <v>AS</v>
          </cell>
          <cell r="E3552" t="str">
            <v>16,56</v>
          </cell>
        </row>
        <row r="3553">
          <cell r="A3553">
            <v>39606</v>
          </cell>
          <cell r="B3553" t="str">
            <v>PATCH CORD, CATEGORIA 6, EXTENSAO DE 1,50 M</v>
          </cell>
          <cell r="C3553" t="str">
            <v xml:space="preserve">UN    </v>
          </cell>
          <cell r="D3553" t="str">
            <v>AS</v>
          </cell>
          <cell r="E3553" t="str">
            <v>21,03</v>
          </cell>
        </row>
        <row r="3554">
          <cell r="A3554">
            <v>39607</v>
          </cell>
          <cell r="B3554" t="str">
            <v>PATCH CORD, CATEGORIA 6, EXTENSAO DE 2,50 M</v>
          </cell>
          <cell r="C3554" t="str">
            <v xml:space="preserve">UN    </v>
          </cell>
          <cell r="D3554" t="str">
            <v>AS</v>
          </cell>
          <cell r="E3554" t="str">
            <v>24,13</v>
          </cell>
        </row>
        <row r="3555">
          <cell r="A3555">
            <v>39594</v>
          </cell>
          <cell r="B3555" t="str">
            <v>PATCH PANEL, 24 PORTAS, CATEGORIA 5E, COM RACKS DE 19" E 1 U DE ALTURA</v>
          </cell>
          <cell r="C3555" t="str">
            <v xml:space="preserve">UN    </v>
          </cell>
          <cell r="D3555" t="str">
            <v>AS</v>
          </cell>
          <cell r="E3555" t="str">
            <v>228,48</v>
          </cell>
        </row>
        <row r="3556">
          <cell r="A3556">
            <v>39596</v>
          </cell>
          <cell r="B3556" t="str">
            <v>PATCH PANEL, 24 PORTAS, CATEGORIA 6, COM RACKS DE 19" E 1 U DE ALTURA</v>
          </cell>
          <cell r="C3556" t="str">
            <v xml:space="preserve">UN    </v>
          </cell>
          <cell r="D3556" t="str">
            <v>AS</v>
          </cell>
          <cell r="E3556" t="str">
            <v>398,23</v>
          </cell>
        </row>
        <row r="3557">
          <cell r="A3557">
            <v>39595</v>
          </cell>
          <cell r="B3557" t="str">
            <v>PATCH PANEL, 48 PORTAS, CATEGORIA 5E, COM RACKS DE 19" E 2 U DE ALTURA</v>
          </cell>
          <cell r="C3557" t="str">
            <v xml:space="preserve">UN    </v>
          </cell>
          <cell r="D3557" t="str">
            <v>AS</v>
          </cell>
          <cell r="E3557" t="str">
            <v>334,28</v>
          </cell>
        </row>
        <row r="3558">
          <cell r="A3558">
            <v>39597</v>
          </cell>
          <cell r="B3558" t="str">
            <v>PATCH PANEL, 48 PORTAS, CATEGORIA 6, COM RACKS DE 19" E 2 U DE ALTURA</v>
          </cell>
          <cell r="C3558" t="str">
            <v xml:space="preserve">UN    </v>
          </cell>
          <cell r="D3558" t="str">
            <v>AS</v>
          </cell>
          <cell r="E3558" t="str">
            <v>537,03</v>
          </cell>
        </row>
        <row r="3559">
          <cell r="A3559">
            <v>20209</v>
          </cell>
          <cell r="B3559" t="str">
            <v>PECA DE MADEIRA APARELHADA *7,5 X 7,5* CM (3 X 3 ") MACARANDUBA, ANGELIM OU EQUIVALENTE DA REGIAO</v>
          </cell>
          <cell r="C3559" t="str">
            <v xml:space="preserve">M     </v>
          </cell>
          <cell r="D3559" t="str">
            <v>CR</v>
          </cell>
          <cell r="E3559" t="str">
            <v>16,29</v>
          </cell>
        </row>
        <row r="3560">
          <cell r="A3560">
            <v>4433</v>
          </cell>
          <cell r="B3560" t="str">
            <v>PECA DE MADEIRA NAO APARELHADA *7,5 X 7,5* CM (3 X 3 ") MACARANDUBA, ANGELIM OU EQUIVALENTE DA REGIAO</v>
          </cell>
          <cell r="C3560" t="str">
            <v xml:space="preserve">M     </v>
          </cell>
          <cell r="D3560" t="str">
            <v>CR</v>
          </cell>
          <cell r="E3560" t="str">
            <v>11,86</v>
          </cell>
        </row>
        <row r="3561">
          <cell r="A3561">
            <v>10731</v>
          </cell>
          <cell r="B3561" t="str">
            <v>PEDRA ARDOSIA, CINZA, *40 X 40* CM, E= *1 CM</v>
          </cell>
          <cell r="C3561" t="str">
            <v xml:space="preserve">M2    </v>
          </cell>
          <cell r="D3561" t="str">
            <v xml:space="preserve">C </v>
          </cell>
          <cell r="E3561" t="str">
            <v>27,76</v>
          </cell>
        </row>
        <row r="3562">
          <cell r="A3562">
            <v>4704</v>
          </cell>
          <cell r="B3562" t="str">
            <v>PEDRA ARDOSIA, CINZA, 20  X  40 CM,  E=  *1 CM</v>
          </cell>
          <cell r="C3562" t="str">
            <v xml:space="preserve">M2    </v>
          </cell>
          <cell r="D3562" t="str">
            <v>CR</v>
          </cell>
          <cell r="E3562" t="str">
            <v>25,05</v>
          </cell>
        </row>
        <row r="3563">
          <cell r="A3563">
            <v>10730</v>
          </cell>
          <cell r="B3563" t="str">
            <v>PEDRA ARDOSIA, CINZA, 30  X  30,  E= *1 CM</v>
          </cell>
          <cell r="C3563" t="str">
            <v xml:space="preserve">M2    </v>
          </cell>
          <cell r="D3563" t="str">
            <v>CR</v>
          </cell>
          <cell r="E3563" t="str">
            <v>26,84</v>
          </cell>
        </row>
        <row r="3564">
          <cell r="A3564">
            <v>4729</v>
          </cell>
          <cell r="B3564" t="str">
            <v>PEDRA BRITADA GRADUADA, CLASSIFICADA (POSTO PEDREIRA/FORNECEDOR, SEM FRETE)</v>
          </cell>
          <cell r="C3564" t="str">
            <v xml:space="preserve">M3    </v>
          </cell>
          <cell r="D3564" t="str">
            <v>CR</v>
          </cell>
          <cell r="E3564" t="str">
            <v>64,22</v>
          </cell>
        </row>
        <row r="3565">
          <cell r="A3565">
            <v>4720</v>
          </cell>
          <cell r="B3565" t="str">
            <v>PEDRA BRITADA N. 0, OU PEDRISCO (4,8 A 9,5 MM) POSTO PEDREIRA/FORNECEDOR, SEM FRETE</v>
          </cell>
          <cell r="C3565" t="str">
            <v xml:space="preserve">M3    </v>
          </cell>
          <cell r="D3565" t="str">
            <v>CR</v>
          </cell>
          <cell r="E3565" t="str">
            <v>70,22</v>
          </cell>
        </row>
        <row r="3566">
          <cell r="A3566">
            <v>4721</v>
          </cell>
          <cell r="B3566" t="str">
            <v>PEDRA BRITADA N. 1 (9,5 a 19 MM) POSTO PEDREIRA/FORNECEDOR, SEM FRETE</v>
          </cell>
          <cell r="C3566" t="str">
            <v xml:space="preserve">M3    </v>
          </cell>
          <cell r="D3566" t="str">
            <v>CR</v>
          </cell>
          <cell r="E3566" t="str">
            <v>55,00</v>
          </cell>
        </row>
        <row r="3567">
          <cell r="A3567">
            <v>4718</v>
          </cell>
          <cell r="B3567" t="str">
            <v>PEDRA BRITADA N. 2 (19 A 38 MM) POSTO PEDREIRA/FORNECEDOR, SEM FRETE</v>
          </cell>
          <cell r="C3567" t="str">
            <v xml:space="preserve">M3    </v>
          </cell>
          <cell r="D3567" t="str">
            <v xml:space="preserve">C </v>
          </cell>
          <cell r="E3567" t="str">
            <v>55,00</v>
          </cell>
        </row>
        <row r="3568">
          <cell r="A3568">
            <v>4722</v>
          </cell>
          <cell r="B3568" t="str">
            <v>PEDRA BRITADA N. 3 (38 A 50 MM) POSTO PEDREIRA/FORNECEDOR, SEM FRETE</v>
          </cell>
          <cell r="C3568" t="str">
            <v xml:space="preserve">M3    </v>
          </cell>
          <cell r="D3568" t="str">
            <v>CR</v>
          </cell>
          <cell r="E3568" t="str">
            <v>55,00</v>
          </cell>
        </row>
        <row r="3569">
          <cell r="A3569">
            <v>4723</v>
          </cell>
          <cell r="B3569" t="str">
            <v>PEDRA BRITADA N. 4 (50 A 76 MM) POSTO PEDREIRA/FORNECEDOR, SEM FRETE</v>
          </cell>
          <cell r="C3569" t="str">
            <v xml:space="preserve">M3    </v>
          </cell>
          <cell r="D3569" t="str">
            <v>CR</v>
          </cell>
          <cell r="E3569" t="str">
            <v>60,00</v>
          </cell>
        </row>
        <row r="3570">
          <cell r="A3570">
            <v>4727</v>
          </cell>
          <cell r="B3570" t="str">
            <v>PEDRA BRITADA N. 5 (76 A 100 MM) POSTO PEDREIRA/FORNECEDOR, SEM FRETE</v>
          </cell>
          <cell r="C3570" t="str">
            <v xml:space="preserve">M3    </v>
          </cell>
          <cell r="D3570" t="str">
            <v>CR</v>
          </cell>
          <cell r="E3570" t="str">
            <v>61,67</v>
          </cell>
        </row>
        <row r="3571">
          <cell r="A3571">
            <v>4748</v>
          </cell>
          <cell r="B3571" t="str">
            <v>PEDRA BRITADA OU BICA CORRIDA, NAO CLASSIFICADA (POSTO PEDREIRA/FORNECEDOR, SEM FRETE)</v>
          </cell>
          <cell r="C3571" t="str">
            <v xml:space="preserve">M3    </v>
          </cell>
          <cell r="D3571" t="str">
            <v>CR</v>
          </cell>
          <cell r="E3571" t="str">
            <v>59,50</v>
          </cell>
        </row>
        <row r="3572">
          <cell r="A3572">
            <v>4730</v>
          </cell>
          <cell r="B3572" t="str">
            <v>PEDRA DE MAO OU PEDRA RACHAO PARA ARRIMO/FUNDACAO (POSTO PEDREIRA/FORNECEDOR, SEM FRETE)</v>
          </cell>
          <cell r="C3572" t="str">
            <v xml:space="preserve">M3    </v>
          </cell>
          <cell r="D3572" t="str">
            <v>CR</v>
          </cell>
          <cell r="E3572" t="str">
            <v>57,50</v>
          </cell>
        </row>
        <row r="3573">
          <cell r="A3573">
            <v>13186</v>
          </cell>
          <cell r="B3573" t="str">
            <v>PEDRA GRANITICA OU BASALTICA IRREGULAR, FAIXA GRANULOMETRICA 100 A 150 MM PARA PAVIMENTACAO OU CALCAMENTO POLIEDRICO, POSTO PEDREIRA / FORNECEDOR (SEM FRETE)</v>
          </cell>
          <cell r="C3573" t="str">
            <v xml:space="preserve">M3    </v>
          </cell>
          <cell r="D3573" t="str">
            <v>AS</v>
          </cell>
          <cell r="E3573" t="str">
            <v>61,17</v>
          </cell>
        </row>
        <row r="3574">
          <cell r="A3574">
            <v>10737</v>
          </cell>
          <cell r="B3574" t="str">
            <v>PEDRA GRANITICA OU BASALTO, CACO, RETALHO, CAVACO, TIPO MIRACEMA, MADEIRA, PADUANA, RACHINHA, SANTA ISABEL OU OUTRAS SIMILARES, E=  *1,0 A *2,0 CM</v>
          </cell>
          <cell r="C3574" t="str">
            <v xml:space="preserve">M2    </v>
          </cell>
          <cell r="D3574" t="str">
            <v>CR</v>
          </cell>
          <cell r="E3574" t="str">
            <v>87,23</v>
          </cell>
        </row>
        <row r="3575">
          <cell r="A3575">
            <v>10734</v>
          </cell>
          <cell r="B3575" t="str">
            <v>PEDRA GRANITICA, SERRADA, TIPO MIRACEMA, MADEIRA, PADUANA, RACHINHA, SANTA ISABEL OU OUTRAS SIMILARES, *11,5 X  *23 CM, E=  *1,0 A *2,0 CM</v>
          </cell>
          <cell r="C3575" t="str">
            <v xml:space="preserve">M2    </v>
          </cell>
          <cell r="D3575" t="str">
            <v>CR</v>
          </cell>
          <cell r="E3575" t="str">
            <v>51,89</v>
          </cell>
        </row>
        <row r="3576">
          <cell r="A3576">
            <v>4708</v>
          </cell>
          <cell r="B3576" t="str">
            <v>PEDRA PORTUGUESA  OU PETIT PAVE, BRANCA OU PRETA</v>
          </cell>
          <cell r="C3576" t="str">
            <v xml:space="preserve">M2    </v>
          </cell>
          <cell r="D3576" t="str">
            <v>CR</v>
          </cell>
          <cell r="E3576" t="str">
            <v>100,66</v>
          </cell>
        </row>
        <row r="3577">
          <cell r="A3577">
            <v>4712</v>
          </cell>
          <cell r="B3577" t="str">
            <v>PEDRA QUARTZITO OU CALCARIO LAMINADO, CACO, TIPO CARIRI, ITACOLOMI, LAGOA SANTA, LUMINARIA, PIRENOPOLIS, SAO TOME OU OUTRAS SIMILARES DA REGIAO, E=  *1,5 A *2,5 CM</v>
          </cell>
          <cell r="C3577" t="str">
            <v xml:space="preserve">M2    </v>
          </cell>
          <cell r="D3577" t="str">
            <v>CR</v>
          </cell>
          <cell r="E3577" t="str">
            <v>49,21</v>
          </cell>
        </row>
        <row r="3578">
          <cell r="A3578">
            <v>4710</v>
          </cell>
          <cell r="B3578" t="str">
            <v>PEDRA QUARTZITO OU CALCARIO LAMINADO, SERRADA, TIPO CARIRI, ITACOLOMI, LAGOA SANTA, LUMINARIA, PIRENOPOLIS, SAO TOME OU OUTRAS SIMILARES DA REGIAO, *20 X *40 CM, E=  *1,5 A *2,5 CM</v>
          </cell>
          <cell r="C3578" t="str">
            <v xml:space="preserve">M2    </v>
          </cell>
          <cell r="D3578" t="str">
            <v>CR</v>
          </cell>
          <cell r="E3578" t="str">
            <v>157,81</v>
          </cell>
        </row>
        <row r="3579">
          <cell r="A3579">
            <v>4746</v>
          </cell>
          <cell r="B3579" t="str">
            <v>PEDREGULHO OU PICARRA DE JAZIDA, AO NATURAL, PARA BASE DE PAVIMENTACAO (RETIRADO NA JAZIDA, SEM TRANSPORTE)</v>
          </cell>
          <cell r="C3579" t="str">
            <v xml:space="preserve">M3    </v>
          </cell>
          <cell r="D3579" t="str">
            <v>CR</v>
          </cell>
          <cell r="E3579" t="str">
            <v>53,33</v>
          </cell>
        </row>
        <row r="3580">
          <cell r="A3580">
            <v>4750</v>
          </cell>
          <cell r="B3580" t="str">
            <v>PEDREIRO</v>
          </cell>
          <cell r="C3580" t="str">
            <v xml:space="preserve">H     </v>
          </cell>
          <cell r="D3580" t="str">
            <v xml:space="preserve">C </v>
          </cell>
          <cell r="E3580" t="str">
            <v>12,24</v>
          </cell>
        </row>
        <row r="3581">
          <cell r="A3581">
            <v>41065</v>
          </cell>
          <cell r="B3581" t="str">
            <v>PEDREIRO (MENSALISTA)</v>
          </cell>
          <cell r="C3581" t="str">
            <v xml:space="preserve">MES   </v>
          </cell>
          <cell r="D3581" t="str">
            <v>CR</v>
          </cell>
          <cell r="E3581" t="str">
            <v>2.162,24</v>
          </cell>
        </row>
        <row r="3582">
          <cell r="A3582">
            <v>34747</v>
          </cell>
          <cell r="B3582" t="str">
            <v>PEITORIL EM MARMORE, POLIDO, BRANCO COMUM, L= *15* CM, E=  *2,0* CM, COM PINGADEIRA</v>
          </cell>
          <cell r="C3582" t="str">
            <v xml:space="preserve">M     </v>
          </cell>
          <cell r="D3582" t="str">
            <v>AS</v>
          </cell>
          <cell r="E3582" t="str">
            <v>72,38</v>
          </cell>
        </row>
        <row r="3583">
          <cell r="A3583">
            <v>4826</v>
          </cell>
          <cell r="B3583" t="str">
            <v>PEITORIL EM MARMORE, POLIDO, BRANCO COMUM, L= *15* CM, E=  *3* CM, CORTE RETO</v>
          </cell>
          <cell r="C3583" t="str">
            <v xml:space="preserve">M     </v>
          </cell>
          <cell r="D3583" t="str">
            <v>AS</v>
          </cell>
          <cell r="E3583" t="str">
            <v>77,83</v>
          </cell>
        </row>
        <row r="3584">
          <cell r="A3584">
            <v>41975</v>
          </cell>
          <cell r="B3584" t="str">
            <v>PEITORIL PRE-MOLDADO EM GRANILITE, MARMORITE OU GRANITINA, L = *15* CM</v>
          </cell>
          <cell r="C3584" t="str">
            <v xml:space="preserve">M2    </v>
          </cell>
          <cell r="D3584" t="str">
            <v>AS</v>
          </cell>
          <cell r="E3584" t="str">
            <v>60,86</v>
          </cell>
        </row>
        <row r="3585">
          <cell r="A3585">
            <v>4825</v>
          </cell>
          <cell r="B3585" t="str">
            <v>PEITORIL/ SOLEIRA EM MARMORE, POLIDO, BRANCO COMUM, L= *25* CM, E=  *3* CM, CORTE RETO</v>
          </cell>
          <cell r="C3585" t="str">
            <v xml:space="preserve">M     </v>
          </cell>
          <cell r="D3585" t="str">
            <v>AS</v>
          </cell>
          <cell r="E3585" t="str">
            <v>107,73</v>
          </cell>
        </row>
        <row r="3586">
          <cell r="A3586">
            <v>34744</v>
          </cell>
          <cell r="B3586" t="str">
            <v>PELICULA REFLETIVA, GT 7 ANOS PARA SINALIZACAO VERTICAL</v>
          </cell>
          <cell r="C3586" t="str">
            <v xml:space="preserve">M2    </v>
          </cell>
          <cell r="D3586" t="str">
            <v>CR</v>
          </cell>
          <cell r="E3586" t="str">
            <v>24,18</v>
          </cell>
        </row>
        <row r="3587">
          <cell r="A3587">
            <v>39430</v>
          </cell>
          <cell r="B3587" t="str">
            <v>PENDURAL OU PRESILHA REGULADORA, EM ACO GALVANIZADO, COM CORPO, MOLA E REBITE, PARA PERFIL TIPO CANALETA DE ESTRUTURA EM FORROS DRYWALL</v>
          </cell>
          <cell r="C3587" t="str">
            <v xml:space="preserve">UN    </v>
          </cell>
          <cell r="D3587" t="str">
            <v>CR</v>
          </cell>
          <cell r="E3587" t="str">
            <v>1,72</v>
          </cell>
        </row>
        <row r="3588">
          <cell r="A3588">
            <v>39573</v>
          </cell>
          <cell r="B3588" t="str">
            <v>PENDURAL OU REGULADOR, COM MOLA, EM ACO GALVANIZADO, PARA PERFIL TIPO T CLICADO DE FORROS REMOVIVEL</v>
          </cell>
          <cell r="C3588" t="str">
            <v xml:space="preserve">UN    </v>
          </cell>
          <cell r="D3588" t="str">
            <v>CR</v>
          </cell>
          <cell r="E3588" t="str">
            <v>1,70</v>
          </cell>
        </row>
        <row r="3589">
          <cell r="A3589">
            <v>38410</v>
          </cell>
          <cell r="B3589" t="str">
            <v>PENEIRA ROTATIVA COM MOTOR ELETRICO TRIFASICO DE 2 CV, CILINDRO DE 1 M X 0,60 M, COM FUROS DE 3,17 MM</v>
          </cell>
          <cell r="C3589" t="str">
            <v xml:space="preserve">UN    </v>
          </cell>
          <cell r="D3589" t="str">
            <v>CR</v>
          </cell>
          <cell r="E3589" t="str">
            <v>11.212,11</v>
          </cell>
        </row>
        <row r="3590">
          <cell r="A3590">
            <v>4765</v>
          </cell>
          <cell r="B3590" t="str">
            <v>PERFIL "I" DE ACO LAMINADO, "I" 102 X 12,7</v>
          </cell>
          <cell r="C3590" t="str">
            <v xml:space="preserve">M     </v>
          </cell>
          <cell r="D3590" t="str">
            <v>CR</v>
          </cell>
          <cell r="E3590" t="str">
            <v>88,13</v>
          </cell>
        </row>
        <row r="3591">
          <cell r="A3591">
            <v>4766</v>
          </cell>
          <cell r="B3591" t="str">
            <v>PERFIL "I" DE ACO LAMINADO, "I" 152 X 22</v>
          </cell>
          <cell r="C3591" t="str">
            <v xml:space="preserve">KG    </v>
          </cell>
          <cell r="D3591" t="str">
            <v>CR</v>
          </cell>
          <cell r="E3591" t="str">
            <v>7,03</v>
          </cell>
        </row>
        <row r="3592">
          <cell r="A3592">
            <v>4767</v>
          </cell>
          <cell r="B3592" t="str">
            <v>PERFIL "I" DE ACO LAMINADO, "I" 152 X 22</v>
          </cell>
          <cell r="C3592" t="str">
            <v xml:space="preserve">M     </v>
          </cell>
          <cell r="D3592" t="str">
            <v>CR</v>
          </cell>
          <cell r="E3592" t="str">
            <v>151,85</v>
          </cell>
        </row>
        <row r="3593">
          <cell r="A3593">
            <v>10963</v>
          </cell>
          <cell r="B3593" t="str">
            <v>PERFIL "I" DE ACO LAMINADO, "I" 203  X  34,3</v>
          </cell>
          <cell r="C3593" t="str">
            <v xml:space="preserve">M     </v>
          </cell>
          <cell r="D3593" t="str">
            <v>CR</v>
          </cell>
          <cell r="E3593" t="str">
            <v>240,65</v>
          </cell>
        </row>
        <row r="3594">
          <cell r="A3594">
            <v>10962</v>
          </cell>
          <cell r="B3594" t="str">
            <v>PERFIL "I" DE ACO LAMINADO, "W" 150 X 22,5</v>
          </cell>
          <cell r="C3594" t="str">
            <v xml:space="preserve">KG    </v>
          </cell>
          <cell r="D3594" t="str">
            <v>CR</v>
          </cell>
          <cell r="E3594" t="str">
            <v>7,47</v>
          </cell>
        </row>
        <row r="3595">
          <cell r="A3595">
            <v>34742</v>
          </cell>
          <cell r="B3595" t="str">
            <v>PERFIL "I" DE ACO LAMINADO, "W" 250 X 32,7</v>
          </cell>
          <cell r="C3595" t="str">
            <v xml:space="preserve">KG    </v>
          </cell>
          <cell r="D3595" t="str">
            <v>CR</v>
          </cell>
          <cell r="E3595" t="str">
            <v>7,00</v>
          </cell>
        </row>
        <row r="3596">
          <cell r="A3596">
            <v>4773</v>
          </cell>
          <cell r="B3596" t="str">
            <v>PERFIL "I" DE ACO LAMINADO, "W" 250 X 44,8</v>
          </cell>
          <cell r="C3596" t="str">
            <v xml:space="preserve">M     </v>
          </cell>
          <cell r="D3596" t="str">
            <v>CR</v>
          </cell>
          <cell r="E3596" t="str">
            <v>303,78</v>
          </cell>
        </row>
        <row r="3597">
          <cell r="A3597">
            <v>34740</v>
          </cell>
          <cell r="B3597" t="str">
            <v>PERFIL "I" DE ACO LAMINADO, "W" 310 X 52,0</v>
          </cell>
          <cell r="C3597" t="str">
            <v xml:space="preserve">KG    </v>
          </cell>
          <cell r="D3597" t="str">
            <v>CR</v>
          </cell>
          <cell r="E3597" t="str">
            <v>7,00</v>
          </cell>
        </row>
        <row r="3598">
          <cell r="A3598">
            <v>4776</v>
          </cell>
          <cell r="B3598" t="str">
            <v>PERFIL "I" DE ACO LAMINADO, "W" 410 X 67</v>
          </cell>
          <cell r="C3598" t="str">
            <v xml:space="preserve">M     </v>
          </cell>
          <cell r="D3598" t="str">
            <v>CR</v>
          </cell>
          <cell r="E3598" t="str">
            <v>470,98</v>
          </cell>
        </row>
        <row r="3599">
          <cell r="A3599">
            <v>4774</v>
          </cell>
          <cell r="B3599" t="str">
            <v>PERFIL "I" DE ACO LAMINADO, "W" 410 X 67</v>
          </cell>
          <cell r="C3599" t="str">
            <v xml:space="preserve">KG    </v>
          </cell>
          <cell r="D3599" t="str">
            <v>CR</v>
          </cell>
          <cell r="E3599" t="str">
            <v>7,03</v>
          </cell>
        </row>
        <row r="3600">
          <cell r="A3600">
            <v>40313</v>
          </cell>
          <cell r="B3600" t="str">
            <v>PERFIL "I" DE ACO LAMINADO, W 250 X 38,50</v>
          </cell>
          <cell r="C3600" t="str">
            <v xml:space="preserve">KG    </v>
          </cell>
          <cell r="D3600" t="str">
            <v xml:space="preserve">C </v>
          </cell>
          <cell r="E3600" t="str">
            <v>7,00</v>
          </cell>
        </row>
        <row r="3601">
          <cell r="A3601">
            <v>13340</v>
          </cell>
          <cell r="B3601" t="str">
            <v>PERFIL "U" CHAPA ACO DOBRADA,  E = 3,04 MM , H = 20 CM, ABAS = 5 CM (4,47 KG/M)</v>
          </cell>
          <cell r="C3601" t="str">
            <v xml:space="preserve">M     </v>
          </cell>
          <cell r="D3601" t="str">
            <v>CR</v>
          </cell>
          <cell r="E3601" t="str">
            <v>29,69</v>
          </cell>
        </row>
        <row r="3602">
          <cell r="A3602">
            <v>10965</v>
          </cell>
          <cell r="B3602" t="str">
            <v>PERFIL "U" DE ACO LAMINADO, "U" 102 X 9,3</v>
          </cell>
          <cell r="C3602" t="str">
            <v xml:space="preserve">M     </v>
          </cell>
          <cell r="D3602" t="str">
            <v>CR</v>
          </cell>
          <cell r="E3602" t="str">
            <v>63,35</v>
          </cell>
        </row>
        <row r="3603">
          <cell r="A3603">
            <v>10966</v>
          </cell>
          <cell r="B3603" t="str">
            <v>PERFIL "U" DE ACO LAMINADO, "U" 152 X 15,6</v>
          </cell>
          <cell r="C3603" t="str">
            <v xml:space="preserve">KG    </v>
          </cell>
          <cell r="D3603" t="str">
            <v>CR</v>
          </cell>
          <cell r="E3603" t="str">
            <v>7,08</v>
          </cell>
        </row>
        <row r="3604">
          <cell r="A3604">
            <v>40537</v>
          </cell>
          <cell r="B3604" t="str">
            <v>PERFIL "U" ENRIJECIDO DE  ACO GALVANIZADO, DOBRADO, 200 X 75 X 25 MM, E = 3,75 MM</v>
          </cell>
          <cell r="C3604" t="str">
            <v xml:space="preserve">KG    </v>
          </cell>
          <cell r="D3604" t="str">
            <v>CR</v>
          </cell>
          <cell r="E3604" t="str">
            <v>7,73</v>
          </cell>
        </row>
        <row r="3605">
          <cell r="A3605">
            <v>40536</v>
          </cell>
          <cell r="B3605" t="str">
            <v>PERFIL "U" ENRIJECIDO DE ACO GALVANIZADO, DOBRADO, 150 X 60 X 20 MM, E = 3,00 MM</v>
          </cell>
          <cell r="C3605" t="str">
            <v xml:space="preserve">KG    </v>
          </cell>
          <cell r="D3605" t="str">
            <v>CR</v>
          </cell>
          <cell r="E3605" t="str">
            <v>7,73</v>
          </cell>
        </row>
        <row r="3606">
          <cell r="A3606">
            <v>40535</v>
          </cell>
          <cell r="B3606" t="str">
            <v>PERFIL "U" SIMPLES DE ACO GALVANIZADO DOBRADO 75 X *40* MM, E = 2,65 MM</v>
          </cell>
          <cell r="C3606" t="str">
            <v xml:space="preserve">KG    </v>
          </cell>
          <cell r="D3606" t="str">
            <v>CR</v>
          </cell>
          <cell r="E3606" t="str">
            <v>7,73</v>
          </cell>
        </row>
        <row r="3607">
          <cell r="A3607">
            <v>39427</v>
          </cell>
          <cell r="B3607" t="str">
            <v>PERFIL CANALETA, FORMATO C, EM ACO ZINCADO, PARA ESTRUTURA FORRO DRYWALL, E = 0,5 MM, *46 X 18* (L X H), COMPRIMENTO 3 M</v>
          </cell>
          <cell r="C3607" t="str">
            <v xml:space="preserve">M     </v>
          </cell>
          <cell r="D3607" t="str">
            <v>CR</v>
          </cell>
          <cell r="E3607" t="str">
            <v>4,58</v>
          </cell>
        </row>
        <row r="3608">
          <cell r="A3608">
            <v>39424</v>
          </cell>
          <cell r="B3608" t="str">
            <v>PERFIL CANTONEIRA L, LISA, EM ACO, 25 X 30 MM, E = 0,5 MM, PARA ESTRUTURA DRYWALL</v>
          </cell>
          <cell r="C3608" t="str">
            <v xml:space="preserve">M     </v>
          </cell>
          <cell r="D3608" t="str">
            <v>CR</v>
          </cell>
          <cell r="E3608" t="str">
            <v>2,72</v>
          </cell>
        </row>
        <row r="3609">
          <cell r="A3609">
            <v>39425</v>
          </cell>
          <cell r="B3609" t="str">
            <v>PERFIL CANTONEIRA L, PERFURADA, EM ACO, 23 X 23 MM, E = 0,5 MM, PARA ESTRUTURA DRYWALL</v>
          </cell>
          <cell r="C3609" t="str">
            <v xml:space="preserve">M     </v>
          </cell>
          <cell r="D3609" t="str">
            <v>CR</v>
          </cell>
          <cell r="E3609" t="str">
            <v>2,69</v>
          </cell>
        </row>
        <row r="3610">
          <cell r="A3610">
            <v>40664</v>
          </cell>
          <cell r="B3610" t="str">
            <v>PERFIL CARTOLA DE ACO GALVANIZADO, *20 X 30 X 10* MM, E =  0,8 MM</v>
          </cell>
          <cell r="C3610" t="str">
            <v xml:space="preserve">KG    </v>
          </cell>
          <cell r="D3610" t="str">
            <v>CR</v>
          </cell>
          <cell r="E3610" t="str">
            <v>6,64</v>
          </cell>
        </row>
        <row r="3611">
          <cell r="A3611">
            <v>34360</v>
          </cell>
          <cell r="B3611" t="str">
            <v>PERFIL DE ALUMINIO ANODIZADO</v>
          </cell>
          <cell r="C3611" t="str">
            <v xml:space="preserve">KG    </v>
          </cell>
          <cell r="D3611" t="str">
            <v>AS</v>
          </cell>
          <cell r="E3611" t="str">
            <v>20,70</v>
          </cell>
        </row>
        <row r="3612">
          <cell r="A3612">
            <v>20259</v>
          </cell>
          <cell r="B3612" t="str">
            <v>PERFIL DE BORRACHA EPDM MACICO *12 X 15* MM PARA ESQUADRIAS</v>
          </cell>
          <cell r="C3612" t="str">
            <v xml:space="preserve">M     </v>
          </cell>
          <cell r="D3612" t="str">
            <v>AS</v>
          </cell>
          <cell r="E3612" t="str">
            <v>9,00</v>
          </cell>
        </row>
        <row r="3613">
          <cell r="A3613">
            <v>14077</v>
          </cell>
          <cell r="B3613" t="str">
            <v>PERFIL ELASTOMERICO PRE-FORMADO EM EPMD, PARA JUNTA DE DILATACAO DE PISOS COM POUCA SOLICITACAO, 15 MM DE LARGURA, MOVIMENTACAO DE *11 A 19* MM</v>
          </cell>
          <cell r="C3613" t="str">
            <v xml:space="preserve">M     </v>
          </cell>
          <cell r="D3613" t="str">
            <v>AS</v>
          </cell>
          <cell r="E3613" t="str">
            <v>137,75</v>
          </cell>
        </row>
        <row r="3614">
          <cell r="A3614">
            <v>3678</v>
          </cell>
          <cell r="B3614" t="str">
            <v>PERFIL ELASTOMERICO PRE-FORMADO EM EPMD, PARA JUNTA DE DILATACAO DE USO GERAL EM MEDIAS SOLICITACOES, 8 MM DE LARGURA, MOVIMENTACAO DE *5 A 11* MM</v>
          </cell>
          <cell r="C3614" t="str">
            <v xml:space="preserve">M     </v>
          </cell>
          <cell r="D3614" t="str">
            <v>AS</v>
          </cell>
          <cell r="E3614" t="str">
            <v>62,26</v>
          </cell>
        </row>
        <row r="3615">
          <cell r="A3615">
            <v>39418</v>
          </cell>
          <cell r="B3615" t="str">
            <v>PERFIL GUIA, FORMATO U, EM ACO ZINCADO, PARA ESTRUTURA PAREDE DRYWALL, E = 0,5 MM, 48  X 3000 MM (L X C)</v>
          </cell>
          <cell r="C3615" t="str">
            <v xml:space="preserve">M     </v>
          </cell>
          <cell r="D3615" t="str">
            <v>CR</v>
          </cell>
          <cell r="E3615" t="str">
            <v>5,10</v>
          </cell>
        </row>
        <row r="3616">
          <cell r="A3616">
            <v>39419</v>
          </cell>
          <cell r="B3616" t="str">
            <v>PERFIL GUIA, FORMATO U, EM ACO ZINCADO, PARA ESTRUTURA PAREDE DRYWALL, E = 0,5 MM, 70 X 3000 MM (L X C)</v>
          </cell>
          <cell r="C3616" t="str">
            <v xml:space="preserve">M     </v>
          </cell>
          <cell r="D3616" t="str">
            <v>CR</v>
          </cell>
          <cell r="E3616" t="str">
            <v>6,22</v>
          </cell>
        </row>
        <row r="3617">
          <cell r="A3617">
            <v>39420</v>
          </cell>
          <cell r="B3617" t="str">
            <v>PERFIL GUIA, FORMATO U, EM ACO ZINCADO, PARA ESTRUTURA PAREDE DRYWALL, E = 0,5 MM, 90 X 3000 MM (L X C)</v>
          </cell>
          <cell r="C3617" t="str">
            <v xml:space="preserve">M     </v>
          </cell>
          <cell r="D3617" t="str">
            <v>CR</v>
          </cell>
          <cell r="E3617" t="str">
            <v>6,87</v>
          </cell>
        </row>
        <row r="3618">
          <cell r="A3618">
            <v>39571</v>
          </cell>
          <cell r="B3618" t="str">
            <v>PERFIL LONGARINA (PRINCIPAL), T CLICADO, EM ACO, BRANCO, PARA FORRO REMOVIVEL, 24 X 3750 MM (L X C)</v>
          </cell>
          <cell r="C3618" t="str">
            <v xml:space="preserve">M     </v>
          </cell>
          <cell r="D3618" t="str">
            <v>CR</v>
          </cell>
          <cell r="E3618" t="str">
            <v>4,15</v>
          </cell>
        </row>
        <row r="3619">
          <cell r="A3619">
            <v>39421</v>
          </cell>
          <cell r="B3619" t="str">
            <v>PERFIL MONTANTE, FORMATO C, EM ACO ZINCADO, PARA ESTRUTURA PAREDE DRYWALL, E = 0,5 MM, 48 X 3000 MM (L X C)</v>
          </cell>
          <cell r="C3619" t="str">
            <v xml:space="preserve">M     </v>
          </cell>
          <cell r="D3619" t="str">
            <v>CR</v>
          </cell>
          <cell r="E3619" t="str">
            <v>6,04</v>
          </cell>
        </row>
        <row r="3620">
          <cell r="A3620">
            <v>39422</v>
          </cell>
          <cell r="B3620" t="str">
            <v>PERFIL MONTANTE, FORMATO C, EM ACO ZINCADO, PARA ESTRUTURA PAREDE DRYWALL, E = 0,5 MM, 70 X 3000 MM (L X C)</v>
          </cell>
          <cell r="C3620" t="str">
            <v xml:space="preserve">M     </v>
          </cell>
          <cell r="D3620" t="str">
            <v xml:space="preserve">C </v>
          </cell>
          <cell r="E3620" t="str">
            <v>7,06</v>
          </cell>
        </row>
        <row r="3621">
          <cell r="A3621">
            <v>39423</v>
          </cell>
          <cell r="B3621" t="str">
            <v>PERFIL MONTANTE, FORMATO C, EM ACO ZINCADO, PARA ESTRUTURA PAREDE DRYWALL, E = 0,5 MM, 90 X 3000 MM (L X C)</v>
          </cell>
          <cell r="C3621" t="str">
            <v xml:space="preserve">M     </v>
          </cell>
          <cell r="D3621" t="str">
            <v>CR</v>
          </cell>
          <cell r="E3621" t="str">
            <v>8,19</v>
          </cell>
        </row>
        <row r="3622">
          <cell r="A3622">
            <v>39426</v>
          </cell>
          <cell r="B3622" t="str">
            <v>PERFIL RODAPE DE IMPERMEABILIZACAO, FORMATO L, EM ACO ZINCADO, PARA ESTRUTURA DRYWALL, E = 0,5 MM, 220 X 3000 MM (H X C)</v>
          </cell>
          <cell r="C3622" t="str">
            <v xml:space="preserve">M     </v>
          </cell>
          <cell r="D3622" t="str">
            <v>CR</v>
          </cell>
          <cell r="E3622" t="str">
            <v>18,43</v>
          </cell>
        </row>
        <row r="3623">
          <cell r="A3623">
            <v>39429</v>
          </cell>
          <cell r="B3623" t="str">
            <v>PERFIL TABICA ABERTA, PERFURADA, FORMATO Z, EM ACO GALVANIZADO NATURAL, LARGURA APROXIMADA 40 MM, PARA ESTRUTURA FORRO DRYWALL</v>
          </cell>
          <cell r="C3623" t="str">
            <v xml:space="preserve">M     </v>
          </cell>
          <cell r="D3623" t="str">
            <v>CR</v>
          </cell>
          <cell r="E3623" t="str">
            <v>5,81</v>
          </cell>
        </row>
        <row r="3624">
          <cell r="A3624">
            <v>39428</v>
          </cell>
          <cell r="B3624" t="str">
            <v>PERFIL TABICA FECHADA, LISA, FORMATO Z, EM ACO GALVANIZADO NATURAL, LARGURA TOTAL NA HORIZONTAL *40* MM, PARA ESTRUTURA FORRO DRYWALL</v>
          </cell>
          <cell r="C3624" t="str">
            <v xml:space="preserve">M     </v>
          </cell>
          <cell r="D3624" t="str">
            <v>CR</v>
          </cell>
          <cell r="E3624" t="str">
            <v>4,44</v>
          </cell>
        </row>
        <row r="3625">
          <cell r="A3625">
            <v>39572</v>
          </cell>
          <cell r="B3625" t="str">
            <v>PERFIL TIPO CANTONEIRA EM L, EM ACO GALVANIZADO, BRANCO, PARA FORRO REMOVIVEL, *23* X 3000 MM (L X C)</v>
          </cell>
          <cell r="C3625" t="str">
            <v xml:space="preserve">M     </v>
          </cell>
          <cell r="D3625" t="str">
            <v>CR</v>
          </cell>
          <cell r="E3625" t="str">
            <v>3,84</v>
          </cell>
        </row>
        <row r="3626">
          <cell r="A3626">
            <v>39570</v>
          </cell>
          <cell r="B3626" t="str">
            <v>PERFIL TRAVESSA (SECUNDARIO), T CLICADO, EM ACO GALVANIZADO , BRANCO, PARA FORRO REMOVIVEL, 24 X 1250 MM (L X C)</v>
          </cell>
          <cell r="C3626" t="str">
            <v xml:space="preserve">M     </v>
          </cell>
          <cell r="D3626" t="str">
            <v>CR</v>
          </cell>
          <cell r="E3626" t="str">
            <v>4,08</v>
          </cell>
        </row>
        <row r="3627">
          <cell r="A3627">
            <v>39569</v>
          </cell>
          <cell r="B3627" t="str">
            <v>PERFIL TRAVESSA (SECUNDARIO), T CLICADO, EM ACO GALVANIZADO, BRANCO, PARA FORRO REMOVIVEL, 24 X 625 MM (L X C)</v>
          </cell>
          <cell r="C3627" t="str">
            <v xml:space="preserve">M     </v>
          </cell>
          <cell r="D3627" t="str">
            <v>CR</v>
          </cell>
          <cell r="E3627" t="str">
            <v>4,03</v>
          </cell>
        </row>
        <row r="3628">
          <cell r="A3628">
            <v>11552</v>
          </cell>
          <cell r="B3628" t="str">
            <v>PERFIL U / CANALETA DE ALUMINIO, DE ABAS IGUAIS, 1/2" (1,27 X 1,27 CM), PARA PORTA OU JANELA DE CORRER</v>
          </cell>
          <cell r="C3628" t="str">
            <v xml:space="preserve">M     </v>
          </cell>
          <cell r="D3628" t="str">
            <v>CR</v>
          </cell>
          <cell r="E3628" t="str">
            <v>8,02</v>
          </cell>
        </row>
        <row r="3629">
          <cell r="A3629">
            <v>40598</v>
          </cell>
          <cell r="B3629" t="str">
            <v>PERFIL UDC ("U" DOBRADO DE CHAPA) SIMPLES DE ACO LAMINADO, GALVANIZADO, ASTM A36, 127 X 50 MM, E= 3 MM</v>
          </cell>
          <cell r="C3629" t="str">
            <v xml:space="preserve">KG    </v>
          </cell>
          <cell r="D3629" t="str">
            <v>CR</v>
          </cell>
          <cell r="E3629" t="str">
            <v>7,73</v>
          </cell>
        </row>
        <row r="3630">
          <cell r="A3630">
            <v>39029</v>
          </cell>
          <cell r="B3630" t="str">
            <v>PERFILADO PERFURADO DUPLO 38 X 76 MM, CHAPA 22</v>
          </cell>
          <cell r="C3630" t="str">
            <v xml:space="preserve">M     </v>
          </cell>
          <cell r="D3630" t="str">
            <v>CR</v>
          </cell>
          <cell r="E3630" t="str">
            <v>13,01</v>
          </cell>
        </row>
        <row r="3631">
          <cell r="A3631">
            <v>39028</v>
          </cell>
          <cell r="B3631" t="str">
            <v>PERFILADO PERFURADO SIMPLES 38 X 38 MM, CHAPA 22</v>
          </cell>
          <cell r="C3631" t="str">
            <v xml:space="preserve">M     </v>
          </cell>
          <cell r="D3631" t="str">
            <v>CR</v>
          </cell>
          <cell r="E3631" t="str">
            <v>7,57</v>
          </cell>
        </row>
        <row r="3632">
          <cell r="A3632">
            <v>39328</v>
          </cell>
          <cell r="B3632" t="str">
            <v>PERFILADO PERFURADO 19 X 38 MM, CHAPA 22</v>
          </cell>
          <cell r="C3632" t="str">
            <v xml:space="preserve">M     </v>
          </cell>
          <cell r="D3632" t="str">
            <v>CR</v>
          </cell>
          <cell r="E3632" t="str">
            <v>4,16</v>
          </cell>
        </row>
        <row r="3633">
          <cell r="A3633">
            <v>38541</v>
          </cell>
          <cell r="B3633" t="str">
            <v>PERFURATRIZ COM TORRE METALICA PARA EXECUCAO DE ESTACA HELICE CONTINUA, PROFUNDIDADE MAXIMA DE 30 M, DIAMETRO MAXIMO DE 800 MM, POTENCIA INSTALADA DE 268 HP, MESA ROTATIVA COM TORQUE MAXIMO DE 170 KNM</v>
          </cell>
          <cell r="C3633" t="str">
            <v xml:space="preserve">UN    </v>
          </cell>
          <cell r="D3633" t="str">
            <v>AS</v>
          </cell>
          <cell r="E3633" t="str">
            <v>2.024.432,94</v>
          </cell>
        </row>
        <row r="3634">
          <cell r="A3634">
            <v>38542</v>
          </cell>
          <cell r="B3634" t="str">
            <v>PERFURATRIZ COM TORRE METALICA PARA EXECUCAO DE ESTACA HELICE CONTINUA, PROFUNDIDADE MAXIMA DE 32 M, DIAMETRO MAXIMO DE 1000 MM, POTENCIA INSTALADA DE 350 HP, MESA ROTATIVA COM TORQUE MAXIMO DE 263 KNM</v>
          </cell>
          <cell r="C3634" t="str">
            <v xml:space="preserve">UN    </v>
          </cell>
          <cell r="D3634" t="str">
            <v>AS</v>
          </cell>
          <cell r="E3634" t="str">
            <v>3.147.911,82</v>
          </cell>
        </row>
        <row r="3635">
          <cell r="A3635">
            <v>38543</v>
          </cell>
          <cell r="B3635" t="str">
            <v>PERFURATRIZ HIDRAULICA COM TRADO CURTO ACOPLADO, PROFUNDIDADE MAXIMA DE 20 M, DIAMETRO MAXIMO DE 1500 MM, POTENCIA INSTALADA DE 137 HP, MESA ROTATIVA COM TORQUE MAXIMO DE 30 KNM (INCLUI MONTAGEM, NAO INCLUI CAMINHAO)</v>
          </cell>
          <cell r="C3635" t="str">
            <v xml:space="preserve">UN    </v>
          </cell>
          <cell r="D3635" t="str">
            <v>AS</v>
          </cell>
          <cell r="E3635" t="str">
            <v>770.695,67</v>
          </cell>
        </row>
        <row r="3636">
          <cell r="A3636">
            <v>40406</v>
          </cell>
          <cell r="B3636" t="str">
            <v>PERFURATRIZ MANUAL, TORQUE MAXIMO 55 KGF.M, POTENCIA 5 CV, COM DIAMETRO MAXIMO 8 1/2" (INCLUI SUPORTE/CHASSI TIPO MESA)</v>
          </cell>
          <cell r="C3636" t="str">
            <v xml:space="preserve">UN    </v>
          </cell>
          <cell r="D3636" t="str">
            <v>CR</v>
          </cell>
          <cell r="E3636" t="str">
            <v>85.359,78</v>
          </cell>
        </row>
        <row r="3637">
          <cell r="A3637">
            <v>40789</v>
          </cell>
          <cell r="B3637" t="str">
            <v>PERFURATRIZ MANUAL, TORQUE MAXIMO 83 N.M, POTENCIA 5 CV, COM DIAMETRO MAXIMO 4" (NAO INCLUI SUPORTE / CHASSI)</v>
          </cell>
          <cell r="C3637" t="str">
            <v xml:space="preserve">UN    </v>
          </cell>
          <cell r="D3637" t="str">
            <v>CR</v>
          </cell>
          <cell r="E3637" t="str">
            <v>12.301,22</v>
          </cell>
        </row>
        <row r="3638">
          <cell r="A3638">
            <v>40791</v>
          </cell>
          <cell r="B3638" t="str">
            <v>PERFURATRIZ MANUAL, TORQUE MAXIMO 83 N.M, POTENCIA 5 CV, COM DIAMETRO MAXIMO 4", PARA SOLO GRAMPEADO (INCLUI SUPORTE OU CHASSI TIPO MESA)</v>
          </cell>
          <cell r="C3638" t="str">
            <v xml:space="preserve">UN    </v>
          </cell>
          <cell r="D3638" t="str">
            <v>CR</v>
          </cell>
          <cell r="E3638" t="str">
            <v>38.508,17</v>
          </cell>
        </row>
        <row r="3639">
          <cell r="A3639">
            <v>11651</v>
          </cell>
          <cell r="B3639" t="str">
            <v>PERFURATRIZ PNEUMATICA MANUAL DE PESO MEDIO, 18KG, COMPRIMENTO DE CURSO DE 6 M, DIAMETRO DO PISTAO DE 5,5 CM</v>
          </cell>
          <cell r="C3639" t="str">
            <v xml:space="preserve">UN    </v>
          </cell>
          <cell r="D3639" t="str">
            <v>CR</v>
          </cell>
          <cell r="E3639" t="str">
            <v>21.060,66</v>
          </cell>
        </row>
        <row r="3640">
          <cell r="A3640">
            <v>42002</v>
          </cell>
          <cell r="B3640" t="str">
            <v>PERFURATRIZ ROTATIVA SOBRE ESTEIRA, TORQUE MAXIMO 2500 KGM, POTENCIA 110 HP, MOTOR DIESEL  (COLETADO CAIXA)</v>
          </cell>
          <cell r="C3640" t="str">
            <v xml:space="preserve">UN    </v>
          </cell>
          <cell r="D3640" t="str">
            <v>AS</v>
          </cell>
          <cell r="E3640" t="str">
            <v>660.081,84</v>
          </cell>
        </row>
        <row r="3641">
          <cell r="A3641">
            <v>40435</v>
          </cell>
          <cell r="B3641" t="str">
            <v>PERFURATRIZ SOBRE ESTEIRA, TORQUE MAXIMO DE 600 KGF, POTENCIA ENTRE 50 E 60 HP, DIAMETRO MAXIMO DE 10"</v>
          </cell>
          <cell r="C3641" t="str">
            <v xml:space="preserve">UN    </v>
          </cell>
          <cell r="D3641" t="str">
            <v>AS</v>
          </cell>
          <cell r="E3641" t="str">
            <v>422.797,12</v>
          </cell>
        </row>
        <row r="3642">
          <cell r="A3642">
            <v>39012</v>
          </cell>
          <cell r="B3642" t="str">
            <v>PERFURATRIZ SOBRE ESTEIRA, TORQUE MAXIMO 600 KGF, PESO MEDIO 1000 KG, POTENCIA 20 HP, DIAMETRO MAXIMO 10"</v>
          </cell>
          <cell r="C3642" t="str">
            <v xml:space="preserve">UN    </v>
          </cell>
          <cell r="D3642" t="str">
            <v>AS</v>
          </cell>
          <cell r="E3642" t="str">
            <v>441.130,35</v>
          </cell>
        </row>
        <row r="3643">
          <cell r="A3643">
            <v>5327</v>
          </cell>
          <cell r="B3643" t="str">
            <v>PIGMENTO EM PO PARA ARGAMASSAS, CIMENTOS E OUTROS</v>
          </cell>
          <cell r="C3643" t="str">
            <v xml:space="preserve">KG    </v>
          </cell>
          <cell r="D3643" t="str">
            <v>CR</v>
          </cell>
          <cell r="E3643" t="str">
            <v>29,62</v>
          </cell>
        </row>
        <row r="3644">
          <cell r="A3644">
            <v>35274</v>
          </cell>
          <cell r="B3644" t="str">
            <v>PILAR DE MADEIRA NAO APARELHADA *10 X 10* CM, MACARANDUBA, ANGELIM OU EQUIVALENTE DA REGIAO</v>
          </cell>
          <cell r="C3644" t="str">
            <v xml:space="preserve">M     </v>
          </cell>
          <cell r="D3644" t="str">
            <v>CR</v>
          </cell>
          <cell r="E3644" t="str">
            <v>36,47</v>
          </cell>
        </row>
        <row r="3645">
          <cell r="A3645">
            <v>35275</v>
          </cell>
          <cell r="B3645" t="str">
            <v>PILAR DE MADEIRA NAO APARELHADA *15 X 15* CM, MACARANDUBA, ANGELIM OU EQUIVALENTE DA REGIAO</v>
          </cell>
          <cell r="C3645" t="str">
            <v xml:space="preserve">M     </v>
          </cell>
          <cell r="D3645" t="str">
            <v>CR</v>
          </cell>
          <cell r="E3645" t="str">
            <v>77,88</v>
          </cell>
        </row>
        <row r="3646">
          <cell r="A3646">
            <v>35276</v>
          </cell>
          <cell r="B3646" t="str">
            <v>PILAR DE MADEIRA NAO APARELHADA *20 X 20* CM, MACARANDUBA, ANGELIM OU EQUIVALENTE DA REGIAO</v>
          </cell>
          <cell r="C3646" t="str">
            <v xml:space="preserve">M     </v>
          </cell>
          <cell r="D3646" t="str">
            <v>CR</v>
          </cell>
          <cell r="E3646" t="str">
            <v>127,34</v>
          </cell>
        </row>
        <row r="3647">
          <cell r="A3647">
            <v>38386</v>
          </cell>
          <cell r="B3647" t="str">
            <v>PINCEL CHATO (TRINCHA) CERDAS GRIS 1.1/2 " (38 MM)</v>
          </cell>
          <cell r="C3647" t="str">
            <v xml:space="preserve">UN    </v>
          </cell>
          <cell r="D3647" t="str">
            <v>CR</v>
          </cell>
          <cell r="E3647" t="str">
            <v>2,91</v>
          </cell>
        </row>
        <row r="3648">
          <cell r="A3648">
            <v>11091</v>
          </cell>
          <cell r="B3648" t="str">
            <v>PINGADEIRA PLASTICA PARA TELHA DE FIBROCIMENTO CANALETE 49/KALHETA OU CANALETE 90/KALHETAO</v>
          </cell>
          <cell r="C3648" t="str">
            <v xml:space="preserve">UN    </v>
          </cell>
          <cell r="D3648" t="str">
            <v>CR</v>
          </cell>
          <cell r="E3648" t="str">
            <v>1,22</v>
          </cell>
        </row>
        <row r="3649">
          <cell r="A3649">
            <v>37586</v>
          </cell>
          <cell r="B3649" t="str">
            <v>PINO DE ACO COM ARRUELA CONICA, DIAMETRO ARRUELA = *23* MM E COMP HASTE = *27* MM (ACAO INDIRETA)</v>
          </cell>
          <cell r="C3649" t="str">
            <v xml:space="preserve">CENTO </v>
          </cell>
          <cell r="D3649" t="str">
            <v>AS</v>
          </cell>
          <cell r="E3649" t="str">
            <v>32,62</v>
          </cell>
        </row>
        <row r="3650">
          <cell r="A3650">
            <v>37395</v>
          </cell>
          <cell r="B3650" t="str">
            <v>PINO DE ACO COM FURO, HASTE = 27 MM (ACAO DIRETA)</v>
          </cell>
          <cell r="C3650" t="str">
            <v xml:space="preserve">CENTO </v>
          </cell>
          <cell r="D3650" t="str">
            <v>AS</v>
          </cell>
          <cell r="E3650" t="str">
            <v>28,05</v>
          </cell>
        </row>
        <row r="3651">
          <cell r="A3651">
            <v>14147</v>
          </cell>
          <cell r="B3651" t="str">
            <v>PINO DE ACO COM ROSCA 1/4 ", COMPRIMENTO DA HASTE = 30 MM E ROSCA = 20 MM (ACAO DIRETA)</v>
          </cell>
          <cell r="C3651" t="str">
            <v xml:space="preserve">CENTO </v>
          </cell>
          <cell r="D3651" t="str">
            <v>AS</v>
          </cell>
          <cell r="E3651" t="str">
            <v>37,21</v>
          </cell>
        </row>
        <row r="3652">
          <cell r="A3652">
            <v>37396</v>
          </cell>
          <cell r="B3652" t="str">
            <v>PINO DE ACO LISO 1/4 ", HASTE = *36,5* MM (ACAO DIRETA)</v>
          </cell>
          <cell r="C3652" t="str">
            <v xml:space="preserve">CENTO </v>
          </cell>
          <cell r="D3652" t="str">
            <v>AS</v>
          </cell>
          <cell r="E3652" t="str">
            <v>22,95</v>
          </cell>
        </row>
        <row r="3653">
          <cell r="A3653">
            <v>37397</v>
          </cell>
          <cell r="B3653" t="str">
            <v>PINO DE ACO LISO 1/4 ", HASTE = *53* MM (ACAO DIRETA)</v>
          </cell>
          <cell r="C3653" t="str">
            <v xml:space="preserve">CENTO </v>
          </cell>
          <cell r="D3653" t="str">
            <v>AS</v>
          </cell>
          <cell r="E3653" t="str">
            <v>24,04</v>
          </cell>
        </row>
        <row r="3654">
          <cell r="A3654">
            <v>11559</v>
          </cell>
          <cell r="B3654" t="str">
            <v>PINO GUIA, RETO, COM CHAPA DE LATAO CROMADO, 3/4", PARA PORTA / JANELA DE CORRER</v>
          </cell>
          <cell r="C3654" t="str">
            <v xml:space="preserve">UN    </v>
          </cell>
          <cell r="D3654" t="str">
            <v>CR</v>
          </cell>
          <cell r="E3654" t="str">
            <v>3,69</v>
          </cell>
        </row>
        <row r="3655">
          <cell r="A3655">
            <v>444</v>
          </cell>
          <cell r="B3655" t="str">
            <v>PINO ROSCA EXTERNA, EM ACO GALVANIZADO, PARA ISOLADOR DE 15KV, DIAMETRO 25 MM, COMPRIMENTO *290* MM</v>
          </cell>
          <cell r="C3655" t="str">
            <v xml:space="preserve">UN    </v>
          </cell>
          <cell r="D3655" t="str">
            <v>AS</v>
          </cell>
          <cell r="E3655" t="str">
            <v>18,31</v>
          </cell>
        </row>
        <row r="3656">
          <cell r="A3656">
            <v>445</v>
          </cell>
          <cell r="B3656" t="str">
            <v>PINO ROSCA EXTERNA, EM ACO GALVANIZADO, PARA ISOLADOR DE 25KV, DIAMETRO 35MM, COMPRIMENTO *320* MM</v>
          </cell>
          <cell r="C3656" t="str">
            <v xml:space="preserve">UN    </v>
          </cell>
          <cell r="D3656" t="str">
            <v>AS</v>
          </cell>
          <cell r="E3656" t="str">
            <v>25,06</v>
          </cell>
        </row>
        <row r="3657">
          <cell r="A3657">
            <v>4783</v>
          </cell>
          <cell r="B3657" t="str">
            <v>PINTOR</v>
          </cell>
          <cell r="C3657" t="str">
            <v xml:space="preserve">H     </v>
          </cell>
          <cell r="D3657" t="str">
            <v xml:space="preserve">C </v>
          </cell>
          <cell r="E3657" t="str">
            <v>12,24</v>
          </cell>
        </row>
        <row r="3658">
          <cell r="A3658">
            <v>41079</v>
          </cell>
          <cell r="B3658" t="str">
            <v>PINTOR (MENSALISTA)</v>
          </cell>
          <cell r="C3658" t="str">
            <v xml:space="preserve">MES   </v>
          </cell>
          <cell r="D3658" t="str">
            <v>CR</v>
          </cell>
          <cell r="E3658" t="str">
            <v>2.162,24</v>
          </cell>
        </row>
        <row r="3659">
          <cell r="A3659">
            <v>12874</v>
          </cell>
          <cell r="B3659" t="str">
            <v>PINTOR DE LETREIROS</v>
          </cell>
          <cell r="C3659" t="str">
            <v xml:space="preserve">H     </v>
          </cell>
          <cell r="D3659" t="str">
            <v>CR</v>
          </cell>
          <cell r="E3659" t="str">
            <v>14,44</v>
          </cell>
        </row>
        <row r="3660">
          <cell r="A3660">
            <v>41082</v>
          </cell>
          <cell r="B3660" t="str">
            <v>PINTOR DE LETREIROS (MENSALISTA)</v>
          </cell>
          <cell r="C3660" t="str">
            <v xml:space="preserve">MES   </v>
          </cell>
          <cell r="D3660" t="str">
            <v>CR</v>
          </cell>
          <cell r="E3660" t="str">
            <v>2.552,20</v>
          </cell>
        </row>
        <row r="3661">
          <cell r="A3661">
            <v>4785</v>
          </cell>
          <cell r="B3661" t="str">
            <v>PINTOR PARA TINTA EPOXI</v>
          </cell>
          <cell r="C3661" t="str">
            <v xml:space="preserve">H     </v>
          </cell>
          <cell r="D3661" t="str">
            <v>CR</v>
          </cell>
          <cell r="E3661" t="str">
            <v>13,14</v>
          </cell>
        </row>
        <row r="3662">
          <cell r="A3662">
            <v>41081</v>
          </cell>
          <cell r="B3662" t="str">
            <v>PINTOR PARA TINTA EPOXI (MENSALISTA)</v>
          </cell>
          <cell r="C3662" t="str">
            <v xml:space="preserve">MES   </v>
          </cell>
          <cell r="D3662" t="str">
            <v>CR</v>
          </cell>
          <cell r="E3662" t="str">
            <v>2.325,71</v>
          </cell>
        </row>
        <row r="3663">
          <cell r="A3663">
            <v>4801</v>
          </cell>
          <cell r="B3663" t="str">
            <v>PISO DE BORRACHA CANELADO EM PLACAS 50 X 50 CM, E = *3,5* MM, PARA COLA</v>
          </cell>
          <cell r="C3663" t="str">
            <v xml:space="preserve">M2    </v>
          </cell>
          <cell r="D3663" t="str">
            <v>CR</v>
          </cell>
          <cell r="E3663" t="str">
            <v>46,59</v>
          </cell>
        </row>
        <row r="3664">
          <cell r="A3664">
            <v>4794</v>
          </cell>
          <cell r="B3664" t="str">
            <v>PISO DE BORRACHA ESPORTIVO EM PLACAS 50 X 50 CM, E = 15 MM, PARA ARGAMASSA, PRETO</v>
          </cell>
          <cell r="C3664" t="str">
            <v xml:space="preserve">M2    </v>
          </cell>
          <cell r="D3664" t="str">
            <v>CR</v>
          </cell>
          <cell r="E3664" t="str">
            <v>212,22</v>
          </cell>
        </row>
        <row r="3665">
          <cell r="A3665">
            <v>4796</v>
          </cell>
          <cell r="B3665" t="str">
            <v>PISO DE BORRACHA FRISADO OU PASTILHADO, PRETO, EM PLACAS 50 X 50 CM, E = 7 MM, PARA ARGAMASSA</v>
          </cell>
          <cell r="C3665" t="str">
            <v xml:space="preserve">M2    </v>
          </cell>
          <cell r="D3665" t="str">
            <v>CR</v>
          </cell>
          <cell r="E3665" t="str">
            <v>128,90</v>
          </cell>
        </row>
        <row r="3666">
          <cell r="A3666">
            <v>4800</v>
          </cell>
          <cell r="B3666" t="str">
            <v>PISO DE BORRACHA PASTILHADO EM PLACAS 50 X 50 CM, E = *3,5* MM, PARA COLA, PRETO</v>
          </cell>
          <cell r="C3666" t="str">
            <v xml:space="preserve">M2    </v>
          </cell>
          <cell r="D3666" t="str">
            <v>CR</v>
          </cell>
          <cell r="E3666" t="str">
            <v>35,45</v>
          </cell>
        </row>
        <row r="3667">
          <cell r="A3667">
            <v>4795</v>
          </cell>
          <cell r="B3667" t="str">
            <v>PISO DE BORRACHA PASTILHADO EM PLACAS 50 X 50 CM, E = 15 MM, PARA ARGAMASSA, PRETO</v>
          </cell>
          <cell r="C3667" t="str">
            <v xml:space="preserve">M2    </v>
          </cell>
          <cell r="D3667" t="str">
            <v>CR</v>
          </cell>
          <cell r="E3667" t="str">
            <v>206,59</v>
          </cell>
        </row>
        <row r="3668">
          <cell r="A3668">
            <v>39694</v>
          </cell>
          <cell r="B3668" t="str">
            <v>PISO ELEVADO COM 2 PLACAS DE ACO COM ENCHIMENTO DE CONCRETO CELULAR, INCLUSO BASE/HASTE/CRUZETAS, 60 X 60 CM, H = *28* CM, RESISTENCIA CARGA CONCENTRADA 496 KG (COM COLOCACAO)</v>
          </cell>
          <cell r="C3668" t="str">
            <v xml:space="preserve">M2    </v>
          </cell>
          <cell r="D3668" t="str">
            <v>CR</v>
          </cell>
          <cell r="E3668" t="str">
            <v>270,15</v>
          </cell>
        </row>
        <row r="3669">
          <cell r="A3669">
            <v>1292</v>
          </cell>
          <cell r="B3669" t="str">
            <v>PISO EM CERAMICA ESMALTADA EXTRA, PEI MAIOR OU IGUAL A 4, FORMATO MAIOR QUE 2025 CM2</v>
          </cell>
          <cell r="C3669" t="str">
            <v xml:space="preserve">M2    </v>
          </cell>
          <cell r="D3669" t="str">
            <v>CR</v>
          </cell>
          <cell r="E3669" t="str">
            <v>66,25</v>
          </cell>
        </row>
        <row r="3670">
          <cell r="A3670">
            <v>1287</v>
          </cell>
          <cell r="B3670" t="str">
            <v>PISO EM CERAMICA ESMALTADA EXTRA, PEI MAIOR OU IGUAL A 4, FORMATO MENOR OU IGUAL A 2025 CM2</v>
          </cell>
          <cell r="C3670" t="str">
            <v xml:space="preserve">M2    </v>
          </cell>
          <cell r="D3670" t="str">
            <v xml:space="preserve">C </v>
          </cell>
          <cell r="E3670" t="str">
            <v>32,50</v>
          </cell>
        </row>
        <row r="3671">
          <cell r="A3671">
            <v>1297</v>
          </cell>
          <cell r="B3671" t="str">
            <v>PISO EM CERAMICA ESMALTADA, COMERCIAL (PADRAO POPULAR), PEI MAIOR OU IGUAL A 3, FORMATO MENOR OU IGUAL A  2025 CM2</v>
          </cell>
          <cell r="C3671" t="str">
            <v xml:space="preserve">M2    </v>
          </cell>
          <cell r="D3671" t="str">
            <v>CR</v>
          </cell>
          <cell r="E3671" t="str">
            <v>26,96</v>
          </cell>
        </row>
        <row r="3672">
          <cell r="A3672">
            <v>4786</v>
          </cell>
          <cell r="B3672" t="str">
            <v>PISO EM GRANILITE, MARMORITE OU GRANITINA, AGREGADO COR PRETO, CINZA, PALHA OU BRANCO, E=  *8* MM (INCLUSO EXECUCAO)</v>
          </cell>
          <cell r="C3672" t="str">
            <v xml:space="preserve">M2    </v>
          </cell>
          <cell r="D3672" t="str">
            <v>AS</v>
          </cell>
          <cell r="E3672" t="str">
            <v>70,00</v>
          </cell>
        </row>
        <row r="3673">
          <cell r="A3673">
            <v>10840</v>
          </cell>
          <cell r="B3673" t="str">
            <v>PISO EM GRANITO, POLIDO, TIPO AMENDOA/ AMARELO CAPRI/ AMARELO DOURADO CARIOCA OU OUTROS EQUIVALENTES DA REGIAO, FORMATO MENOR OU IGUAL A 3025 CM2, E=  *2* CM</v>
          </cell>
          <cell r="C3673" t="str">
            <v xml:space="preserve">M2    </v>
          </cell>
          <cell r="D3673" t="str">
            <v>AS</v>
          </cell>
          <cell r="E3673" t="str">
            <v>295,00</v>
          </cell>
        </row>
        <row r="3674">
          <cell r="A3674">
            <v>10841</v>
          </cell>
          <cell r="B3674" t="str">
            <v>PISO EM GRANITO, POLIDO, TIPO ANDORINHA/ QUARTZ/ CASTELO/ CORUMBA OU OUTROS EQUIVALENTES DA REGIAO, FORMATO MENOR OU IGUAL A 3025 CM2, E=  *2* CM</v>
          </cell>
          <cell r="C3674" t="str">
            <v xml:space="preserve">M2    </v>
          </cell>
          <cell r="D3674" t="str">
            <v>AS</v>
          </cell>
          <cell r="E3674" t="str">
            <v>222,64</v>
          </cell>
        </row>
        <row r="3675">
          <cell r="A3675">
            <v>25980</v>
          </cell>
          <cell r="B3675" t="str">
            <v>PISO EM GRANITO, POLIDO, TIPO MARFIM, DALLAS, CARAVELAS OU OUTROS EQUIVALENTES DA REGIAO, FORMATO MENOR OU IGUAL A 3025 CM2, E=  *2* CM</v>
          </cell>
          <cell r="C3675" t="str">
            <v xml:space="preserve">M2    </v>
          </cell>
          <cell r="D3675" t="str">
            <v>AS</v>
          </cell>
          <cell r="E3675" t="str">
            <v>284,48</v>
          </cell>
        </row>
        <row r="3676">
          <cell r="A3676">
            <v>10842</v>
          </cell>
          <cell r="B3676" t="str">
            <v>PISO EM GRANITO, POLIDO, TIPO PRETO SAO GABRIEL/ TIJUCA OU OUTROS EQUIVALENTES DA REGIAO, FORMATO MENOR OU IGUAL A 3025 CM2, E=  *2* CM</v>
          </cell>
          <cell r="C3676" t="str">
            <v xml:space="preserve">M2    </v>
          </cell>
          <cell r="D3676" t="str">
            <v>AS</v>
          </cell>
          <cell r="E3676" t="str">
            <v>321,59</v>
          </cell>
        </row>
        <row r="3677">
          <cell r="A3677">
            <v>21108</v>
          </cell>
          <cell r="B3677" t="str">
            <v>PISO EM PORCELANATO RETIFICADO EXTRA, FORMATO MENOR OU IGUAL A 2025 CM2</v>
          </cell>
          <cell r="C3677" t="str">
            <v xml:space="preserve">M2    </v>
          </cell>
          <cell r="D3677" t="str">
            <v>CR</v>
          </cell>
          <cell r="E3677" t="str">
            <v>88,30</v>
          </cell>
        </row>
        <row r="3678">
          <cell r="A3678">
            <v>38180</v>
          </cell>
          <cell r="B3678" t="str">
            <v>PISO EM REGUA VINILICA SEMIFLEXIVEL, ENCAIXE CLICADO, E = 4 MM (SEM COLOCACAO)</v>
          </cell>
          <cell r="C3678" t="str">
            <v xml:space="preserve">M2    </v>
          </cell>
          <cell r="D3678" t="str">
            <v>CR</v>
          </cell>
          <cell r="E3678" t="str">
            <v>103,78</v>
          </cell>
        </row>
        <row r="3679">
          <cell r="A3679">
            <v>40648</v>
          </cell>
          <cell r="B3679" t="str">
            <v>PISO EPOXI AUTONIVELANTE, ESPESSURA *4* MM (INCLUSO EXECUCAO)</v>
          </cell>
          <cell r="C3679" t="str">
            <v xml:space="preserve">M2    </v>
          </cell>
          <cell r="D3679" t="str">
            <v>AS</v>
          </cell>
          <cell r="E3679" t="str">
            <v>134,40</v>
          </cell>
        </row>
        <row r="3680">
          <cell r="A3680">
            <v>40649</v>
          </cell>
          <cell r="B3680" t="str">
            <v>PISO EPOXI MULTILAYER, ESPESSURA *2* MM (INCLUSO EXECUCAO)</v>
          </cell>
          <cell r="C3680" t="str">
            <v xml:space="preserve">M2    </v>
          </cell>
          <cell r="D3680" t="str">
            <v>AS</v>
          </cell>
          <cell r="E3680" t="str">
            <v>78,28</v>
          </cell>
        </row>
        <row r="3681">
          <cell r="A3681">
            <v>40650</v>
          </cell>
          <cell r="B3681" t="str">
            <v>PISO FULGET (GRANITO LAVADO) EM PLACAS DE *40 X 40* CM (SEM COLOCACAO)</v>
          </cell>
          <cell r="C3681" t="str">
            <v xml:space="preserve">M2    </v>
          </cell>
          <cell r="D3681" t="str">
            <v>AS</v>
          </cell>
          <cell r="E3681" t="str">
            <v>100,80</v>
          </cell>
        </row>
        <row r="3682">
          <cell r="A3682">
            <v>40651</v>
          </cell>
          <cell r="B3682" t="str">
            <v>PISO FULGET (GRANITO LAVADO) EM PLACAS DE *75 X 75* CM (SEM COLOCACAO)</v>
          </cell>
          <cell r="C3682" t="str">
            <v xml:space="preserve">M2    </v>
          </cell>
          <cell r="D3682" t="str">
            <v>AS</v>
          </cell>
          <cell r="E3682" t="str">
            <v>185,92</v>
          </cell>
        </row>
        <row r="3683">
          <cell r="A3683">
            <v>40652</v>
          </cell>
          <cell r="B3683" t="str">
            <v>PISO FULGET (GRANITO LAVADO) MOLDADO IN LOCO (INCLUSO EXECUCAO)</v>
          </cell>
          <cell r="C3683" t="str">
            <v xml:space="preserve">M2    </v>
          </cell>
          <cell r="D3683" t="str">
            <v>AS</v>
          </cell>
          <cell r="E3683" t="str">
            <v>99,68</v>
          </cell>
        </row>
        <row r="3684">
          <cell r="A3684">
            <v>40647</v>
          </cell>
          <cell r="B3684" t="str">
            <v>PISO INDUSTRIAL EM CONCRETO ARMADO DE ACABAMENTO POLIDO, ESPESSURA 12 CM (CIMENTO QUEIMADO) (INCLUSO EXECUCAO)</v>
          </cell>
          <cell r="C3684" t="str">
            <v xml:space="preserve">M2    </v>
          </cell>
          <cell r="D3684" t="str">
            <v>AS</v>
          </cell>
          <cell r="E3684" t="str">
            <v>109,76</v>
          </cell>
        </row>
        <row r="3685">
          <cell r="A3685">
            <v>40653</v>
          </cell>
          <cell r="B3685" t="str">
            <v>PISO KORODUR (INCLUSO EXECUCAO)</v>
          </cell>
          <cell r="C3685" t="str">
            <v xml:space="preserve">M2    </v>
          </cell>
          <cell r="D3685" t="str">
            <v>AS</v>
          </cell>
          <cell r="E3685" t="str">
            <v>84,00</v>
          </cell>
        </row>
        <row r="3686">
          <cell r="A3686">
            <v>36178</v>
          </cell>
          <cell r="B3686" t="str">
            <v>PISO PODOTATIL DE CONCRETO - DIRECIONAL E ALERTA, *40 X 40 X 2,5* CM</v>
          </cell>
          <cell r="C3686" t="str">
            <v xml:space="preserve">UN    </v>
          </cell>
          <cell r="D3686" t="str">
            <v>AS</v>
          </cell>
          <cell r="E3686" t="str">
            <v>7,18</v>
          </cell>
        </row>
        <row r="3687">
          <cell r="A3687">
            <v>38195</v>
          </cell>
          <cell r="B3687" t="str">
            <v>PISO PORCELANATO, BORDA RETA, EXTRA, FORMATO MAIOR QUE 2025 CM2</v>
          </cell>
          <cell r="C3687" t="str">
            <v xml:space="preserve">M2    </v>
          </cell>
          <cell r="D3687" t="str">
            <v>CR</v>
          </cell>
          <cell r="E3687" t="str">
            <v>104,29</v>
          </cell>
        </row>
        <row r="3688">
          <cell r="A3688">
            <v>38181</v>
          </cell>
          <cell r="B3688" t="str">
            <v>PISO TATIL ALERTA OU DIRECIONAL, DE BORRACHA, COLORIDO, 25 X 25 CM, E = 5 MM, PARA COLA</v>
          </cell>
          <cell r="C3688" t="str">
            <v xml:space="preserve">M2    </v>
          </cell>
          <cell r="D3688" t="str">
            <v>CR</v>
          </cell>
          <cell r="E3688" t="str">
            <v>141,68</v>
          </cell>
        </row>
        <row r="3689">
          <cell r="A3689">
            <v>38182</v>
          </cell>
          <cell r="B3689" t="str">
            <v>PISO TATIL DE ALERTA OU DIRECIONAL DE BORRACHA, PRETO, 25 X 25 CM, E = 5 MM, PARA COLA</v>
          </cell>
          <cell r="C3689" t="str">
            <v xml:space="preserve">M2    </v>
          </cell>
          <cell r="D3689" t="str">
            <v>CR</v>
          </cell>
          <cell r="E3689" t="str">
            <v>134,95</v>
          </cell>
        </row>
        <row r="3690">
          <cell r="A3690">
            <v>38186</v>
          </cell>
          <cell r="B3690" t="str">
            <v>PISO TATIL DE ALERTA OU DIRECIONAL, DE BORRACHA, COLORIDO, 25 X 25 CM, E = 12 MM, PARA ARGAMASSA</v>
          </cell>
          <cell r="C3690" t="str">
            <v xml:space="preserve">M2    </v>
          </cell>
          <cell r="D3690" t="str">
            <v>CR</v>
          </cell>
          <cell r="E3690" t="str">
            <v>350,80</v>
          </cell>
        </row>
        <row r="3691">
          <cell r="A3691">
            <v>38185</v>
          </cell>
          <cell r="B3691" t="str">
            <v>PISO TATIL DE ALERTA OU DIRECIONAL, DE BORRACHA, PRETO, 25 X 25 CM, E = 12 MM, PARA ARGAMASSA</v>
          </cell>
          <cell r="C3691" t="str">
            <v xml:space="preserve">M2    </v>
          </cell>
          <cell r="D3691" t="str">
            <v>CR</v>
          </cell>
          <cell r="E3691" t="str">
            <v>312,33</v>
          </cell>
        </row>
        <row r="3692">
          <cell r="A3692">
            <v>40654</v>
          </cell>
          <cell r="B3692" t="str">
            <v>PISO URETANO, VERSAO REVESTIMENTO AUTONIVELANTE, ESPESSURA VARIÁVEL DE 3 A 4 MM (INCLUSO EXECUCAO)</v>
          </cell>
          <cell r="C3692" t="str">
            <v xml:space="preserve">M2    </v>
          </cell>
          <cell r="D3692" t="str">
            <v>AS</v>
          </cell>
          <cell r="E3692" t="str">
            <v>130,48</v>
          </cell>
        </row>
        <row r="3693">
          <cell r="A3693">
            <v>25981</v>
          </cell>
          <cell r="B3693" t="str">
            <v>PISO/ REVESTIMENTO EM GRANITO, POLIDO, TIPO ANDORINHA/ QUARTZ/ CASTELO/ CORUMBA OU OUTROS EQUIVALENTES DA REGIAO, FORMATO MAIOR OU IGUAL A 3025 CM2, E = *2* CM</v>
          </cell>
          <cell r="C3693" t="str">
            <v xml:space="preserve">M2    </v>
          </cell>
          <cell r="D3693" t="str">
            <v>AS</v>
          </cell>
          <cell r="E3693" t="str">
            <v>235,01</v>
          </cell>
        </row>
        <row r="3694">
          <cell r="A3694">
            <v>4822</v>
          </cell>
          <cell r="B3694" t="str">
            <v>PISO/ REVESTIMENTO EM MARMORE, POLIDO, BRANCO COMUM, FORMATO MAIOR OU IGUAL A 3025 CM2, E = *2* CM</v>
          </cell>
          <cell r="C3694" t="str">
            <v xml:space="preserve">M2    </v>
          </cell>
          <cell r="D3694" t="str">
            <v>AS</v>
          </cell>
          <cell r="E3694" t="str">
            <v>298,21</v>
          </cell>
        </row>
        <row r="3695">
          <cell r="A3695">
            <v>4818</v>
          </cell>
          <cell r="B3695" t="str">
            <v>PISO/ REVESTIMENTO EM MARMORE, POLIDO, BRANCO COMUM, FORMATO MENOR OU IGUAL A 3025 CM2, E = *2* CM</v>
          </cell>
          <cell r="C3695" t="str">
            <v xml:space="preserve">M2    </v>
          </cell>
          <cell r="D3695" t="str">
            <v>AS</v>
          </cell>
          <cell r="E3695" t="str">
            <v>306,52</v>
          </cell>
        </row>
        <row r="3696">
          <cell r="A3696">
            <v>39567</v>
          </cell>
          <cell r="B3696" t="str">
            <v>PLACA / CHAPA DE GESSO ACARTONADO, ACABAMENTO VINILICO LISO EM UMA DAS FACES, COR BRANCA, BORDA QUADRADA, E = 9,5 MM, 625 X 1250 MM (L X C), PARA FORRO REMOVIVEL</v>
          </cell>
          <cell r="C3696" t="str">
            <v xml:space="preserve">M2    </v>
          </cell>
          <cell r="D3696" t="str">
            <v>CR</v>
          </cell>
          <cell r="E3696" t="str">
            <v>35,18</v>
          </cell>
        </row>
        <row r="3697">
          <cell r="A3697">
            <v>39566</v>
          </cell>
          <cell r="B3697" t="str">
            <v>PLACA / CHAPA DE GESSO ACARTONADO, ACABAMENTO VINILICO LISO EM UMA DAS FACES, COR BRANCA, BORDA QUADRADA, E = 9,5 MM, 625 X 625 MM (L X C), PARA FORRO REMOVIVEL</v>
          </cell>
          <cell r="C3697" t="str">
            <v xml:space="preserve">M2    </v>
          </cell>
          <cell r="D3697" t="str">
            <v>CR</v>
          </cell>
          <cell r="E3697" t="str">
            <v>40,63</v>
          </cell>
        </row>
        <row r="3698">
          <cell r="A3698">
            <v>11062</v>
          </cell>
          <cell r="B3698" t="str">
            <v>PLACA CIMENTICIA LISA E = 10 MM, DE 1,20 X 3,00 M (SEM AMIANTO)</v>
          </cell>
          <cell r="C3698" t="str">
            <v xml:space="preserve">M2    </v>
          </cell>
          <cell r="D3698" t="str">
            <v>CR</v>
          </cell>
          <cell r="E3698" t="str">
            <v>61,08</v>
          </cell>
        </row>
        <row r="3699">
          <cell r="A3699">
            <v>11063</v>
          </cell>
          <cell r="B3699" t="str">
            <v>PLACA CIMENTICIA LISA E = 6 MM, DE 1,20 X 3,00 M (SEM AMIANTO)</v>
          </cell>
          <cell r="C3699" t="str">
            <v xml:space="preserve">M2    </v>
          </cell>
          <cell r="D3699" t="str">
            <v>CR</v>
          </cell>
          <cell r="E3699" t="str">
            <v>59,14</v>
          </cell>
        </row>
        <row r="3700">
          <cell r="A3700">
            <v>13521</v>
          </cell>
          <cell r="B3700" t="str">
            <v>PLACA DE ACO ESMALTADA PARA  IDENTIFICACAO DE RUA, *45 CM X 20* CM</v>
          </cell>
          <cell r="C3700" t="str">
            <v xml:space="preserve">UN    </v>
          </cell>
          <cell r="D3700" t="str">
            <v>CR</v>
          </cell>
          <cell r="E3700" t="str">
            <v>85,80</v>
          </cell>
        </row>
        <row r="3701">
          <cell r="A3701">
            <v>10851</v>
          </cell>
          <cell r="B3701" t="str">
            <v>PLACA DE ACRILICO TRANSPARENTE ADESIVADA PARA SINALIZACAO DE PORTAS, BORDA POLIDA, DE *25 X 8*, E = 6 MM (NAO INCLUI ACESSORIOS PARA FIXACAO)</v>
          </cell>
          <cell r="C3701" t="str">
            <v xml:space="preserve">UN    </v>
          </cell>
          <cell r="D3701" t="str">
            <v>AS</v>
          </cell>
          <cell r="E3701" t="str">
            <v>47,51</v>
          </cell>
        </row>
        <row r="3702">
          <cell r="A3702">
            <v>39515</v>
          </cell>
          <cell r="B3702" t="str">
            <v>PLACA DE FIBRA MINERAL PARA FORRO, DE 1250 X 625 MM, E = 15 MM, BORDA RETA, COM PINTURA ANTIMOFO (NAO INCLUI PERFIS)</v>
          </cell>
          <cell r="C3702" t="str">
            <v xml:space="preserve">UN    </v>
          </cell>
          <cell r="D3702" t="str">
            <v>CR</v>
          </cell>
          <cell r="E3702" t="str">
            <v>35,27</v>
          </cell>
        </row>
        <row r="3703">
          <cell r="A3703">
            <v>39516</v>
          </cell>
          <cell r="B3703" t="str">
            <v>PLACA DE FIBRA MINERAL PARA FORRO, DE 625 X 625 MM, E = 15 MM, BORDA REBAIXADA PARA PERFIL 24 MM, COM PINTURA ANTIMOFO (NAO INCLUI PERFIS)</v>
          </cell>
          <cell r="C3703" t="str">
            <v xml:space="preserve">UN    </v>
          </cell>
          <cell r="D3703" t="str">
            <v>CR</v>
          </cell>
          <cell r="E3703" t="str">
            <v>29,73</v>
          </cell>
        </row>
        <row r="3704">
          <cell r="A3704">
            <v>39514</v>
          </cell>
          <cell r="B3704" t="str">
            <v>PLACA DE FIBRA MINERAL PARA FORRO, DE 625 X 625 MM, E = 15 MM, BORDA RETA, COM PINTURA ANTIMOFO (NAO INCLUI PERFIS)</v>
          </cell>
          <cell r="C3704" t="str">
            <v xml:space="preserve">UN    </v>
          </cell>
          <cell r="D3704" t="str">
            <v xml:space="preserve">C </v>
          </cell>
          <cell r="E3704" t="str">
            <v>18,50</v>
          </cell>
        </row>
        <row r="3705">
          <cell r="A3705">
            <v>4812</v>
          </cell>
          <cell r="B3705" t="str">
            <v>PLACA DE GESSO PARA FORRO, DE  *60 X 60* CM E ESPESSURA DE 12 MM (30 MM NAS BORDAS) SEM COLOCACAO</v>
          </cell>
          <cell r="C3705" t="str">
            <v xml:space="preserve">M2    </v>
          </cell>
          <cell r="D3705" t="str">
            <v xml:space="preserve">C </v>
          </cell>
          <cell r="E3705" t="str">
            <v>9,72</v>
          </cell>
        </row>
        <row r="3706">
          <cell r="A3706">
            <v>10849</v>
          </cell>
          <cell r="B3706" t="str">
            <v>PLACA DE INAUGURACAO EM BRONZE *35X 50*CM</v>
          </cell>
          <cell r="C3706" t="str">
            <v xml:space="preserve">UN    </v>
          </cell>
          <cell r="D3706" t="str">
            <v>CR</v>
          </cell>
          <cell r="E3706" t="str">
            <v>1.248,01</v>
          </cell>
        </row>
        <row r="3707">
          <cell r="A3707">
            <v>10848</v>
          </cell>
          <cell r="B3707" t="str">
            <v>PLACA DE INAUGURACAO METALICA, *40* CM X *60* CM</v>
          </cell>
          <cell r="C3707" t="str">
            <v xml:space="preserve">UN    </v>
          </cell>
          <cell r="D3707" t="str">
            <v>CR</v>
          </cell>
          <cell r="E3707" t="str">
            <v>783,90</v>
          </cell>
        </row>
        <row r="3708">
          <cell r="A3708">
            <v>4813</v>
          </cell>
          <cell r="B3708" t="str">
            <v>PLACA DE OBRA (PARA CONSTRUCAO CIVIL) EM CHAPA GALVANIZADA *N. 22*, DE *2,0 X 1,125* M</v>
          </cell>
          <cell r="C3708" t="str">
            <v xml:space="preserve">M2    </v>
          </cell>
          <cell r="D3708" t="str">
            <v xml:space="preserve">C </v>
          </cell>
          <cell r="E3708" t="str">
            <v>260,00</v>
          </cell>
        </row>
        <row r="3709">
          <cell r="A3709">
            <v>37560</v>
          </cell>
          <cell r="B3709" t="str">
            <v>PLACA DE SINALIZACAO DE SEGURANCA CONTRA INCENDIO - ALERTA, TRIANGULAR, BASE DE *30* CM, EM PVC *2* MM ANTI-CHAMAS (SIMBOLOS, CORES E PICTOGRAMAS CONFORME NBR 13434)</v>
          </cell>
          <cell r="C3709" t="str">
            <v xml:space="preserve">UN    </v>
          </cell>
          <cell r="D3709" t="str">
            <v>CR</v>
          </cell>
          <cell r="E3709" t="str">
            <v>51,18</v>
          </cell>
        </row>
        <row r="3710">
          <cell r="A3710">
            <v>37557</v>
          </cell>
          <cell r="B3710" t="str">
            <v>PLACA DE SINALIZACAO DE SEGURANCA CONTRA INCENDIO, FOTOLUMINESCENTE, QUADRADA, *14 X 14* CM, EM PVC *2* MM ANTI-CHAMAS (SIMBOLOS, CORES E PICTOGRAMAS CONFORME NBR 13434)</v>
          </cell>
          <cell r="C3710" t="str">
            <v xml:space="preserve">UN    </v>
          </cell>
          <cell r="D3710" t="str">
            <v>CR</v>
          </cell>
          <cell r="E3710" t="str">
            <v>15,54</v>
          </cell>
        </row>
        <row r="3711">
          <cell r="A3711">
            <v>37556</v>
          </cell>
          <cell r="B3711" t="str">
            <v>PLACA DE SINALIZACAO DE SEGURANCA CONTRA INCENDIO, FOTOLUMINESCENTE, QUADRADA, *20 X 20* CM, EM PVC *2* MM ANTI-CHAMAS (SIMBOLOS, CORES E PICTOGRAMAS CONFORME NBR 13434)</v>
          </cell>
          <cell r="C3711" t="str">
            <v xml:space="preserve">UN    </v>
          </cell>
          <cell r="D3711" t="str">
            <v>CR</v>
          </cell>
          <cell r="E3711" t="str">
            <v>30,07</v>
          </cell>
        </row>
        <row r="3712">
          <cell r="A3712">
            <v>37559</v>
          </cell>
          <cell r="B3712" t="str">
            <v>PLACA DE SINALIZACAO DE SEGURANCA CONTRA INCENDIO, FOTOLUMINESCENTE, RETANGULAR, *12 X 40* CM, EM PVC *2* MM ANTI-CHAMAS (SIMBOLOS, CORES E PICTOGRAMAS CONFORME NBR 13434)</v>
          </cell>
          <cell r="C3712" t="str">
            <v xml:space="preserve">UN    </v>
          </cell>
          <cell r="D3712" t="str">
            <v>CR</v>
          </cell>
          <cell r="E3712" t="str">
            <v>36,89</v>
          </cell>
        </row>
        <row r="3713">
          <cell r="A3713">
            <v>37539</v>
          </cell>
          <cell r="B3713" t="str">
            <v>PLACA DE SINALIZACAO DE SEGURANCA CONTRA INCENDIO, FOTOLUMINESCENTE, RETANGULAR, *13 X 26* CM, EM PVC *2* MM ANTI-CHAMAS (SIMBOLOS, CORES E PICTOGRAMAS CONFORME NBR 13434)</v>
          </cell>
          <cell r="C3713" t="str">
            <v xml:space="preserve">UN    </v>
          </cell>
          <cell r="D3713" t="str">
            <v xml:space="preserve">C </v>
          </cell>
          <cell r="E3713" t="str">
            <v>26,00</v>
          </cell>
        </row>
        <row r="3714">
          <cell r="A3714">
            <v>37558</v>
          </cell>
          <cell r="B3714" t="str">
            <v>PLACA DE SINALIZACAO DE SEGURANCA CONTRA INCENDIO, FOTOLUMINESCENTE, RETANGULAR, *20 X 40* CM, EM PVC *2* MM ANTI-CHAMAS (SIMBOLOS, CORES E PICTOGRAMAS CONFORME NBR 13434)</v>
          </cell>
          <cell r="C3714" t="str">
            <v xml:space="preserve">UN    </v>
          </cell>
          <cell r="D3714" t="str">
            <v>CR</v>
          </cell>
          <cell r="E3714" t="str">
            <v>48,47</v>
          </cell>
        </row>
        <row r="3715">
          <cell r="A3715">
            <v>34723</v>
          </cell>
          <cell r="B3715" t="str">
            <v>PLACA DE SINALIZACAO EM CHAPA DE ACO NUM 16 COM PINTURA REFLETIVA</v>
          </cell>
          <cell r="C3715" t="str">
            <v xml:space="preserve">M2    </v>
          </cell>
          <cell r="D3715" t="str">
            <v>CR</v>
          </cell>
          <cell r="E3715" t="str">
            <v>600,60</v>
          </cell>
        </row>
        <row r="3716">
          <cell r="A3716">
            <v>34721</v>
          </cell>
          <cell r="B3716" t="str">
            <v>PLACA DE SINALIZACAO EM CHAPA DE ALUMINIO COM PINTURA REFLETIVA, E = 2 MM</v>
          </cell>
          <cell r="C3716" t="str">
            <v xml:space="preserve">M2    </v>
          </cell>
          <cell r="D3716" t="str">
            <v>CR</v>
          </cell>
          <cell r="E3716" t="str">
            <v>748,80</v>
          </cell>
        </row>
        <row r="3717">
          <cell r="A3717">
            <v>4309</v>
          </cell>
          <cell r="B3717" t="str">
            <v>PLACA DE VENTILACAO PARA TELHA DE FIBROCIMENTO CANALETE 49 KALHETA</v>
          </cell>
          <cell r="C3717" t="str">
            <v xml:space="preserve">UN    </v>
          </cell>
          <cell r="D3717" t="str">
            <v>CR</v>
          </cell>
          <cell r="E3717" t="str">
            <v>5,47</v>
          </cell>
        </row>
        <row r="3718">
          <cell r="A3718">
            <v>4307</v>
          </cell>
          <cell r="B3718" t="str">
            <v>PLACA DE VENTILACAO PARA TELHA DE FIBROCIMENTO, CANALETE 90 OU KALHETAO</v>
          </cell>
          <cell r="C3718" t="str">
            <v xml:space="preserve">UN    </v>
          </cell>
          <cell r="D3718" t="str">
            <v>CR</v>
          </cell>
          <cell r="E3718" t="str">
            <v>9,36</v>
          </cell>
        </row>
        <row r="3719">
          <cell r="A3719">
            <v>10850</v>
          </cell>
          <cell r="B3719" t="str">
            <v>PLACA NUMERACAO RESIDENCIAL EM CHAPA GALVANIZADA ESMALTADA 12 X 18 CM</v>
          </cell>
          <cell r="C3719" t="str">
            <v xml:space="preserve">UN    </v>
          </cell>
          <cell r="D3719" t="str">
            <v>CR</v>
          </cell>
          <cell r="E3719" t="str">
            <v>39,00</v>
          </cell>
        </row>
        <row r="3720">
          <cell r="A3720">
            <v>42438</v>
          </cell>
          <cell r="B3720" t="str">
            <v>PLACA ORIENTATIVA SOBRE EXERCÍCIOS, 2,00M X 1,00M, EM TUBO DE ACO CARBONO, PINTURA NO PROCESSO ELETROSTATICO - PARA ACADEMIA AO AR LIVRE / ACADEMIA DA TERCEIRA IDADE - ATI</v>
          </cell>
          <cell r="C3720" t="str">
            <v xml:space="preserve">UN    </v>
          </cell>
          <cell r="D3720" t="str">
            <v>AS</v>
          </cell>
          <cell r="E3720" t="str">
            <v>1.817,78</v>
          </cell>
        </row>
        <row r="3721">
          <cell r="A3721">
            <v>4792</v>
          </cell>
          <cell r="B3721" t="str">
            <v>PLACA VINILICA SEMIFLEXIVEL PARA PISOS, E = 3,2 MM, 30 X 30 CM (SEM COLOCACAO)</v>
          </cell>
          <cell r="C3721" t="str">
            <v xml:space="preserve">M2    </v>
          </cell>
          <cell r="D3721" t="str">
            <v>CR</v>
          </cell>
          <cell r="E3721" t="str">
            <v>99,62</v>
          </cell>
        </row>
        <row r="3722">
          <cell r="A3722">
            <v>4790</v>
          </cell>
          <cell r="B3722" t="str">
            <v>PLACA VINILICA SEMIFLEXIVEL PARA REVESTIMENTO DE PISOS E PAREDES, E = 2 MM (SEM COLOCACAO)</v>
          </cell>
          <cell r="C3722" t="str">
            <v xml:space="preserve">M2    </v>
          </cell>
          <cell r="D3722" t="str">
            <v xml:space="preserve">C </v>
          </cell>
          <cell r="E3722" t="str">
            <v>59,90</v>
          </cell>
        </row>
        <row r="3723">
          <cell r="A3723">
            <v>40671</v>
          </cell>
          <cell r="B3723" t="str">
            <v>PLACA/PISO DE CONCRETO POROSO/ PAVIMENTO PERMEAVEL/BLOCO DRENANTE DE CONCRETO, 40 CM X 40 CM, E = 6 CM, COR NATURAL</v>
          </cell>
          <cell r="C3723" t="str">
            <v xml:space="preserve">M2    </v>
          </cell>
          <cell r="D3723" t="str">
            <v>AS</v>
          </cell>
          <cell r="E3723" t="str">
            <v>40,97</v>
          </cell>
        </row>
        <row r="3724">
          <cell r="A3724">
            <v>7552</v>
          </cell>
          <cell r="B3724" t="str">
            <v>PLACA/TAMPA CEGA EM LATAO ESCOVADO PARA CONDULETE EM LIGA DE ALUMINIO 4 X 4"</v>
          </cell>
          <cell r="C3724" t="str">
            <v xml:space="preserve">UN    </v>
          </cell>
          <cell r="D3724" t="str">
            <v>AS</v>
          </cell>
          <cell r="E3724" t="str">
            <v>21,55</v>
          </cell>
        </row>
        <row r="3725">
          <cell r="A3725">
            <v>4893</v>
          </cell>
          <cell r="B3725" t="str">
            <v>PLUG OU BUJAO DE FERRO GALVANIZADO, DE 1 1/2"</v>
          </cell>
          <cell r="C3725" t="str">
            <v xml:space="preserve">UN    </v>
          </cell>
          <cell r="D3725" t="str">
            <v>AS</v>
          </cell>
          <cell r="E3725" t="str">
            <v>6,41</v>
          </cell>
        </row>
        <row r="3726">
          <cell r="A3726">
            <v>4894</v>
          </cell>
          <cell r="B3726" t="str">
            <v>PLUG OU BUJAO DE FERRO GALVANIZADO, DE 1 1/4"</v>
          </cell>
          <cell r="C3726" t="str">
            <v xml:space="preserve">UN    </v>
          </cell>
          <cell r="D3726" t="str">
            <v>AS</v>
          </cell>
          <cell r="E3726" t="str">
            <v>5,50</v>
          </cell>
        </row>
        <row r="3727">
          <cell r="A3727">
            <v>4888</v>
          </cell>
          <cell r="B3727" t="str">
            <v>PLUG OU BUJAO DE FERRO GALVANIZADO, DE 1/2"</v>
          </cell>
          <cell r="C3727" t="str">
            <v xml:space="preserve">UN    </v>
          </cell>
          <cell r="D3727" t="str">
            <v>AS</v>
          </cell>
          <cell r="E3727" t="str">
            <v>1,87</v>
          </cell>
        </row>
        <row r="3728">
          <cell r="A3728">
            <v>4890</v>
          </cell>
          <cell r="B3728" t="str">
            <v>PLUG OU BUJAO DE FERRO GALVANIZADO, DE 1"</v>
          </cell>
          <cell r="C3728" t="str">
            <v xml:space="preserve">UN    </v>
          </cell>
          <cell r="D3728" t="str">
            <v>AS</v>
          </cell>
          <cell r="E3728" t="str">
            <v>3,52</v>
          </cell>
        </row>
        <row r="3729">
          <cell r="A3729">
            <v>12411</v>
          </cell>
          <cell r="B3729" t="str">
            <v>PLUG OU BUJAO DE FERRO GALVANIZADO, DE 2 1/2"</v>
          </cell>
          <cell r="C3729" t="str">
            <v xml:space="preserve">UN    </v>
          </cell>
          <cell r="D3729" t="str">
            <v>AS</v>
          </cell>
          <cell r="E3729" t="str">
            <v>18,95</v>
          </cell>
        </row>
        <row r="3730">
          <cell r="A3730">
            <v>4891</v>
          </cell>
          <cell r="B3730" t="str">
            <v>PLUG OU BUJAO DE FERRO GALVANIZADO, DE 2"</v>
          </cell>
          <cell r="C3730" t="str">
            <v xml:space="preserve">UN    </v>
          </cell>
          <cell r="D3730" t="str">
            <v>AS</v>
          </cell>
          <cell r="E3730" t="str">
            <v>9,47</v>
          </cell>
        </row>
        <row r="3731">
          <cell r="A3731">
            <v>4889</v>
          </cell>
          <cell r="B3731" t="str">
            <v>PLUG OU BUJAO DE FERRO GALVANIZADO, DE 3/4"</v>
          </cell>
          <cell r="C3731" t="str">
            <v xml:space="preserve">UN    </v>
          </cell>
          <cell r="D3731" t="str">
            <v>AS</v>
          </cell>
          <cell r="E3731" t="str">
            <v>2,53</v>
          </cell>
        </row>
        <row r="3732">
          <cell r="A3732">
            <v>4892</v>
          </cell>
          <cell r="B3732" t="str">
            <v>PLUG OU BUJAO DE FERRO GALVANIZADO, DE 3"</v>
          </cell>
          <cell r="C3732" t="str">
            <v xml:space="preserve">UN    </v>
          </cell>
          <cell r="D3732" t="str">
            <v>AS</v>
          </cell>
          <cell r="E3732" t="str">
            <v>26,54</v>
          </cell>
        </row>
        <row r="3733">
          <cell r="A3733">
            <v>12412</v>
          </cell>
          <cell r="B3733" t="str">
            <v>PLUG OU BUJAO DE FERRO GALVANIZADO, DE 4"</v>
          </cell>
          <cell r="C3733" t="str">
            <v xml:space="preserve">UN    </v>
          </cell>
          <cell r="D3733" t="str">
            <v>AS</v>
          </cell>
          <cell r="E3733" t="str">
            <v>49,33</v>
          </cell>
        </row>
        <row r="3734">
          <cell r="A3734">
            <v>11073</v>
          </cell>
          <cell r="B3734" t="str">
            <v>PLUG PVC P/ ESG PREDIAL  75MM</v>
          </cell>
          <cell r="C3734" t="str">
            <v xml:space="preserve">UN    </v>
          </cell>
          <cell r="D3734" t="str">
            <v>CR</v>
          </cell>
          <cell r="E3734" t="str">
            <v>3,44</v>
          </cell>
        </row>
        <row r="3735">
          <cell r="A3735">
            <v>11071</v>
          </cell>
          <cell r="B3735" t="str">
            <v>PLUG PVC P/ ESG PREDIAL 100MM</v>
          </cell>
          <cell r="C3735" t="str">
            <v xml:space="preserve">UN    </v>
          </cell>
          <cell r="D3735" t="str">
            <v>CR</v>
          </cell>
          <cell r="E3735" t="str">
            <v>5,58</v>
          </cell>
        </row>
        <row r="3736">
          <cell r="A3736">
            <v>11072</v>
          </cell>
          <cell r="B3736" t="str">
            <v>PLUG PVC P/ ESG PREDIAL 50MM</v>
          </cell>
          <cell r="C3736" t="str">
            <v xml:space="preserve">UN    </v>
          </cell>
          <cell r="D3736" t="str">
            <v>CR</v>
          </cell>
          <cell r="E3736" t="str">
            <v>1,95</v>
          </cell>
        </row>
        <row r="3737">
          <cell r="A3737">
            <v>4895</v>
          </cell>
          <cell r="B3737" t="str">
            <v>PLUG PVC ROSCAVEL,  1/2",  AGUA FRIA PREDIAL (NBR 5648)</v>
          </cell>
          <cell r="C3737" t="str">
            <v xml:space="preserve">UN    </v>
          </cell>
          <cell r="D3737" t="str">
            <v>CR</v>
          </cell>
          <cell r="E3737" t="str">
            <v>0,37</v>
          </cell>
        </row>
        <row r="3738">
          <cell r="A3738">
            <v>4907</v>
          </cell>
          <cell r="B3738" t="str">
            <v>PLUG PVC,  JE, DN 100 MM, PARA REDE COLETORA ESGOTO (NBR 10569)</v>
          </cell>
          <cell r="C3738" t="str">
            <v xml:space="preserve">UN    </v>
          </cell>
          <cell r="D3738" t="str">
            <v>AS</v>
          </cell>
          <cell r="E3738" t="str">
            <v>17,90</v>
          </cell>
        </row>
        <row r="3739">
          <cell r="A3739">
            <v>4902</v>
          </cell>
          <cell r="B3739" t="str">
            <v>PLUG PVC, JE, DN 150 MM, PARA REDE COLETORA ESGOTO (NBR 10569)</v>
          </cell>
          <cell r="C3739" t="str">
            <v xml:space="preserve">UN    </v>
          </cell>
          <cell r="D3739" t="str">
            <v>AS</v>
          </cell>
          <cell r="E3739" t="str">
            <v>40,52</v>
          </cell>
        </row>
        <row r="3740">
          <cell r="A3740">
            <v>4908</v>
          </cell>
          <cell r="B3740" t="str">
            <v>PLUG PVC, JE, DN 200 MM, PARA REDE COLETORA ESGOTO (NBR 10569)</v>
          </cell>
          <cell r="C3740" t="str">
            <v xml:space="preserve">UN    </v>
          </cell>
          <cell r="D3740" t="str">
            <v>AS</v>
          </cell>
          <cell r="E3740" t="str">
            <v>82,28</v>
          </cell>
        </row>
        <row r="3741">
          <cell r="A3741">
            <v>4909</v>
          </cell>
          <cell r="B3741" t="str">
            <v>PLUG PVC, JE, DN 250 MM, PARA REDE COLETORA ESGOTO (NBR 10569)</v>
          </cell>
          <cell r="C3741" t="str">
            <v xml:space="preserve">UN    </v>
          </cell>
          <cell r="D3741" t="str">
            <v>AS</v>
          </cell>
          <cell r="E3741" t="str">
            <v>158,91</v>
          </cell>
        </row>
        <row r="3742">
          <cell r="A3742">
            <v>4903</v>
          </cell>
          <cell r="B3742" t="str">
            <v>PLUG PVC, JE, DN 350 MM, PARA REDE COLETORA ESGOTO (NBR 10569)</v>
          </cell>
          <cell r="C3742" t="str">
            <v xml:space="preserve">UN    </v>
          </cell>
          <cell r="D3742" t="str">
            <v>AS</v>
          </cell>
          <cell r="E3742" t="str">
            <v>467,27</v>
          </cell>
        </row>
        <row r="3743">
          <cell r="A3743">
            <v>4897</v>
          </cell>
          <cell r="B3743" t="str">
            <v>PLUG PVC, ROSCAVEL 1", PARA AGUA FRIA PREDIAL</v>
          </cell>
          <cell r="C3743" t="str">
            <v xml:space="preserve">UN    </v>
          </cell>
          <cell r="D3743" t="str">
            <v>CR</v>
          </cell>
          <cell r="E3743" t="str">
            <v>1,57</v>
          </cell>
        </row>
        <row r="3744">
          <cell r="A3744">
            <v>4896</v>
          </cell>
          <cell r="B3744" t="str">
            <v>PLUG PVC, ROSCAVEL 3/4", PARA  AGUA FRIA PREDIAL</v>
          </cell>
          <cell r="C3744" t="str">
            <v xml:space="preserve">UN    </v>
          </cell>
          <cell r="D3744" t="str">
            <v>CR</v>
          </cell>
          <cell r="E3744" t="str">
            <v>0,56</v>
          </cell>
        </row>
        <row r="3745">
          <cell r="A3745">
            <v>4900</v>
          </cell>
          <cell r="B3745" t="str">
            <v>PLUG PVC, ROSCAVEL, 1 1/2",  AGUA FRIA PREDIAL</v>
          </cell>
          <cell r="C3745" t="str">
            <v xml:space="preserve">UN    </v>
          </cell>
          <cell r="D3745" t="str">
            <v>CR</v>
          </cell>
          <cell r="E3745" t="str">
            <v>4,67</v>
          </cell>
        </row>
        <row r="3746">
          <cell r="A3746">
            <v>4898</v>
          </cell>
          <cell r="B3746" t="str">
            <v>PLUG PVC, ROSCAVEL, 1 1/4",  AGUA FRIA PREDIAL</v>
          </cell>
          <cell r="C3746" t="str">
            <v xml:space="preserve">UN    </v>
          </cell>
          <cell r="D3746" t="str">
            <v>CR</v>
          </cell>
          <cell r="E3746" t="str">
            <v>1,75</v>
          </cell>
        </row>
        <row r="3747">
          <cell r="A3747">
            <v>4899</v>
          </cell>
          <cell r="B3747" t="str">
            <v>PLUG PVC, ROSCAVEL, 2",  AGUA FRIA PREDIAL</v>
          </cell>
          <cell r="C3747" t="str">
            <v xml:space="preserve">UN    </v>
          </cell>
          <cell r="D3747" t="str">
            <v>CR</v>
          </cell>
          <cell r="E3747" t="str">
            <v>6,41</v>
          </cell>
        </row>
        <row r="3748">
          <cell r="A3748">
            <v>11096</v>
          </cell>
          <cell r="B3748" t="str">
            <v>PO DE MARMORE (POSTO PEDREIRA/FORNECEDOR, SEM FRETE)</v>
          </cell>
          <cell r="C3748" t="str">
            <v xml:space="preserve">KG    </v>
          </cell>
          <cell r="D3748" t="str">
            <v>CR</v>
          </cell>
          <cell r="E3748" t="str">
            <v>0,28</v>
          </cell>
        </row>
        <row r="3749">
          <cell r="A3749">
            <v>4741</v>
          </cell>
          <cell r="B3749" t="str">
            <v>PO DE PEDRA (POSTO PEDREIRA/FORNECEDOR, SEM FRETE)</v>
          </cell>
          <cell r="C3749" t="str">
            <v xml:space="preserve">M3    </v>
          </cell>
          <cell r="D3749" t="str">
            <v>CR</v>
          </cell>
          <cell r="E3749" t="str">
            <v>52,50</v>
          </cell>
        </row>
        <row r="3750">
          <cell r="A3750">
            <v>4752</v>
          </cell>
          <cell r="B3750" t="str">
            <v>POCEIRO / ESCAVADOR DE VALAS E TUBULOES</v>
          </cell>
          <cell r="C3750" t="str">
            <v xml:space="preserve">H     </v>
          </cell>
          <cell r="D3750" t="str">
            <v>CR</v>
          </cell>
          <cell r="E3750" t="str">
            <v>8,75</v>
          </cell>
        </row>
        <row r="3751">
          <cell r="A3751">
            <v>41091</v>
          </cell>
          <cell r="B3751" t="str">
            <v>POCEIRO / ESCAVADOR DE VALAS E TUBULOES (MENSALISTA)</v>
          </cell>
          <cell r="C3751" t="str">
            <v xml:space="preserve">MES   </v>
          </cell>
          <cell r="D3751" t="str">
            <v>CR</v>
          </cell>
          <cell r="E3751" t="str">
            <v>1.549,98</v>
          </cell>
        </row>
        <row r="3752">
          <cell r="A3752">
            <v>13954</v>
          </cell>
          <cell r="B3752" t="str">
            <v>POLIDORA DE PISO (POLITRIZ) ELETRICA, MOTOR MONOFASICO DE 4 HP, PESO DE 100 KG, DIAMETRO DO TRABALHO DE 450 MM</v>
          </cell>
          <cell r="C3752" t="str">
            <v xml:space="preserve">UN    </v>
          </cell>
          <cell r="D3752" t="str">
            <v>AS</v>
          </cell>
          <cell r="E3752" t="str">
            <v>6.346,57</v>
          </cell>
        </row>
        <row r="3753">
          <cell r="A3753">
            <v>3411</v>
          </cell>
          <cell r="B3753" t="str">
            <v>POLIESTIRENO EXPANDIDO/EPS (ISOPOR), PEROLAS, PARA CONCRETO LEVE</v>
          </cell>
          <cell r="C3753" t="str">
            <v xml:space="preserve">KG    </v>
          </cell>
          <cell r="D3753" t="str">
            <v>AS</v>
          </cell>
          <cell r="E3753" t="str">
            <v>38,54</v>
          </cell>
        </row>
        <row r="3754">
          <cell r="A3754">
            <v>39995</v>
          </cell>
          <cell r="B3754" t="str">
            <v>POLIESTIRENO EXPANDIDO/EPS (ISOPOR), TIPO 2F, BLOCO</v>
          </cell>
          <cell r="C3754" t="str">
            <v xml:space="preserve">M3    </v>
          </cell>
          <cell r="D3754" t="str">
            <v>AS</v>
          </cell>
          <cell r="E3754" t="str">
            <v>296,53</v>
          </cell>
        </row>
        <row r="3755">
          <cell r="A3755">
            <v>11615</v>
          </cell>
          <cell r="B3755" t="str">
            <v>POLIESTIRENO EXPANDIDO/EPS (ISOPOR), TIPO 2F, PLACA, ISOLAMENTO TERMOACUSTICO, E = 10 MM, 1000 X 500 MM</v>
          </cell>
          <cell r="C3755" t="str">
            <v xml:space="preserve">M2    </v>
          </cell>
          <cell r="D3755" t="str">
            <v>AS</v>
          </cell>
          <cell r="E3755" t="str">
            <v>2,51</v>
          </cell>
        </row>
        <row r="3756">
          <cell r="A3756">
            <v>3408</v>
          </cell>
          <cell r="B3756" t="str">
            <v>POLIESTIRENO EXPANDIDO/EPS (ISOPOR), TIPO 2F, PLACA, ISOLAMENTO TERMOACUSTICO, E = 20 MM, 1000 X 500 MM</v>
          </cell>
          <cell r="C3756" t="str">
            <v xml:space="preserve">M2    </v>
          </cell>
          <cell r="D3756" t="str">
            <v>AS</v>
          </cell>
          <cell r="E3756" t="str">
            <v>6,68</v>
          </cell>
        </row>
        <row r="3757">
          <cell r="A3757">
            <v>3409</v>
          </cell>
          <cell r="B3757" t="str">
            <v>POLIESTIRENO EXPANDIDO/EPS (ISOPOR), TIPO 2F, PLACA, ISOLAMENTO TERMOACUSTICO, E = 50 MM, 1000 X 500 MM</v>
          </cell>
          <cell r="C3757" t="str">
            <v xml:space="preserve">M2    </v>
          </cell>
          <cell r="D3757" t="str">
            <v>AS</v>
          </cell>
          <cell r="E3757" t="str">
            <v>16,70</v>
          </cell>
        </row>
        <row r="3758">
          <cell r="A3758">
            <v>11427</v>
          </cell>
          <cell r="B3758" t="str">
            <v>POLVORA NEGRA</v>
          </cell>
          <cell r="C3758" t="str">
            <v xml:space="preserve">KG    </v>
          </cell>
          <cell r="D3758" t="str">
            <v>AS</v>
          </cell>
          <cell r="E3758" t="str">
            <v>81,53</v>
          </cell>
        </row>
        <row r="3759">
          <cell r="A3759">
            <v>4491</v>
          </cell>
          <cell r="B3759" t="str">
            <v>PONTALETE DE MADEIRA NAO APARELHADA *7,5 X 7,5* CM (3 X 3 ") PINUS, MISTA OU EQUIVALENTE DA REGIAO</v>
          </cell>
          <cell r="C3759" t="str">
            <v xml:space="preserve">M     </v>
          </cell>
          <cell r="D3759" t="str">
            <v>CR</v>
          </cell>
          <cell r="E3759" t="str">
            <v>4,75</v>
          </cell>
        </row>
        <row r="3760">
          <cell r="A3760">
            <v>26022</v>
          </cell>
          <cell r="B3760" t="str">
            <v>PONTEIRO PARA MARTELO ROMPEDOR, DIAMETRO = *28* MM, COMPRIMENTO = *520* MM, ENCAIXE SEXTAVADO</v>
          </cell>
          <cell r="C3760" t="str">
            <v xml:space="preserve">UN    </v>
          </cell>
          <cell r="D3760" t="str">
            <v>CR</v>
          </cell>
          <cell r="E3760" t="str">
            <v>119,43</v>
          </cell>
        </row>
        <row r="3761">
          <cell r="A3761">
            <v>421</v>
          </cell>
          <cell r="B3761" t="str">
            <v>PORCA OLHAL EM ACO GALVANIZADO, DIAMETRO NOMINAL DE 16 MM</v>
          </cell>
          <cell r="C3761" t="str">
            <v xml:space="preserve">UN    </v>
          </cell>
          <cell r="D3761" t="str">
            <v>AS</v>
          </cell>
          <cell r="E3761" t="str">
            <v>10,73</v>
          </cell>
        </row>
        <row r="3762">
          <cell r="A3762">
            <v>12362</v>
          </cell>
          <cell r="B3762" t="str">
            <v>PORCA OLHAL EM ACO GALVANIZADO, ESPESSURA 16MM, ABERTURA 21MM</v>
          </cell>
          <cell r="C3762" t="str">
            <v xml:space="preserve">UN    </v>
          </cell>
          <cell r="D3762" t="str">
            <v>AS</v>
          </cell>
          <cell r="E3762" t="str">
            <v>9,95</v>
          </cell>
        </row>
        <row r="3763">
          <cell r="A3763">
            <v>14148</v>
          </cell>
          <cell r="B3763" t="str">
            <v>PORCA UNIAO/JUNCAO ZINCADA SEXTAVADA 1/4 ", CHAVE 7/16 ", COMPRIMENTO = 25 MM</v>
          </cell>
          <cell r="C3763" t="str">
            <v xml:space="preserve">UN    </v>
          </cell>
          <cell r="D3763" t="str">
            <v>AS</v>
          </cell>
          <cell r="E3763" t="str">
            <v>0,63</v>
          </cell>
        </row>
        <row r="3764">
          <cell r="A3764">
            <v>4341</v>
          </cell>
          <cell r="B3764" t="str">
            <v>PORCA ZINCADA, QUADRADA, DIAMETRO 3/8"</v>
          </cell>
          <cell r="C3764" t="str">
            <v xml:space="preserve">UN    </v>
          </cell>
          <cell r="D3764" t="str">
            <v>AS</v>
          </cell>
          <cell r="E3764" t="str">
            <v>0,73</v>
          </cell>
        </row>
        <row r="3765">
          <cell r="A3765">
            <v>4337</v>
          </cell>
          <cell r="B3765" t="str">
            <v>PORCA ZINCADA, QUADRADA, DIAMETRO 5/8"</v>
          </cell>
          <cell r="C3765" t="str">
            <v xml:space="preserve">UN    </v>
          </cell>
          <cell r="D3765" t="str">
            <v>AS</v>
          </cell>
          <cell r="E3765" t="str">
            <v>1,85</v>
          </cell>
        </row>
        <row r="3766">
          <cell r="A3766">
            <v>4339</v>
          </cell>
          <cell r="B3766" t="str">
            <v>PORCA ZINCADA, SEXTAVADA, DIAMETRO 1/2"</v>
          </cell>
          <cell r="C3766" t="str">
            <v xml:space="preserve">UN    </v>
          </cell>
          <cell r="D3766" t="str">
            <v>AS</v>
          </cell>
          <cell r="E3766" t="str">
            <v>0,39</v>
          </cell>
        </row>
        <row r="3767">
          <cell r="A3767">
            <v>39997</v>
          </cell>
          <cell r="B3767" t="str">
            <v>PORCA ZINCADA, SEXTAVADA, DIAMETRO 1/4"</v>
          </cell>
          <cell r="C3767" t="str">
            <v xml:space="preserve">UN    </v>
          </cell>
          <cell r="D3767" t="str">
            <v>AS</v>
          </cell>
          <cell r="E3767" t="str">
            <v>0,22</v>
          </cell>
        </row>
        <row r="3768">
          <cell r="A3768">
            <v>11971</v>
          </cell>
          <cell r="B3768" t="str">
            <v>PORCA ZINCADA, SEXTAVADA, DIAMETRO 1"</v>
          </cell>
          <cell r="C3768" t="str">
            <v xml:space="preserve">UN    </v>
          </cell>
          <cell r="D3768" t="str">
            <v>AS</v>
          </cell>
          <cell r="E3768" t="str">
            <v>3,07</v>
          </cell>
        </row>
        <row r="3769">
          <cell r="A3769">
            <v>4342</v>
          </cell>
          <cell r="B3769" t="str">
            <v>PORCA ZINCADA, SEXTAVADA, DIAMETRO 3/8"</v>
          </cell>
          <cell r="C3769" t="str">
            <v xml:space="preserve">UN    </v>
          </cell>
          <cell r="D3769" t="str">
            <v>AS</v>
          </cell>
          <cell r="E3769" t="str">
            <v>0,16</v>
          </cell>
        </row>
        <row r="3770">
          <cell r="A3770">
            <v>4330</v>
          </cell>
          <cell r="B3770" t="str">
            <v>PORCA ZINCADA, SEXTAVADA, DIAMETRO 5/16"</v>
          </cell>
          <cell r="C3770" t="str">
            <v xml:space="preserve">UN    </v>
          </cell>
          <cell r="D3770" t="str">
            <v>AS</v>
          </cell>
          <cell r="E3770" t="str">
            <v>0,10</v>
          </cell>
        </row>
        <row r="3771">
          <cell r="A3771">
            <v>4340</v>
          </cell>
          <cell r="B3771" t="str">
            <v>PORCA ZINCADA, SEXTAVADA, DIAMETRO 5/8"</v>
          </cell>
          <cell r="C3771" t="str">
            <v xml:space="preserve">UN    </v>
          </cell>
          <cell r="D3771" t="str">
            <v>AS</v>
          </cell>
          <cell r="E3771" t="str">
            <v>0,86</v>
          </cell>
        </row>
        <row r="3772">
          <cell r="A3772">
            <v>5088</v>
          </cell>
          <cell r="B3772" t="str">
            <v>PORTA CADEADO,  3 1/2", EM ACO ZINCADO, PRETO, PARA PORTAO E JANELA</v>
          </cell>
          <cell r="C3772" t="str">
            <v xml:space="preserve">UN    </v>
          </cell>
          <cell r="D3772" t="str">
            <v>CR</v>
          </cell>
          <cell r="E3772" t="str">
            <v>2,35</v>
          </cell>
        </row>
        <row r="3773">
          <cell r="A3773">
            <v>11154</v>
          </cell>
          <cell r="B3773" t="str">
            <v>PORTA CORTA-FOGO PARA SAIDA DE EMERGENCIA, COM FECHADURA, VAO LUZ DE 90 X 210 CM, CLASSE P-90 (NBR 11742)</v>
          </cell>
          <cell r="C3773" t="str">
            <v xml:space="preserve">UN    </v>
          </cell>
          <cell r="D3773" t="str">
            <v>CR</v>
          </cell>
          <cell r="E3773" t="str">
            <v>848,82</v>
          </cell>
        </row>
        <row r="3774">
          <cell r="A3774">
            <v>39021</v>
          </cell>
          <cell r="B3774" t="str">
            <v>PORTA DE ABRIR EM ACO COM DIVISAO HORIZONTAL  PARA VIDROS, COM FUNDO ANTICORROSIVO/PRIMER DE PROTECAO, SEM GUARNICAO/ALIZAR/VISTA, VIDROS NAO INCLUSOS, 87 X 210 CM</v>
          </cell>
          <cell r="C3774" t="str">
            <v xml:space="preserve">UN    </v>
          </cell>
          <cell r="D3774" t="str">
            <v>CR</v>
          </cell>
          <cell r="E3774" t="str">
            <v>381,80</v>
          </cell>
        </row>
        <row r="3775">
          <cell r="A3775">
            <v>39022</v>
          </cell>
          <cell r="B3775" t="str">
            <v>PORTA DE ABRIR EM ACO TIPO VENEZIANA, COM FUNDO ANTICORROSIVO / PRIMER DE PROTECAO, SEM GUARNICAO/ALIZAR/VISTA, 87 X 210 CM</v>
          </cell>
          <cell r="C3775" t="str">
            <v xml:space="preserve">UN    </v>
          </cell>
          <cell r="D3775" t="str">
            <v xml:space="preserve">C </v>
          </cell>
          <cell r="E3775" t="str">
            <v>472,17</v>
          </cell>
        </row>
        <row r="3776">
          <cell r="A3776">
            <v>39024</v>
          </cell>
          <cell r="B3776" t="str">
            <v>PORTA DE ABRIR EM ALUMINIO COM DIVISAO HORIZONTAL  PARA VIDROS,  ACABAMENTO ANODIZADO NATURAL, VIDROS INCLUSOS, SEM GUARNICAO/ALIZAR/VISTA , 87 X 210 CM</v>
          </cell>
          <cell r="C3776" t="str">
            <v xml:space="preserve">UN    </v>
          </cell>
          <cell r="D3776" t="str">
            <v>CR</v>
          </cell>
          <cell r="E3776" t="str">
            <v>459,40</v>
          </cell>
        </row>
        <row r="3777">
          <cell r="A3777">
            <v>4914</v>
          </cell>
          <cell r="B3777" t="str">
            <v>PORTA DE ABRIR EM ALUMINIO COM LAMBRI HORIZONTAL/LAMINADA, ACABAMENTO ANODIZADO NATURAL, SEM GUARNICAO/ALIZAR/VISTA</v>
          </cell>
          <cell r="C3777" t="str">
            <v xml:space="preserve">M2    </v>
          </cell>
          <cell r="D3777" t="str">
            <v>CR</v>
          </cell>
          <cell r="E3777" t="str">
            <v>372,49</v>
          </cell>
        </row>
        <row r="3778">
          <cell r="A3778">
            <v>4917</v>
          </cell>
          <cell r="B3778" t="str">
            <v>PORTA DE ABRIR EM ALUMINIO TIPO VENEZIANA, ACABAMENTO ANODIZADO NATURAL, SEM GUARNICAO/ALIZAR/VISTA</v>
          </cell>
          <cell r="C3778" t="str">
            <v xml:space="preserve">M2    </v>
          </cell>
          <cell r="D3778" t="str">
            <v xml:space="preserve">C </v>
          </cell>
          <cell r="E3778" t="str">
            <v>257,25</v>
          </cell>
        </row>
        <row r="3779">
          <cell r="A3779">
            <v>39025</v>
          </cell>
          <cell r="B3779" t="str">
            <v>PORTA DE ABRIR EM ALUMINIO TIPO VENEZIANA, ACABAMENTO ANODIZADO NATURAL, SEM GUARNICAO/ALIZAR/VISTA, 87 X 210 CM</v>
          </cell>
          <cell r="C3779" t="str">
            <v xml:space="preserve">UN    </v>
          </cell>
          <cell r="D3779" t="str">
            <v>CR</v>
          </cell>
          <cell r="E3779" t="str">
            <v>471,07</v>
          </cell>
        </row>
        <row r="3780">
          <cell r="A3780">
            <v>4930</v>
          </cell>
          <cell r="B3780" t="str">
            <v>PORTA DE ABRIR EM GRADIL COM BARRA CHATA 3 CM X 1/4", COM REQUADRO E GUARNICAO - COMPLETO - ACABAMENTO NATURAL</v>
          </cell>
          <cell r="C3780" t="str">
            <v xml:space="preserve">M2    </v>
          </cell>
          <cell r="D3780" t="str">
            <v>CR</v>
          </cell>
          <cell r="E3780" t="str">
            <v>410,32</v>
          </cell>
        </row>
        <row r="3781">
          <cell r="A3781">
            <v>4922</v>
          </cell>
          <cell r="B3781" t="str">
            <v>PORTA DE CORRER EM ALUMINIO, DUAS FOLHAS MOVEIS COM VIDRO, FECHADURA E PUXADOR EMBUTIDO, ACABAMENTO ANODIZADO NATURAL, SEM GUARNICAO/ALIZAR/VISTA</v>
          </cell>
          <cell r="C3781" t="str">
            <v xml:space="preserve">M2    </v>
          </cell>
          <cell r="D3781" t="str">
            <v>CR</v>
          </cell>
          <cell r="E3781" t="str">
            <v>238,62</v>
          </cell>
        </row>
        <row r="3782">
          <cell r="A3782">
            <v>4911</v>
          </cell>
          <cell r="B3782" t="str">
            <v>PORTA DE ENROLAR MANUAL COMPLETA, ARTICULADA RAIADA LARGA, EM ACO GALVANIZADO NATURAL, CHAPA NUMERO 24 (SEM INSTALACAO)</v>
          </cell>
          <cell r="C3782" t="str">
            <v xml:space="preserve">M2    </v>
          </cell>
          <cell r="D3782" t="str">
            <v>AS</v>
          </cell>
          <cell r="E3782" t="str">
            <v>152,44</v>
          </cell>
        </row>
        <row r="3783">
          <cell r="A3783">
            <v>37518</v>
          </cell>
          <cell r="B3783" t="str">
            <v>PORTA DE ENROLAR MANUAL COMPLETA, PERFIL MEIA CANA CEGA, EM ACO GALVANIZADO COM PINTURA ELETROSTATICA, CHAPA NUMERO 24 " (SEM INSTALACAO)</v>
          </cell>
          <cell r="C3783" t="str">
            <v xml:space="preserve">M2    </v>
          </cell>
          <cell r="D3783" t="str">
            <v>AS</v>
          </cell>
          <cell r="E3783" t="str">
            <v>194,60</v>
          </cell>
        </row>
        <row r="3784">
          <cell r="A3784">
            <v>4910</v>
          </cell>
          <cell r="B3784" t="str">
            <v>PORTA DE ENROLAR MANUAL COMPLETA, PERFIL MEIA CANA CEGA, EM ACO GALVANIZADO NATURAL, CHAPA NUMERO 24 (SEM INSTALACAO)</v>
          </cell>
          <cell r="C3784" t="str">
            <v xml:space="preserve">M2    </v>
          </cell>
          <cell r="D3784" t="str">
            <v>AS</v>
          </cell>
          <cell r="E3784" t="str">
            <v>152,44</v>
          </cell>
        </row>
        <row r="3785">
          <cell r="A3785">
            <v>4943</v>
          </cell>
          <cell r="B3785" t="str">
            <v>PORTA DE ENROLAR MANUAL COMPLETA, PERFIL MEIA CANA VAZADA TIJOLINHO, EM ACO GALVANIZADO NATURAL, CHAPA NUMERO 24 (SEM INSTALACAO)</v>
          </cell>
          <cell r="C3785" t="str">
            <v xml:space="preserve">M2    </v>
          </cell>
          <cell r="D3785" t="str">
            <v>AS</v>
          </cell>
          <cell r="E3785" t="str">
            <v>241,95</v>
          </cell>
        </row>
        <row r="3786">
          <cell r="A3786">
            <v>5002</v>
          </cell>
          <cell r="B3786" t="str">
            <v>PORTA DE MADEIRA QUADRICULADA PARA VIDRO, DE CORRER (EUCALIPTO OU EQUIVALENTE REGIONAL), E = *3,5* CM</v>
          </cell>
          <cell r="C3786" t="str">
            <v xml:space="preserve">M2    </v>
          </cell>
          <cell r="D3786" t="str">
            <v>CR</v>
          </cell>
          <cell r="E3786" t="str">
            <v>299,28</v>
          </cell>
        </row>
        <row r="3787">
          <cell r="A3787">
            <v>4977</v>
          </cell>
          <cell r="B3787" t="str">
            <v>PORTA DE MADEIRA TIPO VENEZIANA (EUCALIPTO OU EQUIVALENTE REGIONAL), E = *3,5* CM</v>
          </cell>
          <cell r="C3787" t="str">
            <v xml:space="preserve">M2    </v>
          </cell>
          <cell r="D3787" t="str">
            <v>CR</v>
          </cell>
          <cell r="E3787" t="str">
            <v>202,03</v>
          </cell>
        </row>
        <row r="3788">
          <cell r="A3788">
            <v>5028</v>
          </cell>
          <cell r="B3788" t="str">
            <v>PORTA DE MADEIRA-DE-LEI QUADRICULADA PARA VIDRO, DE CORRER (ANGELIM OU EQUIVALENTE REGIONAL), E = *3,5* CM</v>
          </cell>
          <cell r="C3788" t="str">
            <v xml:space="preserve">M2    </v>
          </cell>
          <cell r="D3788" t="str">
            <v>CR</v>
          </cell>
          <cell r="E3788" t="str">
            <v>494,33</v>
          </cell>
        </row>
        <row r="3789">
          <cell r="A3789">
            <v>4998</v>
          </cell>
          <cell r="B3789" t="str">
            <v>PORTA DE MADEIRA-DE-LEI TIPO MEXICANA SEM EMENDA (ANGELIM OU EQUIVALENTE REGIONAL), E = *3,5* CM</v>
          </cell>
          <cell r="C3789" t="str">
            <v xml:space="preserve">M2    </v>
          </cell>
          <cell r="D3789" t="str">
            <v>CR</v>
          </cell>
          <cell r="E3789" t="str">
            <v>410,55</v>
          </cell>
        </row>
        <row r="3790">
          <cell r="A3790">
            <v>4969</v>
          </cell>
          <cell r="B3790" t="str">
            <v>PORTA DE MADEIRA-DE-LEI TIPO VENEZIANA (ANGELIM OU EQUIVALENTE REGIONAL), E = *3,5* CM</v>
          </cell>
          <cell r="C3790" t="str">
            <v xml:space="preserve">M2    </v>
          </cell>
          <cell r="D3790" t="str">
            <v xml:space="preserve">C </v>
          </cell>
          <cell r="E3790" t="str">
            <v>285,73</v>
          </cell>
        </row>
        <row r="3791">
          <cell r="A3791">
            <v>11364</v>
          </cell>
          <cell r="B3791" t="str">
            <v>PORTA DE MADEIRA, FOLHA LEVE (NBR 15930) DE 60 X 210 CM, E = *35* MM, NUCLEO COLMEIA, CAPA LISA EM HDF, ACABAMENTO EM PRIMER PARA PINTURA</v>
          </cell>
          <cell r="C3791" t="str">
            <v xml:space="preserve">UN    </v>
          </cell>
          <cell r="D3791" t="str">
            <v>CR</v>
          </cell>
          <cell r="E3791" t="str">
            <v>112,99</v>
          </cell>
        </row>
        <row r="3792">
          <cell r="A3792">
            <v>11365</v>
          </cell>
          <cell r="B3792" t="str">
            <v>PORTA DE MADEIRA, FOLHA LEVE (NBR 15930) DE 70 X 210 CM, E = *35* MM, NUCLEO COLMEIA, CAPA LISA EM HDF, ACABAMENTO EM PRIMER PARA PINTURA</v>
          </cell>
          <cell r="C3792" t="str">
            <v xml:space="preserve">UN    </v>
          </cell>
          <cell r="D3792" t="str">
            <v>CR</v>
          </cell>
          <cell r="E3792" t="str">
            <v>121,69</v>
          </cell>
        </row>
        <row r="3793">
          <cell r="A3793">
            <v>11366</v>
          </cell>
          <cell r="B3793" t="str">
            <v>PORTA DE MADEIRA, FOLHA LEVE (NBR 15930) DE 80 X 210 CM, E = *35* MM, NUCLEO COLMEIA, CAPA LISA EM HDF, ACABAMENTO EM PRIMER PARA PINTURA</v>
          </cell>
          <cell r="C3793" t="str">
            <v xml:space="preserve">UN    </v>
          </cell>
          <cell r="D3793" t="str">
            <v>CR</v>
          </cell>
          <cell r="E3793" t="str">
            <v>128,78</v>
          </cell>
        </row>
        <row r="3794">
          <cell r="A3794">
            <v>11367</v>
          </cell>
          <cell r="B3794" t="str">
            <v>PORTA DE MADEIRA, FOLHA LEVE (NBR 15930), E = *35* MM, NUCLEO COLMEIA, CAPA LISA EM HDF, ACABAMENTO MELAMINICO EM PADRAO MADEIRA</v>
          </cell>
          <cell r="C3794" t="str">
            <v xml:space="preserve">M2    </v>
          </cell>
          <cell r="D3794" t="str">
            <v>CR</v>
          </cell>
          <cell r="E3794" t="str">
            <v>99,20</v>
          </cell>
        </row>
        <row r="3795">
          <cell r="A3795">
            <v>4989</v>
          </cell>
          <cell r="B3795" t="str">
            <v>PORTA DE MADEIRA, FOLHA MEDIA (NBR 15930) DE 100 X 210 CM, E = 35 MM, NUCLEO SARRAFEADO, CAPA LISA EM HDF, ACABAMENTO EM LAMINADO NATURAL PARA VERNIZ</v>
          </cell>
          <cell r="C3795" t="str">
            <v xml:space="preserve">UN    </v>
          </cell>
          <cell r="D3795" t="str">
            <v>CR</v>
          </cell>
          <cell r="E3795" t="str">
            <v>257,42</v>
          </cell>
        </row>
        <row r="3796">
          <cell r="A3796">
            <v>4982</v>
          </cell>
          <cell r="B3796" t="str">
            <v>PORTA DE MADEIRA, FOLHA MEDIA (NBR 15930) DE 100 X 210 CM, E = 35 MM, NUCLEO SARRAFEADO, CAPA LISA EM HDF, ACABAMENTO EM PRIMER PARA PINTURA</v>
          </cell>
          <cell r="C3796" t="str">
            <v xml:space="preserve">UN    </v>
          </cell>
          <cell r="D3796" t="str">
            <v>CR</v>
          </cell>
          <cell r="E3796" t="str">
            <v>223,48</v>
          </cell>
        </row>
        <row r="3797">
          <cell r="A3797">
            <v>20322</v>
          </cell>
          <cell r="B3797" t="str">
            <v>PORTA DE MADEIRA, FOLHA MEDIA (NBR 15930) DE 60 X 210 CM, E = 35 MM, NUCLEO SARRAFEADO, CAPA FRISADA EM HDF, ACABAMENTO MELAMINICO EM PADRAO MADEIRA</v>
          </cell>
          <cell r="C3797" t="str">
            <v xml:space="preserve">UN    </v>
          </cell>
          <cell r="D3797" t="str">
            <v>CR</v>
          </cell>
          <cell r="E3797" t="str">
            <v>196,96</v>
          </cell>
        </row>
        <row r="3798">
          <cell r="A3798">
            <v>10553</v>
          </cell>
          <cell r="B3798" t="str">
            <v>PORTA DE MADEIRA, FOLHA MEDIA (NBR 15930) DE 60 X 210 CM, E = 35 MM, NUCLEO SARRAFEADO, CAPA LISA EM HDF, ACABAMENTO EM PRIMER PARA PINTURA</v>
          </cell>
          <cell r="C3798" t="str">
            <v xml:space="preserve">UN    </v>
          </cell>
          <cell r="D3798" t="str">
            <v>CR</v>
          </cell>
          <cell r="E3798" t="str">
            <v>210,00</v>
          </cell>
        </row>
        <row r="3799">
          <cell r="A3799">
            <v>5020</v>
          </cell>
          <cell r="B3799" t="str">
            <v>PORTA DE MADEIRA, FOLHA MEDIA (NBR 15930) DE 60 X 210 CM, E = 35 MM, NUCLEO SARRAFEADO, CAPA LISA EM HDF, ACABAMENTO LAMINADO NATURAL PARA VERNIZ</v>
          </cell>
          <cell r="C3799" t="str">
            <v xml:space="preserve">UN    </v>
          </cell>
          <cell r="D3799" t="str">
            <v>CR</v>
          </cell>
          <cell r="E3799" t="str">
            <v>217,72</v>
          </cell>
        </row>
        <row r="3800">
          <cell r="A3800">
            <v>4962</v>
          </cell>
          <cell r="B3800" t="str">
            <v>PORTA DE MADEIRA, FOLHA MEDIA (NBR 15930) DE 70 X 210 CM, E = 35 MM, NUCLEO SARRAFEADO, CAPA FRISADA EM HDF, ACABAMENTO MELAMINICO EM PADRAO MADEIRA</v>
          </cell>
          <cell r="C3800" t="str">
            <v xml:space="preserve">UN    </v>
          </cell>
          <cell r="D3800" t="str">
            <v>CR</v>
          </cell>
          <cell r="E3800" t="str">
            <v>212,12</v>
          </cell>
        </row>
        <row r="3801">
          <cell r="A3801">
            <v>4981</v>
          </cell>
          <cell r="B3801" t="str">
            <v>PORTA DE MADEIRA, FOLHA MEDIA (NBR 15930) DE 70 X 210 CM, E = 35 MM, NUCLEO SARRAFEADO, CAPA LISA EM HDF, ACABAMENTO EM LAMINADO NATURAL PARA VERNIZ</v>
          </cell>
          <cell r="C3801" t="str">
            <v xml:space="preserve">UN    </v>
          </cell>
          <cell r="D3801" t="str">
            <v xml:space="preserve">C </v>
          </cell>
          <cell r="E3801" t="str">
            <v>150,00</v>
          </cell>
        </row>
        <row r="3802">
          <cell r="A3802">
            <v>10554</v>
          </cell>
          <cell r="B3802" t="str">
            <v>PORTA DE MADEIRA, FOLHA MEDIA (NBR 15930) DE 70 X 210 CM, E = 35 MM, NUCLEO SARRAFEADO, CAPA LISA EM HDF, ACABAMENTO EM PRIMER PARA PINTURA</v>
          </cell>
          <cell r="C3802" t="str">
            <v xml:space="preserve">UN    </v>
          </cell>
          <cell r="D3802" t="str">
            <v>CR</v>
          </cell>
          <cell r="E3802" t="str">
            <v>234,69</v>
          </cell>
        </row>
        <row r="3803">
          <cell r="A3803">
            <v>4964</v>
          </cell>
          <cell r="B3803" t="str">
            <v>PORTA DE MADEIRA, FOLHA MEDIA (NBR 15930) DE 80 X 210 CM, E = 35 MM, NUCLEO SARRAFEADO, CAPA FRISADA EM HDF, ACABAMENTO MELAMINICO EM PADRAO MADEIRA</v>
          </cell>
          <cell r="C3803" t="str">
            <v xml:space="preserve">UN    </v>
          </cell>
          <cell r="D3803" t="str">
            <v>CR</v>
          </cell>
          <cell r="E3803" t="str">
            <v>257,57</v>
          </cell>
        </row>
        <row r="3804">
          <cell r="A3804">
            <v>4992</v>
          </cell>
          <cell r="B3804" t="str">
            <v>PORTA DE MADEIRA, FOLHA MEDIA (NBR 15930) DE 80 X 210 CM, E = 35 MM, NUCLEO SARRAFEADO, CAPA LISA EM HDF, ACABAMENTO EM LAMINADO NATURAL PARA VERNIZ</v>
          </cell>
          <cell r="C3804" t="str">
            <v xml:space="preserve">UN    </v>
          </cell>
          <cell r="D3804" t="str">
            <v>CR</v>
          </cell>
          <cell r="E3804" t="str">
            <v>255,45</v>
          </cell>
        </row>
        <row r="3805">
          <cell r="A3805">
            <v>10555</v>
          </cell>
          <cell r="B3805" t="str">
            <v>PORTA DE MADEIRA, FOLHA MEDIA (NBR 15930) DE 80 X 210 CM, E = 35 MM, NUCLEO SARRAFEADO, CAPA LISA EM HDF, ACABAMENTO EM PRIMER PARA PINTURA</v>
          </cell>
          <cell r="C3805" t="str">
            <v xml:space="preserve">UN    </v>
          </cell>
          <cell r="D3805" t="str">
            <v>CR</v>
          </cell>
          <cell r="E3805" t="str">
            <v>226,51</v>
          </cell>
        </row>
        <row r="3806">
          <cell r="A3806">
            <v>4987</v>
          </cell>
          <cell r="B3806" t="str">
            <v>PORTA DE MADEIRA, FOLHA MEDIA (NBR 15930) DE 90 X 210 CM, E = 35 MM, NUCLEO SARRAFEADO, CAPA LISA EM HDF, ACABAMENTO EM LAMINADO NATURAL PARA VERNIZ</v>
          </cell>
          <cell r="C3806" t="str">
            <v xml:space="preserve">UN    </v>
          </cell>
          <cell r="D3806" t="str">
            <v>CR</v>
          </cell>
          <cell r="E3806" t="str">
            <v>234,69</v>
          </cell>
        </row>
        <row r="3807">
          <cell r="A3807">
            <v>10556</v>
          </cell>
          <cell r="B3807" t="str">
            <v>PORTA DE MADEIRA, FOLHA MEDIA (NBR 15930) DE 90 X 210 CM, E = 35 MM, NUCLEO SARRAFEADO, CAPA LISA EM HDF, ACABAMENTO EM PRIMER PARA PINTURA</v>
          </cell>
          <cell r="C3807" t="str">
            <v xml:space="preserve">UN    </v>
          </cell>
          <cell r="D3807" t="str">
            <v>CR</v>
          </cell>
          <cell r="E3807" t="str">
            <v>240,64</v>
          </cell>
        </row>
        <row r="3808">
          <cell r="A3808">
            <v>4958</v>
          </cell>
          <cell r="B3808" t="str">
            <v>PORTA DE MADEIRA, FOLHA MEDIA (NBR 15930), E = 35 MM, NUCLEO SARRAFEADO, CAPA FRISADA EM HDF, ACABAMENTO MELAMINICO EM PADRAO MADEIRA</v>
          </cell>
          <cell r="C3808" t="str">
            <v xml:space="preserve">M2    </v>
          </cell>
          <cell r="D3808" t="str">
            <v>CR</v>
          </cell>
          <cell r="E3808" t="str">
            <v>137,53</v>
          </cell>
        </row>
        <row r="3809">
          <cell r="A3809">
            <v>39502</v>
          </cell>
          <cell r="B3809" t="str">
            <v>PORTA DE MADEIRA, FOLHA PESADA (NBR 15930) DE 80 X 210 CM, E = 35 MM, NUCLEO SOLIDO, CAPA LISA EM HDF, ACABAMENTO EM LAMINADO NATURAL PARA VERNIZ</v>
          </cell>
          <cell r="C3809" t="str">
            <v xml:space="preserve">UN    </v>
          </cell>
          <cell r="D3809" t="str">
            <v>CR</v>
          </cell>
          <cell r="E3809" t="str">
            <v>333,33</v>
          </cell>
        </row>
        <row r="3810">
          <cell r="A3810">
            <v>39504</v>
          </cell>
          <cell r="B3810" t="str">
            <v>PORTA DE MADEIRA, FOLHA PESADA (NBR 15930) DE 80 X 210 CM, E = 35 MM, NUCLEO SOLIDO, CAPA LISA EM HDF, ACABAMENTO EM PRIMER PARA PINTURA</v>
          </cell>
          <cell r="C3810" t="str">
            <v xml:space="preserve">UN    </v>
          </cell>
          <cell r="D3810" t="str">
            <v>CR</v>
          </cell>
          <cell r="E3810" t="str">
            <v>236,36</v>
          </cell>
        </row>
        <row r="3811">
          <cell r="A3811">
            <v>39503</v>
          </cell>
          <cell r="B3811" t="str">
            <v>PORTA DE MADEIRA, FOLHA PESADA (NBR 15930) DE 90 X 210 CM, E = 35 MM, NUCLEO SOLIDO, CAPA LISA EM HDF, ACABAMENTO EM LAMINADO NATURAL PARA VERNIZ</v>
          </cell>
          <cell r="C3811" t="str">
            <v xml:space="preserve">UN    </v>
          </cell>
          <cell r="D3811" t="str">
            <v>CR</v>
          </cell>
          <cell r="E3811" t="str">
            <v>362,12</v>
          </cell>
        </row>
        <row r="3812">
          <cell r="A3812">
            <v>39505</v>
          </cell>
          <cell r="B3812" t="str">
            <v>PORTA DE MADEIRA, FOLHA PESADA (NBR 15930) DE 90 X 210 CM, E = 35 MM, NUCLEO SOLIDO, CAPA LISA EM HDF, ACABAMENTO EM PRIMER PARA PINTURA</v>
          </cell>
          <cell r="C3812" t="str">
            <v xml:space="preserve">UN    </v>
          </cell>
          <cell r="D3812" t="str">
            <v>CR</v>
          </cell>
          <cell r="E3812" t="str">
            <v>257,57</v>
          </cell>
        </row>
        <row r="3813">
          <cell r="A3813">
            <v>25969</v>
          </cell>
          <cell r="B3813" t="str">
            <v>PORTA DENTE PARA FRESADORA</v>
          </cell>
          <cell r="C3813" t="str">
            <v xml:space="preserve">UN    </v>
          </cell>
          <cell r="D3813" t="str">
            <v>AS</v>
          </cell>
          <cell r="E3813" t="str">
            <v>308,40</v>
          </cell>
        </row>
        <row r="3814">
          <cell r="A3814">
            <v>4944</v>
          </cell>
          <cell r="B3814" t="str">
            <v>PORTA GRADE DE ENROLAR MANUAL COMPLETA, PERFIL TUBULAR TIJOLINHO 3/4 ", EM ACO GALVANIZADO NATURAL (SEM INSTALACAO)</v>
          </cell>
          <cell r="C3814" t="str">
            <v xml:space="preserve">M2    </v>
          </cell>
          <cell r="D3814" t="str">
            <v>AS</v>
          </cell>
          <cell r="E3814" t="str">
            <v>296,72</v>
          </cell>
        </row>
        <row r="3815">
          <cell r="A3815">
            <v>21102</v>
          </cell>
          <cell r="B3815" t="str">
            <v>PORTA TOALHA BANHO EM METAL CROMADO, TIPO BARRA</v>
          </cell>
          <cell r="C3815" t="str">
            <v xml:space="preserve">UN    </v>
          </cell>
          <cell r="D3815" t="str">
            <v>CR</v>
          </cell>
          <cell r="E3815" t="str">
            <v>21,11</v>
          </cell>
        </row>
        <row r="3816">
          <cell r="A3816">
            <v>21101</v>
          </cell>
          <cell r="B3816" t="str">
            <v>PORTA TOALHA ROSTO EM METAL CROMADO, TIPO ARGOLA</v>
          </cell>
          <cell r="C3816" t="str">
            <v xml:space="preserve">UN    </v>
          </cell>
          <cell r="D3816" t="str">
            <v>CR</v>
          </cell>
          <cell r="E3816" t="str">
            <v>13,55</v>
          </cell>
        </row>
        <row r="3817">
          <cell r="A3817">
            <v>34713</v>
          </cell>
          <cell r="B3817" t="str">
            <v>PORTA VIDRO TEMPERADO INCOLOR, 2 FOLHAS DE CORRER, E = 10 MM (SEM FERRAGENS E SEM COLOCACAO)</v>
          </cell>
          <cell r="C3817" t="str">
            <v xml:space="preserve">M2    </v>
          </cell>
          <cell r="D3817" t="str">
            <v>CR</v>
          </cell>
          <cell r="E3817" t="str">
            <v>284,39</v>
          </cell>
        </row>
        <row r="3818">
          <cell r="A3818">
            <v>4947</v>
          </cell>
          <cell r="B3818" t="str">
            <v>PORTAO BASCULANTE MANUAL EM ACO GALVANIZADO NATURAL, TIPO LAMBRIL COM REQUADRO/BATENTE, CHAPA NUMERO 26, INCLUI FECHADURA (SEM INSTALACAO)</v>
          </cell>
          <cell r="C3818" t="str">
            <v xml:space="preserve">M2    </v>
          </cell>
          <cell r="D3818" t="str">
            <v>CR</v>
          </cell>
          <cell r="E3818" t="str">
            <v>527,30</v>
          </cell>
        </row>
        <row r="3819">
          <cell r="A3819">
            <v>37563</v>
          </cell>
          <cell r="B3819" t="str">
            <v>PORTAO BASCULANTE, MANUAL, EM CHAPA TIPO LAMBRIL QUADRADO, COM REQUADRO, ACABAMENTO NATURAL</v>
          </cell>
          <cell r="C3819" t="str">
            <v xml:space="preserve">M2    </v>
          </cell>
          <cell r="D3819" t="str">
            <v>CR</v>
          </cell>
          <cell r="E3819" t="str">
            <v>404,88</v>
          </cell>
        </row>
        <row r="3820">
          <cell r="A3820">
            <v>4948</v>
          </cell>
          <cell r="B3820" t="str">
            <v>PORTAO DE ABRIR EM GRADIL DE METALON REDONDO DE 3/4"  VERTICAL, COM REQUADRO, ACABAMENTO NATURAL - COMPLETO</v>
          </cell>
          <cell r="C3820" t="str">
            <v xml:space="preserve">M2    </v>
          </cell>
          <cell r="D3820" t="str">
            <v>CR</v>
          </cell>
          <cell r="E3820" t="str">
            <v>367,44</v>
          </cell>
        </row>
        <row r="3821">
          <cell r="A3821">
            <v>37561</v>
          </cell>
          <cell r="B3821" t="str">
            <v>PORTAO DE CORRER EM CHAPA TIPO PAINEL LAMBRIL QUADRADO, COM PORTA SOCIAL COMPLETA INCLUIDA, COM REQUADRO, ACABAMENTO NATURAL, COM TRILHOS E ROLDANAS</v>
          </cell>
          <cell r="C3821" t="str">
            <v xml:space="preserve">M2    </v>
          </cell>
          <cell r="D3821" t="str">
            <v>CR</v>
          </cell>
          <cell r="E3821" t="str">
            <v>755,80</v>
          </cell>
        </row>
        <row r="3822">
          <cell r="A3822">
            <v>37562</v>
          </cell>
          <cell r="B3822" t="str">
            <v>PORTAO DE CORRER EM GRADIL FIXO DE BARRA DE FERRO CHATA DE 3 X 1/4" NA VERTICAL, SEM REQUADRO, ACABAMENTO NATURAL, COM TRILHOS E ROLDANAS</v>
          </cell>
          <cell r="C3822" t="str">
            <v xml:space="preserve">M2    </v>
          </cell>
          <cell r="D3822" t="str">
            <v>CR</v>
          </cell>
          <cell r="E3822" t="str">
            <v>484,77</v>
          </cell>
        </row>
        <row r="3823">
          <cell r="A3823">
            <v>37585</v>
          </cell>
          <cell r="B3823" t="str">
            <v>PORTINHOLA DE ABRIR EM ALUMINIO DE 60 X 80 CM, VENEZIANA VENTILADA 1 FOLHA, ACABAMENTO ANODIZADO NATURAL</v>
          </cell>
          <cell r="C3823" t="str">
            <v xml:space="preserve">UN    </v>
          </cell>
          <cell r="D3823" t="str">
            <v>CR</v>
          </cell>
          <cell r="E3823" t="str">
            <v>128,26</v>
          </cell>
        </row>
        <row r="3824">
          <cell r="A3824">
            <v>14164</v>
          </cell>
          <cell r="B3824" t="str">
            <v>POSTE CONICO CONTINUO EM ACO GALVANIZADO, CURVO, BRACO DUPLO, ENGASTADO,  H = 9 M, DIAMETRO INFERIOR = *135* MM</v>
          </cell>
          <cell r="C3824" t="str">
            <v xml:space="preserve">UN    </v>
          </cell>
          <cell r="D3824" t="str">
            <v>AS</v>
          </cell>
          <cell r="E3824" t="str">
            <v>1.042,77</v>
          </cell>
        </row>
        <row r="3825">
          <cell r="A3825">
            <v>14163</v>
          </cell>
          <cell r="B3825" t="str">
            <v>POSTE CONICO CONTINUO EM ACO GALVANIZADO, CURVO, BRACO DUPLO, FLANGEADO,  H = 9 M, DIAMETRO INFERIOR = *135* MM</v>
          </cell>
          <cell r="C3825" t="str">
            <v xml:space="preserve">UN    </v>
          </cell>
          <cell r="D3825" t="str">
            <v>AS</v>
          </cell>
          <cell r="E3825" t="str">
            <v>1.185,17</v>
          </cell>
        </row>
        <row r="3826">
          <cell r="A3826">
            <v>5051</v>
          </cell>
          <cell r="B3826" t="str">
            <v>POSTE CONICO CONTINUO EM ACO GALVANIZADO, CURVO, BRACO SIMPLES, ENGASTADO,  H = 9 M, DIAMETRO INFERIOR = *135* MM</v>
          </cell>
          <cell r="C3826" t="str">
            <v xml:space="preserve">UN    </v>
          </cell>
          <cell r="D3826" t="str">
            <v>AS</v>
          </cell>
          <cell r="E3826" t="str">
            <v>1.007,97</v>
          </cell>
        </row>
        <row r="3827">
          <cell r="A3827">
            <v>14162</v>
          </cell>
          <cell r="B3827" t="str">
            <v>POSTE CONICO CONTINUO EM ACO GALVANIZADO, CURVO, BRACO SIMPLES, FLANGEADO,  H = 9 M, DIAMETRO INFERIOR = *135* MM</v>
          </cell>
          <cell r="C3827" t="str">
            <v xml:space="preserve">UN    </v>
          </cell>
          <cell r="D3827" t="str">
            <v>AS</v>
          </cell>
          <cell r="E3827" t="str">
            <v>1.006,51</v>
          </cell>
        </row>
        <row r="3828">
          <cell r="A3828">
            <v>5052</v>
          </cell>
          <cell r="B3828" t="str">
            <v>POSTE CONICO CONTINUO EM ACO GALVANIZADO, CURVO, BRACO SIMPLES, FLANGEADO, H = 7 M, DIAMETRO INFERIOR = *125* MM</v>
          </cell>
          <cell r="C3828" t="str">
            <v xml:space="preserve">UN    </v>
          </cell>
          <cell r="D3828" t="str">
            <v>AS</v>
          </cell>
          <cell r="E3828" t="str">
            <v>751,00</v>
          </cell>
        </row>
        <row r="3829">
          <cell r="A3829">
            <v>14166</v>
          </cell>
          <cell r="B3829" t="str">
            <v>POSTE CONICO CONTINUO EM ACO GALVANIZADO, RETO, ENGASTADO,  H = 7 M, DIAMETRO INFERIOR = *125* MM</v>
          </cell>
          <cell r="C3829" t="str">
            <v xml:space="preserve">UN    </v>
          </cell>
          <cell r="D3829" t="str">
            <v>AS</v>
          </cell>
          <cell r="E3829" t="str">
            <v>760,53</v>
          </cell>
        </row>
        <row r="3830">
          <cell r="A3830">
            <v>14165</v>
          </cell>
          <cell r="B3830" t="str">
            <v>POSTE CONICO CONTINUO EM ACO GALVANIZADO, RETO, ENGASTADO,  H = 9 M, DIAMETRO INFERIOR = *145* MM</v>
          </cell>
          <cell r="C3830" t="str">
            <v xml:space="preserve">UN    </v>
          </cell>
          <cell r="D3830" t="str">
            <v>AS</v>
          </cell>
          <cell r="E3830" t="str">
            <v>1.053,61</v>
          </cell>
        </row>
        <row r="3831">
          <cell r="A3831">
            <v>5050</v>
          </cell>
          <cell r="B3831" t="str">
            <v>POSTE CONICO CONTINUO EM ACO GALVANIZADO, RETO, FLANGEADO,  H = 3 M, DIAMETRO INFERIOR = *95* MM</v>
          </cell>
          <cell r="C3831" t="str">
            <v xml:space="preserve">UN    </v>
          </cell>
          <cell r="D3831" t="str">
            <v>AS</v>
          </cell>
          <cell r="E3831" t="str">
            <v>259,32</v>
          </cell>
        </row>
        <row r="3832">
          <cell r="A3832">
            <v>12378</v>
          </cell>
          <cell r="B3832" t="str">
            <v>POSTE CONICO CONTINUO EM ACO GALVANIZADO, RETO, FLANGEADO, H = 6 M, DIAMETRO INFERIOR = *90* CM</v>
          </cell>
          <cell r="C3832" t="str">
            <v xml:space="preserve">UN    </v>
          </cell>
          <cell r="D3832" t="str">
            <v>AS</v>
          </cell>
          <cell r="E3832" t="str">
            <v>616,39</v>
          </cell>
        </row>
        <row r="3833">
          <cell r="A3833">
            <v>12366</v>
          </cell>
          <cell r="B3833" t="str">
            <v>POSTE DE CONCRETO CIRCULAR, 150 KG, H = 10 M (NBR 8451)</v>
          </cell>
          <cell r="C3833" t="str">
            <v xml:space="preserve">UN    </v>
          </cell>
          <cell r="D3833" t="str">
            <v>AS</v>
          </cell>
          <cell r="E3833" t="str">
            <v>540,11</v>
          </cell>
        </row>
        <row r="3834">
          <cell r="A3834">
            <v>5045</v>
          </cell>
          <cell r="B3834" t="str">
            <v>POSTE DE CONCRETO CIRCULAR, 200 KG, H = 11 M (NBR 8451)</v>
          </cell>
          <cell r="C3834" t="str">
            <v xml:space="preserve">UN    </v>
          </cell>
          <cell r="D3834" t="str">
            <v>AS</v>
          </cell>
          <cell r="E3834" t="str">
            <v>752,13</v>
          </cell>
        </row>
        <row r="3835">
          <cell r="A3835">
            <v>5044</v>
          </cell>
          <cell r="B3835" t="str">
            <v>POSTE DE CONCRETO CIRCULAR, 200 KG, H = 9 M (NBR 8451)</v>
          </cell>
          <cell r="C3835" t="str">
            <v xml:space="preserve">UN    </v>
          </cell>
          <cell r="D3835" t="str">
            <v>AS</v>
          </cell>
          <cell r="E3835" t="str">
            <v>530,64</v>
          </cell>
        </row>
        <row r="3836">
          <cell r="A3836">
            <v>5055</v>
          </cell>
          <cell r="B3836" t="str">
            <v>POSTE DE CONCRETO CIRCULAR, 300 KG, H = 11 M (NBR 8451)</v>
          </cell>
          <cell r="C3836" t="str">
            <v xml:space="preserve">UN    </v>
          </cell>
          <cell r="D3836" t="str">
            <v>AS</v>
          </cell>
          <cell r="E3836" t="str">
            <v>754,43</v>
          </cell>
        </row>
        <row r="3837">
          <cell r="A3837">
            <v>5053</v>
          </cell>
          <cell r="B3837" t="str">
            <v>POSTE DE CONCRETO CIRCULAR, 300 KG, H = 9 M (NBR 8451)</v>
          </cell>
          <cell r="C3837" t="str">
            <v xml:space="preserve">UN    </v>
          </cell>
          <cell r="D3837" t="str">
            <v>AS</v>
          </cell>
          <cell r="E3837" t="str">
            <v>587,19</v>
          </cell>
        </row>
        <row r="3838">
          <cell r="A3838">
            <v>5035</v>
          </cell>
          <cell r="B3838" t="str">
            <v>POSTE DE CONCRETO CIRCULAR, 400 KG, H = 11 M (NBR 8451)</v>
          </cell>
          <cell r="C3838" t="str">
            <v xml:space="preserve">UN    </v>
          </cell>
          <cell r="D3838" t="str">
            <v>AS</v>
          </cell>
          <cell r="E3838" t="str">
            <v>960,05</v>
          </cell>
        </row>
        <row r="3839">
          <cell r="A3839">
            <v>5036</v>
          </cell>
          <cell r="B3839" t="str">
            <v>POSTE DE CONCRETO CIRCULAR, 400 KG, H = 14 M (NBR 8451)</v>
          </cell>
          <cell r="C3839" t="str">
            <v xml:space="preserve">UN    </v>
          </cell>
          <cell r="D3839" t="str">
            <v>AS</v>
          </cell>
          <cell r="E3839" t="str">
            <v>1.602,64</v>
          </cell>
        </row>
        <row r="3840">
          <cell r="A3840">
            <v>5059</v>
          </cell>
          <cell r="B3840" t="str">
            <v>POSTE DE CONCRETO CIRCULAR, 400 KG, H = 9 M (NBR 8451)</v>
          </cell>
          <cell r="C3840" t="str">
            <v xml:space="preserve">UN    </v>
          </cell>
          <cell r="D3840" t="str">
            <v>AS</v>
          </cell>
          <cell r="E3840" t="str">
            <v>750,85</v>
          </cell>
        </row>
        <row r="3841">
          <cell r="A3841">
            <v>5034</v>
          </cell>
          <cell r="B3841" t="str">
            <v>POSTE DE CONCRETO CIRCULAR, 600 KG, H = 10 M (NBR 8451)</v>
          </cell>
          <cell r="C3841" t="str">
            <v xml:space="preserve">UN    </v>
          </cell>
          <cell r="D3841" t="str">
            <v>AS</v>
          </cell>
          <cell r="E3841" t="str">
            <v>1.036,10</v>
          </cell>
        </row>
        <row r="3842">
          <cell r="A3842">
            <v>5056</v>
          </cell>
          <cell r="B3842" t="str">
            <v>POSTE DE CONCRETO DUPLO T ,TIPO B, 500 KG, H = 9 M (NBR 8451)</v>
          </cell>
          <cell r="C3842" t="str">
            <v xml:space="preserve">UN    </v>
          </cell>
          <cell r="D3842" t="str">
            <v>AS</v>
          </cell>
          <cell r="E3842" t="str">
            <v>805,07</v>
          </cell>
        </row>
        <row r="3843">
          <cell r="A3843">
            <v>5057</v>
          </cell>
          <cell r="B3843" t="str">
            <v>POSTE DE CONCRETO DUPLO T, TIPO B, 300 KG, H = 10 M (NBR 8451)</v>
          </cell>
          <cell r="C3843" t="str">
            <v xml:space="preserve">UN    </v>
          </cell>
          <cell r="D3843" t="str">
            <v>AS</v>
          </cell>
          <cell r="E3843" t="str">
            <v>645,66</v>
          </cell>
        </row>
        <row r="3844">
          <cell r="A3844">
            <v>5033</v>
          </cell>
          <cell r="B3844" t="str">
            <v>POSTE DE CONCRETO DUPLO T, TIPO B, 300 KG, H = 9 M (NBR 8451)</v>
          </cell>
          <cell r="C3844" t="str">
            <v xml:space="preserve">UN    </v>
          </cell>
          <cell r="D3844" t="str">
            <v>AS</v>
          </cell>
          <cell r="E3844" t="str">
            <v>536,00</v>
          </cell>
        </row>
        <row r="3845">
          <cell r="A3845">
            <v>5038</v>
          </cell>
          <cell r="B3845" t="str">
            <v>POSTE DE CONCRETO DUPLO T, TIPO D, 200 KG, H = 9 M (NBR 8451)</v>
          </cell>
          <cell r="C3845" t="str">
            <v xml:space="preserve">UN    </v>
          </cell>
          <cell r="D3845" t="str">
            <v>AS</v>
          </cell>
          <cell r="E3845" t="str">
            <v>436,84</v>
          </cell>
        </row>
        <row r="3846">
          <cell r="A3846">
            <v>12372</v>
          </cell>
          <cell r="B3846" t="str">
            <v>POSTE DE CONCRETO DUPLO T, 200 KG, H = 11 M (NBR 8451)</v>
          </cell>
          <cell r="C3846" t="str">
            <v xml:space="preserve">UN    </v>
          </cell>
          <cell r="D3846" t="str">
            <v>AS</v>
          </cell>
          <cell r="E3846" t="str">
            <v>575,66</v>
          </cell>
        </row>
        <row r="3847">
          <cell r="A3847">
            <v>13339</v>
          </cell>
          <cell r="B3847" t="str">
            <v>POSTE DE CONCRETO DUPLO T, 300 KG, H = 12 M (NBR 8451)</v>
          </cell>
          <cell r="C3847" t="str">
            <v xml:space="preserve">UN    </v>
          </cell>
          <cell r="D3847" t="str">
            <v>AS</v>
          </cell>
          <cell r="E3847" t="str">
            <v>855,78</v>
          </cell>
        </row>
        <row r="3848">
          <cell r="A3848">
            <v>12373</v>
          </cell>
          <cell r="B3848" t="str">
            <v>POSTE DE CONCRETO DUPLO T, 400 KG,H = 12 M (NBR 8451)</v>
          </cell>
          <cell r="C3848" t="str">
            <v xml:space="preserve">UN    </v>
          </cell>
          <cell r="D3848" t="str">
            <v>AS</v>
          </cell>
          <cell r="E3848" t="str">
            <v>896,19</v>
          </cell>
        </row>
        <row r="3849">
          <cell r="A3849">
            <v>12388</v>
          </cell>
          <cell r="B3849" t="str">
            <v>POSTE DECORATIVO PARA JARDIM EM ACO TUBULAR, SEM LUMINARIA, H = *2,5* M</v>
          </cell>
          <cell r="C3849" t="str">
            <v xml:space="preserve">UN    </v>
          </cell>
          <cell r="D3849" t="str">
            <v>AS</v>
          </cell>
          <cell r="E3849" t="str">
            <v>153,49</v>
          </cell>
        </row>
        <row r="3850">
          <cell r="A3850">
            <v>34695</v>
          </cell>
          <cell r="B3850" t="str">
            <v>POSTE PADRAO SUBTERRANEO 100 A, H = 2,5 M</v>
          </cell>
          <cell r="C3850" t="str">
            <v xml:space="preserve">UN    </v>
          </cell>
          <cell r="D3850" t="str">
            <v>AS</v>
          </cell>
          <cell r="E3850" t="str">
            <v>616,40</v>
          </cell>
        </row>
        <row r="3851">
          <cell r="A3851">
            <v>34692</v>
          </cell>
          <cell r="B3851" t="str">
            <v>POSTE PADRAO SUBTERRANEO 200 A, H = 2,5 M</v>
          </cell>
          <cell r="C3851" t="str">
            <v xml:space="preserve">UN    </v>
          </cell>
          <cell r="D3851" t="str">
            <v>AS</v>
          </cell>
          <cell r="E3851" t="str">
            <v>1.479,36</v>
          </cell>
        </row>
        <row r="3852">
          <cell r="A3852">
            <v>26028</v>
          </cell>
          <cell r="B3852" t="str">
            <v>POZOLANA DE CLASSE C</v>
          </cell>
          <cell r="C3852" t="str">
            <v xml:space="preserve">T     </v>
          </cell>
          <cell r="D3852" t="str">
            <v>CR</v>
          </cell>
          <cell r="E3852" t="str">
            <v>245,79</v>
          </cell>
        </row>
        <row r="3853">
          <cell r="A3853">
            <v>11844</v>
          </cell>
          <cell r="B3853" t="str">
            <v>PRANCHA DE MADEIRA APARELHADA *4 X 30* CM, MACARANDUBA, ANGELIM OU EQUIVALENTE DA REGIAO</v>
          </cell>
          <cell r="C3853" t="str">
            <v xml:space="preserve">M     </v>
          </cell>
          <cell r="D3853" t="str">
            <v>CR</v>
          </cell>
          <cell r="E3853" t="str">
            <v>49,51</v>
          </cell>
        </row>
        <row r="3854">
          <cell r="A3854">
            <v>4465</v>
          </cell>
          <cell r="B3854" t="str">
            <v>PRANCHA DE MADEIRA NAO APARELHADA *6 X 25* CM, MACARANDUBA, ANGELIM OU EQUIVALENTE DA REGIAO</v>
          </cell>
          <cell r="C3854" t="str">
            <v xml:space="preserve">M     </v>
          </cell>
          <cell r="D3854" t="str">
            <v>CR</v>
          </cell>
          <cell r="E3854" t="str">
            <v>47,45</v>
          </cell>
        </row>
        <row r="3855">
          <cell r="A3855">
            <v>35273</v>
          </cell>
          <cell r="B3855" t="str">
            <v>PRANCHA DE MADEIRA NAO APARELHADA *6 X 30* CM, MACARANDUBA, ANGELIM OU EQUIVALENTE DA REGIAO</v>
          </cell>
          <cell r="C3855" t="str">
            <v xml:space="preserve">M     </v>
          </cell>
          <cell r="D3855" t="str">
            <v>CR</v>
          </cell>
          <cell r="E3855" t="str">
            <v>52,43</v>
          </cell>
        </row>
        <row r="3856">
          <cell r="A3856">
            <v>4470</v>
          </cell>
          <cell r="B3856" t="str">
            <v>PRANCHA DE MADEIRA NAO APARELHADA *6 X 40* CM, MACARANDUBA, ANGELIM OU EQUIVALENTE DA REGIAO</v>
          </cell>
          <cell r="C3856" t="str">
            <v xml:space="preserve">M     </v>
          </cell>
          <cell r="D3856" t="str">
            <v>CR</v>
          </cell>
          <cell r="E3856" t="str">
            <v>78,34</v>
          </cell>
        </row>
        <row r="3857">
          <cell r="A3857">
            <v>20204</v>
          </cell>
          <cell r="B3857" t="str">
            <v>PRANCHAO DE MADEIRA APARELHADA *7,5 X 23* CM (3 X 9 ") MACARANDUBA, ANGELIM OU EQUIVALENTE DA REGIAO</v>
          </cell>
          <cell r="C3857" t="str">
            <v xml:space="preserve">M     </v>
          </cell>
          <cell r="D3857" t="str">
            <v>CR</v>
          </cell>
          <cell r="E3857" t="str">
            <v>69,92</v>
          </cell>
        </row>
        <row r="3858">
          <cell r="A3858">
            <v>20208</v>
          </cell>
          <cell r="B3858" t="str">
            <v>PRANCHAO DE MADEIRA APARELHADA *8 X 30* CM, MACARANDUBA, ANGELIM OU EQUIVALENTE DA REGIAO</v>
          </cell>
          <cell r="C3858" t="str">
            <v xml:space="preserve">M     </v>
          </cell>
          <cell r="D3858" t="str">
            <v>CR</v>
          </cell>
          <cell r="E3858" t="str">
            <v>82,09</v>
          </cell>
        </row>
        <row r="3859">
          <cell r="A3859">
            <v>4437</v>
          </cell>
          <cell r="B3859" t="str">
            <v>PRANCHAO DE MADEIRA NAO APARELHADA *7,5 X 23* CM (3 x 9 ") MACARANDUBA, ANGELIM OU EQUIVALENTE DA REGIAO</v>
          </cell>
          <cell r="C3859" t="str">
            <v xml:space="preserve">M     </v>
          </cell>
          <cell r="D3859" t="str">
            <v>CR</v>
          </cell>
          <cell r="E3859" t="str">
            <v>56,73</v>
          </cell>
        </row>
        <row r="3860">
          <cell r="A3860">
            <v>14580</v>
          </cell>
          <cell r="B3860" t="str">
            <v>PRANCHAO DE MADEIRA NAO APARELHADA *8 X 30* CM, MACARANDUBA, ANGELIM OU EQUIVALENTE DA REGIAO</v>
          </cell>
          <cell r="C3860" t="str">
            <v xml:space="preserve">M     </v>
          </cell>
          <cell r="D3860" t="str">
            <v>CR</v>
          </cell>
          <cell r="E3860" t="str">
            <v>61,79</v>
          </cell>
        </row>
        <row r="3861">
          <cell r="A3861">
            <v>40304</v>
          </cell>
          <cell r="B3861" t="str">
            <v>PREGO DE ACO POLIDO COM CABECA DUPLA 17 X 27 (2 1/2 X 11)</v>
          </cell>
          <cell r="C3861" t="str">
            <v xml:space="preserve">KG    </v>
          </cell>
          <cell r="D3861" t="str">
            <v>CR</v>
          </cell>
          <cell r="E3861" t="str">
            <v>15,69</v>
          </cell>
        </row>
        <row r="3862">
          <cell r="A3862">
            <v>5065</v>
          </cell>
          <cell r="B3862" t="str">
            <v>PREGO DE ACO POLIDO COM CABECA 10 X 10 (7/8 X 17)</v>
          </cell>
          <cell r="C3862" t="str">
            <v xml:space="preserve">KG    </v>
          </cell>
          <cell r="D3862" t="str">
            <v>CR</v>
          </cell>
          <cell r="E3862" t="str">
            <v>24,18</v>
          </cell>
        </row>
        <row r="3863">
          <cell r="A3863">
            <v>5072</v>
          </cell>
          <cell r="B3863" t="str">
            <v>PREGO DE ACO POLIDO COM CABECA 10 X 11 (1 X 17)</v>
          </cell>
          <cell r="C3863" t="str">
            <v xml:space="preserve">KG    </v>
          </cell>
          <cell r="D3863" t="str">
            <v>CR</v>
          </cell>
          <cell r="E3863" t="str">
            <v>22,37</v>
          </cell>
        </row>
        <row r="3864">
          <cell r="A3864">
            <v>5066</v>
          </cell>
          <cell r="B3864" t="str">
            <v>PREGO DE ACO POLIDO COM CABECA 12 X 12</v>
          </cell>
          <cell r="C3864" t="str">
            <v xml:space="preserve">KG    </v>
          </cell>
          <cell r="D3864" t="str">
            <v>CR</v>
          </cell>
          <cell r="E3864" t="str">
            <v>16,75</v>
          </cell>
        </row>
        <row r="3865">
          <cell r="A3865">
            <v>5063</v>
          </cell>
          <cell r="B3865" t="str">
            <v>PREGO DE ACO POLIDO COM CABECA 14 X 18 (1 1/2 X 14)</v>
          </cell>
          <cell r="C3865" t="str">
            <v xml:space="preserve">KG    </v>
          </cell>
          <cell r="D3865" t="str">
            <v>CR</v>
          </cell>
          <cell r="E3865" t="str">
            <v>15,17</v>
          </cell>
        </row>
        <row r="3866">
          <cell r="A3866">
            <v>20247</v>
          </cell>
          <cell r="B3866" t="str">
            <v>PREGO DE ACO POLIDO COM CABECA 15 X 15 (1 1/4 X 13)</v>
          </cell>
          <cell r="C3866" t="str">
            <v xml:space="preserve">KG    </v>
          </cell>
          <cell r="D3866" t="str">
            <v>CR</v>
          </cell>
          <cell r="E3866" t="str">
            <v>14,08</v>
          </cell>
        </row>
        <row r="3867">
          <cell r="A3867">
            <v>5074</v>
          </cell>
          <cell r="B3867" t="str">
            <v>PREGO DE ACO POLIDO COM CABECA 15 X 18 (1 1/2 X 13)</v>
          </cell>
          <cell r="C3867" t="str">
            <v xml:space="preserve">KG    </v>
          </cell>
          <cell r="D3867" t="str">
            <v>CR</v>
          </cell>
          <cell r="E3867" t="str">
            <v>14,24</v>
          </cell>
        </row>
        <row r="3868">
          <cell r="A3868">
            <v>5067</v>
          </cell>
          <cell r="B3868" t="str">
            <v>PREGO DE ACO POLIDO COM CABECA 16 X 24 (2 1/4 X 12)</v>
          </cell>
          <cell r="C3868" t="str">
            <v xml:space="preserve">KG    </v>
          </cell>
          <cell r="D3868" t="str">
            <v>CR</v>
          </cell>
          <cell r="E3868" t="str">
            <v>13,55</v>
          </cell>
        </row>
        <row r="3869">
          <cell r="A3869">
            <v>5078</v>
          </cell>
          <cell r="B3869" t="str">
            <v>PREGO DE ACO POLIDO COM CABECA 16 X 27 (2 1/2 X 12)</v>
          </cell>
          <cell r="C3869" t="str">
            <v xml:space="preserve">KG    </v>
          </cell>
          <cell r="D3869" t="str">
            <v>CR</v>
          </cell>
          <cell r="E3869" t="str">
            <v>13,40</v>
          </cell>
        </row>
        <row r="3870">
          <cell r="A3870">
            <v>5068</v>
          </cell>
          <cell r="B3870" t="str">
            <v>PREGO DE ACO POLIDO COM CABECA 17 X 21 (2 X 11)</v>
          </cell>
          <cell r="C3870" t="str">
            <v xml:space="preserve">KG    </v>
          </cell>
          <cell r="D3870" t="str">
            <v>CR</v>
          </cell>
          <cell r="E3870" t="str">
            <v>12,71</v>
          </cell>
        </row>
        <row r="3871">
          <cell r="A3871">
            <v>5073</v>
          </cell>
          <cell r="B3871" t="str">
            <v>PREGO DE ACO POLIDO COM CABECA 17 X 24 (2 1/4 X 11)</v>
          </cell>
          <cell r="C3871" t="str">
            <v xml:space="preserve">KG    </v>
          </cell>
          <cell r="D3871" t="str">
            <v>CR</v>
          </cell>
          <cell r="E3871" t="str">
            <v>12,96</v>
          </cell>
        </row>
        <row r="3872">
          <cell r="A3872">
            <v>5069</v>
          </cell>
          <cell r="B3872" t="str">
            <v>PREGO DE ACO POLIDO COM CABECA 17 X 27 (2 1/2 X 11)</v>
          </cell>
          <cell r="C3872" t="str">
            <v xml:space="preserve">KG    </v>
          </cell>
          <cell r="D3872" t="str">
            <v>CR</v>
          </cell>
          <cell r="E3872" t="str">
            <v>12,96</v>
          </cell>
        </row>
        <row r="3873">
          <cell r="A3873">
            <v>5070</v>
          </cell>
          <cell r="B3873" t="str">
            <v>PREGO DE ACO POLIDO COM CABECA 17 X 30 (2 3/4 X 11)</v>
          </cell>
          <cell r="C3873" t="str">
            <v xml:space="preserve">KG    </v>
          </cell>
          <cell r="D3873" t="str">
            <v>CR</v>
          </cell>
          <cell r="E3873" t="str">
            <v>13,10</v>
          </cell>
        </row>
        <row r="3874">
          <cell r="A3874">
            <v>5071</v>
          </cell>
          <cell r="B3874" t="str">
            <v>PREGO DE ACO POLIDO COM CABECA 18 X 24 (2 1/4 X 10)</v>
          </cell>
          <cell r="C3874" t="str">
            <v xml:space="preserve">KG    </v>
          </cell>
          <cell r="D3874" t="str">
            <v>CR</v>
          </cell>
          <cell r="E3874" t="str">
            <v>12,71</v>
          </cell>
        </row>
        <row r="3875">
          <cell r="A3875">
            <v>5061</v>
          </cell>
          <cell r="B3875" t="str">
            <v>PREGO DE ACO POLIDO COM CABECA 18 X 27 (2 1/2 X 10)</v>
          </cell>
          <cell r="C3875" t="str">
            <v xml:space="preserve">KG    </v>
          </cell>
          <cell r="D3875" t="str">
            <v xml:space="preserve">C </v>
          </cell>
          <cell r="E3875" t="str">
            <v>12,50</v>
          </cell>
        </row>
        <row r="3876">
          <cell r="A3876">
            <v>5075</v>
          </cell>
          <cell r="B3876" t="str">
            <v>PREGO DE ACO POLIDO COM CABECA 18 X 30 (2 3/4 X 10)</v>
          </cell>
          <cell r="C3876" t="str">
            <v xml:space="preserve">KG    </v>
          </cell>
          <cell r="D3876" t="str">
            <v>CR</v>
          </cell>
          <cell r="E3876" t="str">
            <v>12,71</v>
          </cell>
        </row>
        <row r="3877">
          <cell r="A3877">
            <v>39027</v>
          </cell>
          <cell r="B3877" t="str">
            <v>PREGO DE ACO POLIDO COM CABECA 19  X 36 (3 1/4  X  9)</v>
          </cell>
          <cell r="C3877" t="str">
            <v xml:space="preserve">KG    </v>
          </cell>
          <cell r="D3877" t="str">
            <v>CR</v>
          </cell>
          <cell r="E3877" t="str">
            <v>12,70</v>
          </cell>
        </row>
        <row r="3878">
          <cell r="A3878">
            <v>5062</v>
          </cell>
          <cell r="B3878" t="str">
            <v>PREGO DE ACO POLIDO COM CABECA 19 X 33 (3 X 9)</v>
          </cell>
          <cell r="C3878" t="str">
            <v xml:space="preserve">KG    </v>
          </cell>
          <cell r="D3878" t="str">
            <v>CR</v>
          </cell>
          <cell r="E3878" t="str">
            <v>12,88</v>
          </cell>
        </row>
        <row r="3879">
          <cell r="A3879">
            <v>40568</v>
          </cell>
          <cell r="B3879" t="str">
            <v>PREGO DE ACO POLIDO COM CABECA 22 X 48 (4 1/4 X 5)</v>
          </cell>
          <cell r="C3879" t="str">
            <v xml:space="preserve">KG    </v>
          </cell>
          <cell r="D3879" t="str">
            <v>CR</v>
          </cell>
          <cell r="E3879" t="str">
            <v>12,81</v>
          </cell>
        </row>
        <row r="3880">
          <cell r="A3880">
            <v>39026</v>
          </cell>
          <cell r="B3880" t="str">
            <v>PREGO DE ACO POLIDO SEM CABECA 15 X 15 (1 1/4 X 13)</v>
          </cell>
          <cell r="C3880" t="str">
            <v xml:space="preserve">KG    </v>
          </cell>
          <cell r="D3880" t="str">
            <v>CR</v>
          </cell>
          <cell r="E3880" t="str">
            <v>14,30</v>
          </cell>
        </row>
        <row r="3881">
          <cell r="A3881">
            <v>11572</v>
          </cell>
          <cell r="B3881" t="str">
            <v>PRENDEDOR / TRAVA DE PORTA, MONTAGEM PISO / PORTA, EM LATAO / ZAMAC, CROMADO</v>
          </cell>
          <cell r="C3881" t="str">
            <v xml:space="preserve">UN    </v>
          </cell>
          <cell r="D3881" t="str">
            <v>CR</v>
          </cell>
          <cell r="E3881" t="str">
            <v>14,79</v>
          </cell>
        </row>
        <row r="3882">
          <cell r="A3882">
            <v>42431</v>
          </cell>
          <cell r="B3882" t="str">
            <v>PRESSAO DE PERNAS TRIPLO, EM TUBO DE ACO CARBONO, PINTURA NO PROCESSO ELETROSTATICO - EQUIPAMENTO DE GINASTICA PARA ACADEMIA AO AR LIVRE / ACADEMIA DA TERCEIRA IDADE - ATI</v>
          </cell>
          <cell r="C3882" t="str">
            <v xml:space="preserve">UN    </v>
          </cell>
          <cell r="D3882" t="str">
            <v>AS</v>
          </cell>
          <cell r="E3882" t="str">
            <v>3.441,11</v>
          </cell>
        </row>
        <row r="3883">
          <cell r="A3883">
            <v>11149</v>
          </cell>
          <cell r="B3883" t="str">
            <v>PRIMER EPOXI</v>
          </cell>
          <cell r="C3883" t="str">
            <v xml:space="preserve">GL    </v>
          </cell>
          <cell r="D3883" t="str">
            <v>CR</v>
          </cell>
          <cell r="E3883" t="str">
            <v>173,86</v>
          </cell>
        </row>
        <row r="3884">
          <cell r="A3884">
            <v>511</v>
          </cell>
          <cell r="B3884" t="str">
            <v>PRIMER PARA MANTA ASFALTICA A BASE DE ASFALTO MODIFICADO DILUIDO EM SOLVENTE, APLICACAO A FRIO</v>
          </cell>
          <cell r="C3884" t="str">
            <v xml:space="preserve">L     </v>
          </cell>
          <cell r="D3884" t="str">
            <v>AS</v>
          </cell>
          <cell r="E3884" t="str">
            <v>12,20</v>
          </cell>
        </row>
        <row r="3885">
          <cell r="A3885">
            <v>11174</v>
          </cell>
          <cell r="B3885" t="str">
            <v>PRIMER UNIVERSAL, FUNDO ANTICORROSIVO TIPO ZARCAO</v>
          </cell>
          <cell r="C3885" t="str">
            <v xml:space="preserve">18L   </v>
          </cell>
          <cell r="D3885" t="str">
            <v>CR</v>
          </cell>
          <cell r="E3885" t="str">
            <v>493,65</v>
          </cell>
        </row>
        <row r="3886">
          <cell r="A3886">
            <v>37540</v>
          </cell>
          <cell r="B3886" t="str">
            <v>PROJETOR DE ARGAMASSA, CAPACIDADE DE PROJECAO 1,5 M3/H, ALCANCE DA PROJECAO 30 ATE 60 M, MOTOR ELETRICO TRIFASICO</v>
          </cell>
          <cell r="C3886" t="str">
            <v xml:space="preserve">UN    </v>
          </cell>
          <cell r="D3886" t="str">
            <v>CR</v>
          </cell>
          <cell r="E3886" t="str">
            <v>62.300,25</v>
          </cell>
        </row>
        <row r="3887">
          <cell r="A3887">
            <v>37548</v>
          </cell>
          <cell r="B3887" t="str">
            <v>PROJETOR DE ARGAMASSA, CAPACIDADE DE PROJECAO 2,0 M3/H, ALCANCE DA PROJECAO ATE 50 M, MOTOR ELETRICO TRIFASICO</v>
          </cell>
          <cell r="C3887" t="str">
            <v xml:space="preserve">UN    </v>
          </cell>
          <cell r="D3887" t="str">
            <v>CR</v>
          </cell>
          <cell r="E3887" t="str">
            <v>82.578,67</v>
          </cell>
        </row>
        <row r="3888">
          <cell r="A3888">
            <v>39828</v>
          </cell>
          <cell r="B3888" t="str">
            <v>PROJETOR PNEUMATICO DE ARGAMASSA PARA CHAPISCO E REBOCO COM RECIPIENTE ACOPLADO, TIPO CANEQUNHA, COM VOLUME DE 1,50 L, SEM COMPRESSOR</v>
          </cell>
          <cell r="C3888" t="str">
            <v xml:space="preserve">UN    </v>
          </cell>
          <cell r="D3888" t="str">
            <v>CR</v>
          </cell>
          <cell r="E3888" t="str">
            <v>495,39</v>
          </cell>
        </row>
        <row r="3889">
          <cell r="A3889">
            <v>12273</v>
          </cell>
          <cell r="B3889" t="str">
            <v>PROJETOR RETANGULAR FECHADO PARA LAMPADA VAPOR DE MERCURIO/SODIO 250 W A 500 W, CABECEIRAS EM ALUMINIO FUNDIDO, CORPO EM ALUMINIO ANODIZADO, PARA LAMPADA E40 FECHAMENTO EM VIDRO TEMPERADO.</v>
          </cell>
          <cell r="C3889" t="str">
            <v xml:space="preserve">UN    </v>
          </cell>
          <cell r="D3889" t="str">
            <v>AS</v>
          </cell>
          <cell r="E3889" t="str">
            <v>50,73</v>
          </cell>
        </row>
        <row r="3890">
          <cell r="A3890">
            <v>38392</v>
          </cell>
          <cell r="B3890" t="str">
            <v>PROLONGADOR/EXTENSOR PARA ROLO DE PINTURA 3 M</v>
          </cell>
          <cell r="C3890" t="str">
            <v xml:space="preserve">UN    </v>
          </cell>
          <cell r="D3890" t="str">
            <v>CR</v>
          </cell>
          <cell r="E3890" t="str">
            <v>32,13</v>
          </cell>
        </row>
        <row r="3891">
          <cell r="A3891">
            <v>11735</v>
          </cell>
          <cell r="B3891" t="str">
            <v>PROLONGAMENTO PVC PARA CAIXA SIFONADA  100 MM X 200 MM (NBR 5688)</v>
          </cell>
          <cell r="C3891" t="str">
            <v xml:space="preserve">UN    </v>
          </cell>
          <cell r="D3891" t="str">
            <v>CR</v>
          </cell>
          <cell r="E3891" t="str">
            <v>3,15</v>
          </cell>
        </row>
        <row r="3892">
          <cell r="A3892">
            <v>11733</v>
          </cell>
          <cell r="B3892" t="str">
            <v>PROLONGAMENTO PVC PARA CAIXA SIFONADA 100 MM X 100 MM (NBR 5688)</v>
          </cell>
          <cell r="C3892" t="str">
            <v xml:space="preserve">UN    </v>
          </cell>
          <cell r="D3892" t="str">
            <v>CR</v>
          </cell>
          <cell r="E3892" t="str">
            <v>1,54</v>
          </cell>
        </row>
        <row r="3893">
          <cell r="A3893">
            <v>11734</v>
          </cell>
          <cell r="B3893" t="str">
            <v>PROLONGAMENTO PVC PARA CAIXA SIFONADA, 100 MM X 150 MM (NBR 5688)</v>
          </cell>
          <cell r="C3893" t="str">
            <v xml:space="preserve">UN    </v>
          </cell>
          <cell r="D3893" t="str">
            <v>CR</v>
          </cell>
          <cell r="E3893" t="str">
            <v>2,37</v>
          </cell>
        </row>
        <row r="3894">
          <cell r="A3894">
            <v>11737</v>
          </cell>
          <cell r="B3894" t="str">
            <v>PROLONGAMENTO PVC PARA CAIXA SIFONADA, 150 MM X 150 MM (NBR 5688)</v>
          </cell>
          <cell r="C3894" t="str">
            <v xml:space="preserve">UN    </v>
          </cell>
          <cell r="D3894" t="str">
            <v>CR</v>
          </cell>
          <cell r="E3894" t="str">
            <v>4,20</v>
          </cell>
        </row>
        <row r="3895">
          <cell r="A3895">
            <v>11738</v>
          </cell>
          <cell r="B3895" t="str">
            <v>PROLONGAMENTO PVC PARA CAIXA SIFONADA, 150 MM X 200 MM (NBR 5688)</v>
          </cell>
          <cell r="C3895" t="str">
            <v xml:space="preserve">UN    </v>
          </cell>
          <cell r="D3895" t="str">
            <v>CR</v>
          </cell>
          <cell r="E3895" t="str">
            <v>6,83</v>
          </cell>
        </row>
        <row r="3896">
          <cell r="A3896">
            <v>36143</v>
          </cell>
          <cell r="B3896" t="str">
            <v>PROTETOR AUDITIVO TIPO CONCHA COM ABAFADOR DE RUIDOS, ATENUACAO ACIMA DE 22 DB</v>
          </cell>
          <cell r="C3896" t="str">
            <v xml:space="preserve">UN    </v>
          </cell>
          <cell r="D3896" t="str">
            <v>CR</v>
          </cell>
          <cell r="E3896" t="str">
            <v>23,96</v>
          </cell>
        </row>
        <row r="3897">
          <cell r="A3897">
            <v>36142</v>
          </cell>
          <cell r="B3897" t="str">
            <v>PROTETOR AUDITIVO TIPO PLUG DE INSERCAO COM CORDAO, ATENUACAO SUPERIOR A 15 DB</v>
          </cell>
          <cell r="C3897" t="str">
            <v xml:space="preserve">UN    </v>
          </cell>
          <cell r="D3897" t="str">
            <v>CR</v>
          </cell>
          <cell r="E3897" t="str">
            <v>1,75</v>
          </cell>
        </row>
        <row r="3898">
          <cell r="A3898">
            <v>36146</v>
          </cell>
          <cell r="B3898" t="str">
            <v>PROTETOR SOLAR FPS 30, EMBALAGEM 2 LITROS</v>
          </cell>
          <cell r="C3898" t="str">
            <v xml:space="preserve">UN    </v>
          </cell>
          <cell r="D3898" t="str">
            <v>CR</v>
          </cell>
          <cell r="E3898" t="str">
            <v>198,73</v>
          </cell>
        </row>
        <row r="3899">
          <cell r="A3899">
            <v>39015</v>
          </cell>
          <cell r="B3899" t="str">
            <v>PROTETOR/PONTEIRA PLASTICA PARA PONTA DE VERGALHAO DE ATE 1", TIPO PROTETOR DE ESPERA</v>
          </cell>
          <cell r="C3899" t="str">
            <v xml:space="preserve">UN    </v>
          </cell>
          <cell r="D3899" t="str">
            <v>AS</v>
          </cell>
          <cell r="E3899" t="str">
            <v>0,59</v>
          </cell>
        </row>
        <row r="3900">
          <cell r="A3900">
            <v>38377</v>
          </cell>
          <cell r="B3900" t="str">
            <v>PRUMO DE CENTRO EM ACO *400* G</v>
          </cell>
          <cell r="C3900" t="str">
            <v xml:space="preserve">UN    </v>
          </cell>
          <cell r="D3900" t="str">
            <v>CR</v>
          </cell>
          <cell r="E3900" t="str">
            <v>24,12</v>
          </cell>
        </row>
        <row r="3901">
          <cell r="A3901">
            <v>38376</v>
          </cell>
          <cell r="B3901" t="str">
            <v>PRUMO DE PAREDE EM ACO 700 A 750 G</v>
          </cell>
          <cell r="C3901" t="str">
            <v xml:space="preserve">UN    </v>
          </cell>
          <cell r="D3901" t="str">
            <v>CR</v>
          </cell>
          <cell r="E3901" t="str">
            <v>27,50</v>
          </cell>
        </row>
        <row r="3902">
          <cell r="A3902">
            <v>38116</v>
          </cell>
          <cell r="B3902" t="str">
            <v>PULSADOR CAMPAINHA 10A, 250V (APENAS MODULO)</v>
          </cell>
          <cell r="C3902" t="str">
            <v xml:space="preserve">UN    </v>
          </cell>
          <cell r="D3902" t="str">
            <v>CR</v>
          </cell>
          <cell r="E3902" t="str">
            <v>4,82</v>
          </cell>
        </row>
        <row r="3903">
          <cell r="A3903">
            <v>38066</v>
          </cell>
          <cell r="B3903" t="str">
            <v>PULSADOR CAMPAINHA 10A, 250V, CONJUNTO MONTADO PARA EMBUTIR 4" X 2" (PLACA + SUPORTE + MODULO)</v>
          </cell>
          <cell r="C3903" t="str">
            <v xml:space="preserve">UN    </v>
          </cell>
          <cell r="D3903" t="str">
            <v>CR</v>
          </cell>
          <cell r="E3903" t="str">
            <v>7,96</v>
          </cell>
        </row>
        <row r="3904">
          <cell r="A3904">
            <v>38117</v>
          </cell>
          <cell r="B3904" t="str">
            <v>PULSADOR MINUTERIA 10A, 250V (APENAS MODULO)</v>
          </cell>
          <cell r="C3904" t="str">
            <v xml:space="preserve">UN    </v>
          </cell>
          <cell r="D3904" t="str">
            <v>CR</v>
          </cell>
          <cell r="E3904" t="str">
            <v>8,21</v>
          </cell>
        </row>
        <row r="3905">
          <cell r="A3905">
            <v>38067</v>
          </cell>
          <cell r="B3905" t="str">
            <v>PULSADOR MINUTERIA 10A, 250V, CONJUNTO MONTADO PARA EMBUTIR 4" X 2" (PLACA + SUPORTE + MODULO)</v>
          </cell>
          <cell r="C3905" t="str">
            <v xml:space="preserve">UN    </v>
          </cell>
          <cell r="D3905" t="str">
            <v>CR</v>
          </cell>
          <cell r="E3905" t="str">
            <v>11,21</v>
          </cell>
        </row>
        <row r="3906">
          <cell r="A3906">
            <v>41757</v>
          </cell>
          <cell r="B3906" t="str">
            <v>PULVERIZADOR DE TINTA ELETRICO / MAQUINA DE PINTURA AIRLESS, VAZAO *2* L/MIN (COLETADO CAIXA)</v>
          </cell>
          <cell r="C3906" t="str">
            <v xml:space="preserve">UN    </v>
          </cell>
          <cell r="D3906" t="str">
            <v>AS</v>
          </cell>
          <cell r="E3906" t="str">
            <v>7.224,91</v>
          </cell>
        </row>
        <row r="3907">
          <cell r="A3907">
            <v>5080</v>
          </cell>
          <cell r="B3907" t="str">
            <v>PUXADOR CENTRAL, TIPO ALCA, EM ZAMAC CROMADO, COM ROSETAS, COMPRIMENTO *100* MM, PARA PORTA / JANELA EM MADEIRA OU METALICA - INCLUI PARAFUSOS</v>
          </cell>
          <cell r="C3907" t="str">
            <v xml:space="preserve">UN    </v>
          </cell>
          <cell r="D3907" t="str">
            <v>CR</v>
          </cell>
          <cell r="E3907" t="str">
            <v>10,48</v>
          </cell>
        </row>
        <row r="3908">
          <cell r="A3908">
            <v>11522</v>
          </cell>
          <cell r="B3908" t="str">
            <v>PUXADOR CONCHA DE EMBUTIR PARA JANELA / PORTA DE CORRER, EM LATAO CROMADO, COM FURO CENTRAL PARA CHAVE E FUROS PARA PARAFUSOS, *40 X 100* MM  (LARGURA X ALTURA) - SEM FECHADURA</v>
          </cell>
          <cell r="C3908" t="str">
            <v xml:space="preserve">UN    </v>
          </cell>
          <cell r="D3908" t="str">
            <v>CR</v>
          </cell>
          <cell r="E3908" t="str">
            <v>13,10</v>
          </cell>
        </row>
        <row r="3909">
          <cell r="A3909">
            <v>11523</v>
          </cell>
          <cell r="B3909" t="str">
            <v>PUXADOR CONCHA DE EMBUTIR, EM LATAO CROMADO, PARA PORTA / JANELA DE CORRER, LISO, SEM FURO PARA CHAVE, COM FUROS PARA FIXAR PARAFUSOS, *30 X 90* MM (LARGURA X ALTURA)</v>
          </cell>
          <cell r="C3909" t="str">
            <v xml:space="preserve">UN    </v>
          </cell>
          <cell r="D3909" t="str">
            <v>CR</v>
          </cell>
          <cell r="E3909" t="str">
            <v>12,26</v>
          </cell>
        </row>
        <row r="3910">
          <cell r="A3910">
            <v>11524</v>
          </cell>
          <cell r="B3910" t="str">
            <v>PUXADOR TIPO PUNHO REDONDO, CENTRAL, EM LATAO CROMADO, COMPRIMENTO DE *110* MM, PARA JANELAS / PORTAS DE CORRER - INCLUI PARAFUSOS</v>
          </cell>
          <cell r="C3910" t="str">
            <v xml:space="preserve">UN    </v>
          </cell>
          <cell r="D3910" t="str">
            <v>CR</v>
          </cell>
          <cell r="E3910" t="str">
            <v>25,25</v>
          </cell>
        </row>
        <row r="3911">
          <cell r="A3911">
            <v>38168</v>
          </cell>
          <cell r="B3911" t="str">
            <v>PUXADOR TUBULAR RETO, DUPLO, EM ALUMINIO POLIDO, DIAMETRO APROX.DE 1", COMPRIMENTO APROX. DE 400 MM, PARA PORTAS DE MADEIRA OU VIDRO</v>
          </cell>
          <cell r="C3911" t="str">
            <v xml:space="preserve">UN    </v>
          </cell>
          <cell r="D3911" t="str">
            <v>CR</v>
          </cell>
          <cell r="E3911" t="str">
            <v>121,88</v>
          </cell>
        </row>
        <row r="3912">
          <cell r="A3912">
            <v>13393</v>
          </cell>
          <cell r="B3912" t="str">
            <v>QUADRO DE DISTRIBUICAO COM BARRAMENTO TRIFASICO, DE EMBUTIR, EM CHAPA DE ACO GALVANIZADO, PARA 12 DISJUNTORES DIN, 100 A</v>
          </cell>
          <cell r="C3912" t="str">
            <v xml:space="preserve">UN    </v>
          </cell>
          <cell r="D3912" t="str">
            <v>CR</v>
          </cell>
          <cell r="E3912" t="str">
            <v>221,37</v>
          </cell>
        </row>
        <row r="3913">
          <cell r="A3913">
            <v>13395</v>
          </cell>
          <cell r="B3913" t="str">
            <v>QUADRO DE DISTRIBUICAO COM BARRAMENTO TRIFASICO, DE EMBUTIR, EM CHAPA DE ACO GALVANIZADO, PARA 18 DISJUNTORES DIN, 100 A</v>
          </cell>
          <cell r="C3913" t="str">
            <v xml:space="preserve">UN    </v>
          </cell>
          <cell r="D3913" t="str">
            <v>CR</v>
          </cell>
          <cell r="E3913" t="str">
            <v>265,45</v>
          </cell>
        </row>
        <row r="3914">
          <cell r="A3914">
            <v>12039</v>
          </cell>
          <cell r="B3914" t="str">
            <v>QUADRO DE DISTRIBUICAO COM BARRAMENTO TRIFASICO, DE EMBUTIR, EM CHAPA DE ACO GALVANIZADO, PARA 24 DISJUNTORES DIN, 100 A</v>
          </cell>
          <cell r="C3914" t="str">
            <v xml:space="preserve">UN    </v>
          </cell>
          <cell r="D3914" t="str">
            <v>CR</v>
          </cell>
          <cell r="E3914" t="str">
            <v>355,20</v>
          </cell>
        </row>
        <row r="3915">
          <cell r="A3915">
            <v>13396</v>
          </cell>
          <cell r="B3915" t="str">
            <v>QUADRO DE DISTRIBUICAO COM BARRAMENTO TRIFASICO, DE EMBUTIR, EM CHAPA DE ACO GALVANIZADO, PARA 28 DISJUNTORES DIN, 100 A</v>
          </cell>
          <cell r="C3915" t="str">
            <v xml:space="preserve">UN    </v>
          </cell>
          <cell r="D3915" t="str">
            <v>CR</v>
          </cell>
          <cell r="E3915" t="str">
            <v>568,11</v>
          </cell>
        </row>
        <row r="3916">
          <cell r="A3916">
            <v>13397</v>
          </cell>
          <cell r="B3916" t="str">
            <v>QUADRO DE DISTRIBUICAO COM BARRAMENTO TRIFASICO, DE EMBUTIR, EM CHAPA DE ACO GALVANIZADO, PARA 30 DISJUNTORES DIN, 100 A</v>
          </cell>
          <cell r="C3916" t="str">
            <v xml:space="preserve">UN    </v>
          </cell>
          <cell r="D3916" t="str">
            <v>CR</v>
          </cell>
          <cell r="E3916" t="str">
            <v>574,21</v>
          </cell>
        </row>
        <row r="3917">
          <cell r="A3917">
            <v>12041</v>
          </cell>
          <cell r="B3917" t="str">
            <v>QUADRO DE DISTRIBUICAO COM BARRAMENTO TRIFASICO, DE EMBUTIR, EM CHAPA DE ACO GALVANIZADO, PARA 30 DISJUNTORES DIN, 150 A</v>
          </cell>
          <cell r="C3917" t="str">
            <v xml:space="preserve">UN    </v>
          </cell>
          <cell r="D3917" t="str">
            <v>CR</v>
          </cell>
          <cell r="E3917" t="str">
            <v>777,08</v>
          </cell>
        </row>
        <row r="3918">
          <cell r="A3918">
            <v>12043</v>
          </cell>
          <cell r="B3918" t="str">
            <v>QUADRO DE DISTRIBUICAO COM BARRAMENTO TRIFASICO, DE EMBUTIR, EM CHAPA DE ACO GALVANIZADO, PARA 30 DISJUNTORES DIN, 225 A</v>
          </cell>
          <cell r="C3918" t="str">
            <v xml:space="preserve">UN    </v>
          </cell>
          <cell r="D3918" t="str">
            <v>CR</v>
          </cell>
          <cell r="E3918" t="str">
            <v>896,04</v>
          </cell>
        </row>
        <row r="3919">
          <cell r="A3919">
            <v>39762</v>
          </cell>
          <cell r="B3919" t="str">
            <v>QUADRO DE DISTRIBUICAO COM BARRAMENTO TRIFASICO, DE EMBUTIR, EM CHAPA DE ACO GALVANIZADO, PARA 36 DISJUNTORES DIN, 100 A</v>
          </cell>
          <cell r="C3919" t="str">
            <v xml:space="preserve">UN    </v>
          </cell>
          <cell r="D3919" t="str">
            <v>CR</v>
          </cell>
          <cell r="E3919" t="str">
            <v>605,38</v>
          </cell>
        </row>
        <row r="3920">
          <cell r="A3920">
            <v>12042</v>
          </cell>
          <cell r="B3920" t="str">
            <v>QUADRO DE DISTRIBUICAO COM BARRAMENTO TRIFASICO, DE EMBUTIR, EM CHAPA DE ACO GALVANIZADO, PARA 40 DISJUNTORES DIN, 100 A</v>
          </cell>
          <cell r="C3920" t="str">
            <v xml:space="preserve">UN    </v>
          </cell>
          <cell r="D3920" t="str">
            <v>CR</v>
          </cell>
          <cell r="E3920" t="str">
            <v>605,53</v>
          </cell>
        </row>
        <row r="3921">
          <cell r="A3921">
            <v>39763</v>
          </cell>
          <cell r="B3921" t="str">
            <v>QUADRO DE DISTRIBUICAO COM BARRAMENTO TRIFASICO, DE EMBUTIR, EM CHAPA DE ACO GALVANIZADO, PARA 48 DISJUNTORES DIN, 100 A</v>
          </cell>
          <cell r="C3921" t="str">
            <v xml:space="preserve">UN    </v>
          </cell>
          <cell r="D3921" t="str">
            <v>CR</v>
          </cell>
          <cell r="E3921" t="str">
            <v>913,64</v>
          </cell>
        </row>
        <row r="3922">
          <cell r="A3922">
            <v>39756</v>
          </cell>
          <cell r="B3922" t="str">
            <v>QUADRO DE DISTRIBUICAO COM BARRAMENTO TRIFASICO, DE SOBREPOR, EM CHAPA DE ACO GALVANIZADO, PARA 12 DISJUNTORES DIN, 100 A</v>
          </cell>
          <cell r="C3922" t="str">
            <v xml:space="preserve">UN    </v>
          </cell>
          <cell r="D3922" t="str">
            <v>CR</v>
          </cell>
          <cell r="E3922" t="str">
            <v>277,00</v>
          </cell>
        </row>
        <row r="3923">
          <cell r="A3923">
            <v>12038</v>
          </cell>
          <cell r="B3923" t="str">
            <v>QUADRO DE DISTRIBUICAO COM BARRAMENTO TRIFASICO, DE SOBREPOR, EM CHAPA DE ACO GALVANIZADO, PARA 18 DISJUNTORES DIN, 100 A</v>
          </cell>
          <cell r="C3923" t="str">
            <v xml:space="preserve">UN    </v>
          </cell>
          <cell r="D3923" t="str">
            <v>CR</v>
          </cell>
          <cell r="E3923" t="str">
            <v>309,24</v>
          </cell>
        </row>
        <row r="3924">
          <cell r="A3924">
            <v>12040</v>
          </cell>
          <cell r="B3924" t="str">
            <v>QUADRO DE DISTRIBUICAO COM BARRAMENTO TRIFASICO, DE SOBREPOR, EM CHAPA DE ACO GALVANIZADO, PARA 24 DISJUNTORES DIN, 100 A</v>
          </cell>
          <cell r="C3924" t="str">
            <v xml:space="preserve">UN    </v>
          </cell>
          <cell r="D3924" t="str">
            <v>CR</v>
          </cell>
          <cell r="E3924" t="str">
            <v>395,12</v>
          </cell>
        </row>
        <row r="3925">
          <cell r="A3925">
            <v>39757</v>
          </cell>
          <cell r="B3925" t="str">
            <v>QUADRO DE DISTRIBUICAO COM BARRAMENTO TRIFASICO, DE SOBREPOR, EM CHAPA DE ACO GALVANIZADO, PARA 28 DISJUNTORES DIN, 100 A</v>
          </cell>
          <cell r="C3925" t="str">
            <v xml:space="preserve">UN    </v>
          </cell>
          <cell r="D3925" t="str">
            <v>CR</v>
          </cell>
          <cell r="E3925" t="str">
            <v>422,50</v>
          </cell>
        </row>
        <row r="3926">
          <cell r="A3926">
            <v>39758</v>
          </cell>
          <cell r="B3926" t="str">
            <v>QUADRO DE DISTRIBUICAO COM BARRAMENTO TRIFASICO, DE SOBREPOR, EM CHAPA DE ACO GALVANIZADO, PARA 30 DISJUNTORES DIN, 100 A</v>
          </cell>
          <cell r="C3926" t="str">
            <v xml:space="preserve">UN    </v>
          </cell>
          <cell r="D3926" t="str">
            <v>CR</v>
          </cell>
          <cell r="E3926" t="str">
            <v>548,43</v>
          </cell>
        </row>
        <row r="3927">
          <cell r="A3927">
            <v>39759</v>
          </cell>
          <cell r="B3927" t="str">
            <v>QUADRO DE DISTRIBUICAO COM BARRAMENTO TRIFASICO, DE SOBREPOR, EM CHAPA DE ACO GALVANIZADO, PARA 36 DISJUNTORES DIN, 100 A</v>
          </cell>
          <cell r="C3927" t="str">
            <v xml:space="preserve">UN    </v>
          </cell>
          <cell r="D3927" t="str">
            <v>CR</v>
          </cell>
          <cell r="E3927" t="str">
            <v>749,32</v>
          </cell>
        </row>
        <row r="3928">
          <cell r="A3928">
            <v>39760</v>
          </cell>
          <cell r="B3928" t="str">
            <v>QUADRO DE DISTRIBUICAO COM BARRAMENTO TRIFASICO, DE SOBREPOR, EM CHAPA DE ACO GALVANIZADO, PARA 40 DISJUNTORES DIN, 100 A</v>
          </cell>
          <cell r="C3928" t="str">
            <v xml:space="preserve">UN    </v>
          </cell>
          <cell r="D3928" t="str">
            <v>CR</v>
          </cell>
          <cell r="E3928" t="str">
            <v>752,75</v>
          </cell>
        </row>
        <row r="3929">
          <cell r="A3929">
            <v>39761</v>
          </cell>
          <cell r="B3929" t="str">
            <v>QUADRO DE DISTRIBUICAO COM BARRAMENTO TRIFASICO, DE SOBREPOR, EM CHAPA DE ACO GALVANIZADO, PARA 48 DISJUNTORES DIN, 100 A</v>
          </cell>
          <cell r="C3929" t="str">
            <v xml:space="preserve">UN    </v>
          </cell>
          <cell r="D3929" t="str">
            <v>CR</v>
          </cell>
          <cell r="E3929" t="str">
            <v>963,41</v>
          </cell>
        </row>
        <row r="3930">
          <cell r="A3930">
            <v>39765</v>
          </cell>
          <cell r="B3930" t="str">
            <v>QUADRO DE DISTRIBUICAO SEM BARRAMENTO, COM PORTA, DE EMBUTIR, EM CHAPA DE ACO GALVANIZADO, PARA 12 DISJUNTORES NEMA</v>
          </cell>
          <cell r="C3930" t="str">
            <v xml:space="preserve">UN    </v>
          </cell>
          <cell r="D3930" t="str">
            <v>CR</v>
          </cell>
          <cell r="E3930" t="str">
            <v>42,77</v>
          </cell>
        </row>
        <row r="3931">
          <cell r="A3931">
            <v>13399</v>
          </cell>
          <cell r="B3931" t="str">
            <v>QUADRO DE DISTRIBUICAO SEM BARRAMENTO, COM PORTA, DE EMBUTIR, EM CHAPA DE ACO GALVANIZADO, PARA 3 DISJUNTORES NEMA</v>
          </cell>
          <cell r="C3931" t="str">
            <v xml:space="preserve">UN    </v>
          </cell>
          <cell r="D3931" t="str">
            <v>CR</v>
          </cell>
          <cell r="E3931" t="str">
            <v>24,32</v>
          </cell>
        </row>
        <row r="3932">
          <cell r="A3932">
            <v>39764</v>
          </cell>
          <cell r="B3932" t="str">
            <v>QUADRO DE DISTRIBUICAO SEM BARRAMENTO, COM PORTA, DE EMBUTIR, EM CHAPA DE ACO GALVANIZADO, PARA 6 DISJUNTORES NEMA</v>
          </cell>
          <cell r="C3932" t="str">
            <v xml:space="preserve">UN    </v>
          </cell>
          <cell r="D3932" t="str">
            <v>CR</v>
          </cell>
          <cell r="E3932" t="str">
            <v>33,45</v>
          </cell>
        </row>
        <row r="3933">
          <cell r="A3933">
            <v>39805</v>
          </cell>
          <cell r="B3933" t="str">
            <v>QUADRO DE DISTRIBUICAO, COM BARRAMENTO TERRA / NEUTRO, DE EMBUTIR, PARA 16 DISJUNTORES DIN</v>
          </cell>
          <cell r="C3933" t="str">
            <v xml:space="preserve">UN    </v>
          </cell>
          <cell r="D3933" t="str">
            <v>CR</v>
          </cell>
          <cell r="E3933" t="str">
            <v>129,90</v>
          </cell>
        </row>
        <row r="3934">
          <cell r="A3934">
            <v>39806</v>
          </cell>
          <cell r="B3934" t="str">
            <v>QUADRO DE DISTRIBUICAO, COM BARRAMENTO TERRA / NEUTRO, DE EMBUTIR, PARA 24 DISJUNTORES DIN</v>
          </cell>
          <cell r="C3934" t="str">
            <v xml:space="preserve">UN    </v>
          </cell>
          <cell r="D3934" t="str">
            <v>CR</v>
          </cell>
          <cell r="E3934" t="str">
            <v>245,31</v>
          </cell>
        </row>
        <row r="3935">
          <cell r="A3935">
            <v>39807</v>
          </cell>
          <cell r="B3935" t="str">
            <v>QUADRO DE DISTRIBUICAO, COM BARRAMENTO TERRA / NEUTRO, DE EMBUTIR, PARA 36 DISJUNTORES DIN</v>
          </cell>
          <cell r="C3935" t="str">
            <v xml:space="preserve">UN    </v>
          </cell>
          <cell r="D3935" t="str">
            <v>CR</v>
          </cell>
          <cell r="E3935" t="str">
            <v>345,82</v>
          </cell>
        </row>
        <row r="3936">
          <cell r="A3936">
            <v>39804</v>
          </cell>
          <cell r="B3936" t="str">
            <v>QUADRO DE DISTRIBUICAO, COM BARRAMENTO TERRA / NEUTRO, DE EMBUTIR, PARA 8 DISJUNTORES DIN</v>
          </cell>
          <cell r="C3936" t="str">
            <v xml:space="preserve">UN    </v>
          </cell>
          <cell r="D3936" t="str">
            <v>CR</v>
          </cell>
          <cell r="E3936" t="str">
            <v>72,94</v>
          </cell>
        </row>
        <row r="3937">
          <cell r="A3937">
            <v>39796</v>
          </cell>
          <cell r="B3937" t="str">
            <v>QUADRO DE DISTRIBUICAO, SEM BARRAMENTO, EM PVC, DE EMBUTIR, PARA 16 DISJUNTORES DIN</v>
          </cell>
          <cell r="C3937" t="str">
            <v xml:space="preserve">UN    </v>
          </cell>
          <cell r="D3937" t="str">
            <v>CR</v>
          </cell>
          <cell r="E3937" t="str">
            <v>74,33</v>
          </cell>
        </row>
        <row r="3938">
          <cell r="A3938">
            <v>39797</v>
          </cell>
          <cell r="B3938" t="str">
            <v>QUADRO DE DISTRIBUICAO, SEM BARRAMENTO, EM PVC, DE EMBUTIR, PARA 24 DISJUNTORES DIN</v>
          </cell>
          <cell r="C3938" t="str">
            <v xml:space="preserve">UN    </v>
          </cell>
          <cell r="D3938" t="str">
            <v xml:space="preserve">C </v>
          </cell>
          <cell r="E3938" t="str">
            <v>98,70</v>
          </cell>
        </row>
        <row r="3939">
          <cell r="A3939">
            <v>39798</v>
          </cell>
          <cell r="B3939" t="str">
            <v>QUADRO DE DISTRIBUICAO, SEM BARRAMENTO, EM PVC, DE EMBUTIR, PARA 36 DISJUNTORES DIN</v>
          </cell>
          <cell r="C3939" t="str">
            <v xml:space="preserve">UN    </v>
          </cell>
          <cell r="D3939" t="str">
            <v>CR</v>
          </cell>
          <cell r="E3939" t="str">
            <v>164,54</v>
          </cell>
        </row>
        <row r="3940">
          <cell r="A3940">
            <v>39794</v>
          </cell>
          <cell r="B3940" t="str">
            <v>QUADRO DE DISTRIBUICAO, SEM BARRAMENTO, EM PVC, DE EMBUTIR, PARA 4 DISJUNTORES DIN</v>
          </cell>
          <cell r="C3940" t="str">
            <v xml:space="preserve">UN    </v>
          </cell>
          <cell r="D3940" t="str">
            <v>CR</v>
          </cell>
          <cell r="E3940" t="str">
            <v>23,39</v>
          </cell>
        </row>
        <row r="3941">
          <cell r="A3941">
            <v>39795</v>
          </cell>
          <cell r="B3941" t="str">
            <v>QUADRO DE DISTRIBUICAO, SEM BARRAMENTO, EM PVC, DE EMBUTIR, PARA 8 DISJUNTORES DIN</v>
          </cell>
          <cell r="C3941" t="str">
            <v xml:space="preserve">UN    </v>
          </cell>
          <cell r="D3941" t="str">
            <v>CR</v>
          </cell>
          <cell r="E3941" t="str">
            <v>32,75</v>
          </cell>
        </row>
        <row r="3942">
          <cell r="A3942">
            <v>39801</v>
          </cell>
          <cell r="B3942" t="str">
            <v>QUADRO DE DISTRIBUICAO, SEM BARRAMENTO, EM PVC, DE SOBREPOR, PARA 16 DISJUNTORES DIN</v>
          </cell>
          <cell r="C3942" t="str">
            <v xml:space="preserve">UN    </v>
          </cell>
          <cell r="D3942" t="str">
            <v>CR</v>
          </cell>
          <cell r="E3942" t="str">
            <v>83,79</v>
          </cell>
        </row>
        <row r="3943">
          <cell r="A3943">
            <v>39802</v>
          </cell>
          <cell r="B3943" t="str">
            <v>QUADRO DE DISTRIBUICAO, SEM BARRAMENTO, EM PVC, DE SOBREPOR, PARA 24 DISJUNTORES DIN</v>
          </cell>
          <cell r="C3943" t="str">
            <v xml:space="preserve">UN    </v>
          </cell>
          <cell r="D3943" t="str">
            <v>CR</v>
          </cell>
          <cell r="E3943" t="str">
            <v>139,16</v>
          </cell>
        </row>
        <row r="3944">
          <cell r="A3944">
            <v>39803</v>
          </cell>
          <cell r="B3944" t="str">
            <v>QUADRO DE DISTRIBUICAO, SEM BARRAMENTO, EM PVC, DE SOBREPOR, PARA 36 DISJUNTORES DIN</v>
          </cell>
          <cell r="C3944" t="str">
            <v xml:space="preserve">UN    </v>
          </cell>
          <cell r="D3944" t="str">
            <v>CR</v>
          </cell>
          <cell r="E3944" t="str">
            <v>192,83</v>
          </cell>
        </row>
        <row r="3945">
          <cell r="A3945">
            <v>39799</v>
          </cell>
          <cell r="B3945" t="str">
            <v>QUADRO DE DISTRIBUICAO, SEM BARRAMENTO, EM PVC, DE SOBREPOR, PARA 4 DISJUNTORES DIN</v>
          </cell>
          <cell r="C3945" t="str">
            <v xml:space="preserve">UN    </v>
          </cell>
          <cell r="D3945" t="str">
            <v>CR</v>
          </cell>
          <cell r="E3945" t="str">
            <v>31,68</v>
          </cell>
        </row>
        <row r="3946">
          <cell r="A3946">
            <v>39800</v>
          </cell>
          <cell r="B3946" t="str">
            <v>QUADRO DE DISTRIBUICAO, SEM BARRAMENTO, EM PVC, DE SOBREPOR, PARA 8 DISJUNTORES DIN</v>
          </cell>
          <cell r="C3946" t="str">
            <v xml:space="preserve">UN    </v>
          </cell>
          <cell r="D3946" t="str">
            <v>CR</v>
          </cell>
          <cell r="E3946" t="str">
            <v>53,31</v>
          </cell>
        </row>
        <row r="3947">
          <cell r="A3947">
            <v>4224</v>
          </cell>
          <cell r="B3947" t="str">
            <v>QUEROSENE</v>
          </cell>
          <cell r="C3947" t="str">
            <v xml:space="preserve">L     </v>
          </cell>
          <cell r="D3947" t="str">
            <v>CR</v>
          </cell>
          <cell r="E3947" t="str">
            <v>12,93</v>
          </cell>
        </row>
        <row r="3948">
          <cell r="A3948">
            <v>21059</v>
          </cell>
          <cell r="B3948" t="str">
            <v>RALO FOFO COM REQUADRO, QUADRADO 150 X 150 MM</v>
          </cell>
          <cell r="C3948" t="str">
            <v xml:space="preserve">UN    </v>
          </cell>
          <cell r="D3948" t="str">
            <v>AS</v>
          </cell>
          <cell r="E3948" t="str">
            <v>33,56</v>
          </cell>
        </row>
        <row r="3949">
          <cell r="A3949">
            <v>11234</v>
          </cell>
          <cell r="B3949" t="str">
            <v>RALO FOFO COM REQUADRO, QUADRADO 200 X 200 MM</v>
          </cell>
          <cell r="C3949" t="str">
            <v xml:space="preserve">UN    </v>
          </cell>
          <cell r="D3949" t="str">
            <v>AS</v>
          </cell>
          <cell r="E3949" t="str">
            <v>50,59</v>
          </cell>
        </row>
        <row r="3950">
          <cell r="A3950">
            <v>21060</v>
          </cell>
          <cell r="B3950" t="str">
            <v>RALO FOFO COM REQUADRO, QUADRADO 250 X 250 MM</v>
          </cell>
          <cell r="C3950" t="str">
            <v xml:space="preserve">UN    </v>
          </cell>
          <cell r="D3950" t="str">
            <v>AS</v>
          </cell>
          <cell r="E3950" t="str">
            <v>62,26</v>
          </cell>
        </row>
        <row r="3951">
          <cell r="A3951">
            <v>21061</v>
          </cell>
          <cell r="B3951" t="str">
            <v>RALO FOFO COM REQUADRO, QUADRADO 300 X 300 MM</v>
          </cell>
          <cell r="C3951" t="str">
            <v xml:space="preserve">UN    </v>
          </cell>
          <cell r="D3951" t="str">
            <v>AS</v>
          </cell>
          <cell r="E3951" t="str">
            <v>77,83</v>
          </cell>
        </row>
        <row r="3952">
          <cell r="A3952">
            <v>21062</v>
          </cell>
          <cell r="B3952" t="str">
            <v>RALO FOFO COM REQUADRO, QUADRADO 400 X 400 MM</v>
          </cell>
          <cell r="C3952" t="str">
            <v xml:space="preserve">UN    </v>
          </cell>
          <cell r="D3952" t="str">
            <v>AS</v>
          </cell>
          <cell r="E3952" t="str">
            <v>122,59</v>
          </cell>
        </row>
        <row r="3953">
          <cell r="A3953">
            <v>11708</v>
          </cell>
          <cell r="B3953" t="str">
            <v>RALO FOFO SEMIESFERICO, 100 MM, PARA LAJES/ CALHAS</v>
          </cell>
          <cell r="C3953" t="str">
            <v xml:space="preserve">UN    </v>
          </cell>
          <cell r="D3953" t="str">
            <v>AS</v>
          </cell>
          <cell r="E3953" t="str">
            <v>13,37</v>
          </cell>
        </row>
        <row r="3954">
          <cell r="A3954">
            <v>11709</v>
          </cell>
          <cell r="B3954" t="str">
            <v>RALO FOFO SEMIESFERICO, 150 MM, PARA LAJES/ CALHAS</v>
          </cell>
          <cell r="C3954" t="str">
            <v xml:space="preserve">UN    </v>
          </cell>
          <cell r="D3954" t="str">
            <v>AS</v>
          </cell>
          <cell r="E3954" t="str">
            <v>31,42</v>
          </cell>
        </row>
        <row r="3955">
          <cell r="A3955">
            <v>11710</v>
          </cell>
          <cell r="B3955" t="str">
            <v>RALO FOFO SEMIESFERICO, 200 MM, PARA LAJES/ CALHAS</v>
          </cell>
          <cell r="C3955" t="str">
            <v xml:space="preserve">UN    </v>
          </cell>
          <cell r="D3955" t="str">
            <v>AS</v>
          </cell>
          <cell r="E3955" t="str">
            <v>72,24</v>
          </cell>
        </row>
        <row r="3956">
          <cell r="A3956">
            <v>11707</v>
          </cell>
          <cell r="B3956" t="str">
            <v>RALO FOFO SEMIESFERICO, 75 MM, PARA LAJES/ CALHAS</v>
          </cell>
          <cell r="C3956" t="str">
            <v xml:space="preserve">UN    </v>
          </cell>
          <cell r="D3956" t="str">
            <v>AS</v>
          </cell>
          <cell r="E3956" t="str">
            <v>10,02</v>
          </cell>
        </row>
        <row r="3957">
          <cell r="A3957">
            <v>11739</v>
          </cell>
          <cell r="B3957" t="str">
            <v>RALO SECO PVC CONICO, 100 X 40 MM,  COM GRELHA REDONDA BRANCA</v>
          </cell>
          <cell r="C3957" t="str">
            <v xml:space="preserve">UN    </v>
          </cell>
          <cell r="D3957" t="str">
            <v>CR</v>
          </cell>
          <cell r="E3957" t="str">
            <v>4,58</v>
          </cell>
        </row>
        <row r="3958">
          <cell r="A3958">
            <v>11711</v>
          </cell>
          <cell r="B3958" t="str">
            <v>RALO SECO PVC CONICO, 100 X 40 MM, COM GRELHA QUADRADA</v>
          </cell>
          <cell r="C3958" t="str">
            <v xml:space="preserve">UN    </v>
          </cell>
          <cell r="D3958" t="str">
            <v>CR</v>
          </cell>
          <cell r="E3958" t="str">
            <v>6,71</v>
          </cell>
        </row>
        <row r="3959">
          <cell r="A3959">
            <v>5102</v>
          </cell>
          <cell r="B3959" t="str">
            <v>RALO SECO PVC QUADRADO, 100 X 100 X 53 MM, SAIDA 40 MM, COM GRELHA BRANCA</v>
          </cell>
          <cell r="C3959" t="str">
            <v xml:space="preserve">UN    </v>
          </cell>
          <cell r="D3959" t="str">
            <v>CR</v>
          </cell>
          <cell r="E3959" t="str">
            <v>6,49</v>
          </cell>
        </row>
        <row r="3960">
          <cell r="A3960">
            <v>11741</v>
          </cell>
          <cell r="B3960" t="str">
            <v>RALO SIFONADO PVC CILINDRICO, 100 X 40 MM,  COM GRELHA REDONDA BRANCA</v>
          </cell>
          <cell r="C3960" t="str">
            <v xml:space="preserve">UN    </v>
          </cell>
          <cell r="D3960" t="str">
            <v>CR</v>
          </cell>
          <cell r="E3960" t="str">
            <v>4,72</v>
          </cell>
        </row>
        <row r="3961">
          <cell r="A3961">
            <v>11743</v>
          </cell>
          <cell r="B3961" t="str">
            <v>RALO SIFONADO PVC REDONDO CONICO, 100 X 40 MM, COM GRELHA  BRANCA REDONDA</v>
          </cell>
          <cell r="C3961" t="str">
            <v xml:space="preserve">UN    </v>
          </cell>
          <cell r="D3961" t="str">
            <v>CR</v>
          </cell>
          <cell r="E3961" t="str">
            <v>4,29</v>
          </cell>
        </row>
        <row r="3962">
          <cell r="A3962">
            <v>11745</v>
          </cell>
          <cell r="B3962" t="str">
            <v>RALO SIFONADO PVC, QUADRADO, 100 X 100 X 53 MM, SAIDA 40 MM, COM GRELHA BRANCA</v>
          </cell>
          <cell r="C3962" t="str">
            <v xml:space="preserve">UN    </v>
          </cell>
          <cell r="D3962" t="str">
            <v>CR</v>
          </cell>
          <cell r="E3962" t="str">
            <v>6,09</v>
          </cell>
        </row>
        <row r="3963">
          <cell r="A3963">
            <v>25961</v>
          </cell>
          <cell r="B3963" t="str">
            <v>RASTELEIRO</v>
          </cell>
          <cell r="C3963" t="str">
            <v xml:space="preserve">H     </v>
          </cell>
          <cell r="D3963" t="str">
            <v>CR</v>
          </cell>
          <cell r="E3963" t="str">
            <v>11,00</v>
          </cell>
        </row>
        <row r="3964">
          <cell r="A3964">
            <v>40985</v>
          </cell>
          <cell r="B3964" t="str">
            <v>RASTELEIRO (MENSALISTA)</v>
          </cell>
          <cell r="C3964" t="str">
            <v xml:space="preserve">MES   </v>
          </cell>
          <cell r="D3964" t="str">
            <v>CR</v>
          </cell>
          <cell r="E3964" t="str">
            <v>1.944,80</v>
          </cell>
        </row>
        <row r="3965">
          <cell r="A3965">
            <v>1088</v>
          </cell>
          <cell r="B3965" t="str">
            <v>REATOR ELETRONICO BIVOLT PARA 1 LAMPADA FLUORESCENTE DE 18/20 W</v>
          </cell>
          <cell r="C3965" t="str">
            <v xml:space="preserve">UN    </v>
          </cell>
          <cell r="D3965" t="str">
            <v>AS</v>
          </cell>
          <cell r="E3965" t="str">
            <v>13,48</v>
          </cell>
        </row>
        <row r="3966">
          <cell r="A3966">
            <v>1087</v>
          </cell>
          <cell r="B3966" t="str">
            <v>REATOR ELETRONICO BIVOLT PARA 1 LAMPADA FLUORESCENTE DE 36/40 W</v>
          </cell>
          <cell r="C3966" t="str">
            <v xml:space="preserve">UN    </v>
          </cell>
          <cell r="D3966" t="str">
            <v>AS</v>
          </cell>
          <cell r="E3966" t="str">
            <v>16,83</v>
          </cell>
        </row>
        <row r="3967">
          <cell r="A3967">
            <v>38777</v>
          </cell>
          <cell r="B3967" t="str">
            <v>REATOR ELETRONICO BIVOLT PARA 2 LAMPADAS FLUORESCENTES DE 14 W</v>
          </cell>
          <cell r="C3967" t="str">
            <v xml:space="preserve">UN    </v>
          </cell>
          <cell r="D3967" t="str">
            <v>AS</v>
          </cell>
          <cell r="E3967" t="str">
            <v>33,53</v>
          </cell>
        </row>
        <row r="3968">
          <cell r="A3968">
            <v>1086</v>
          </cell>
          <cell r="B3968" t="str">
            <v>REATOR ELETRONICO BIVOLT PARA 2 LAMPADAS FLUORESCENTES DE 18/20 W</v>
          </cell>
          <cell r="C3968" t="str">
            <v xml:space="preserve">UN    </v>
          </cell>
          <cell r="D3968" t="str">
            <v>AS</v>
          </cell>
          <cell r="E3968" t="str">
            <v>17,69</v>
          </cell>
        </row>
        <row r="3969">
          <cell r="A3969">
            <v>1079</v>
          </cell>
          <cell r="B3969" t="str">
            <v>REATOR ELETRONICO BIVOLT PARA 2 LAMPADAS FLUORESCENTES DE 36/40 W</v>
          </cell>
          <cell r="C3969" t="str">
            <v xml:space="preserve">UN    </v>
          </cell>
          <cell r="D3969" t="str">
            <v>AS</v>
          </cell>
          <cell r="E3969" t="str">
            <v>18,29</v>
          </cell>
        </row>
        <row r="3970">
          <cell r="A3970">
            <v>39374</v>
          </cell>
          <cell r="B3970" t="str">
            <v>REATOR INTERNO/INTEGRADO PARA LAMPADA VAPOR METALICO 400 W, ALTO FATOR DE POTENCIA</v>
          </cell>
          <cell r="C3970" t="str">
            <v xml:space="preserve">UN    </v>
          </cell>
          <cell r="D3970" t="str">
            <v xml:space="preserve">C </v>
          </cell>
          <cell r="E3970" t="str">
            <v>115,82</v>
          </cell>
        </row>
        <row r="3971">
          <cell r="A3971">
            <v>1082</v>
          </cell>
          <cell r="B3971" t="str">
            <v>REATOR P/ LAMPADA VAPOR DE SODIO 250W USO EXT</v>
          </cell>
          <cell r="C3971" t="str">
            <v xml:space="preserve">UN    </v>
          </cell>
          <cell r="D3971" t="str">
            <v>AS</v>
          </cell>
          <cell r="E3971" t="str">
            <v>115,00</v>
          </cell>
        </row>
        <row r="3972">
          <cell r="A3972">
            <v>12316</v>
          </cell>
          <cell r="B3972" t="str">
            <v>REATOR P/ 1 LAMPADA VAPOR DE MERCURIO 125W USO EXT</v>
          </cell>
          <cell r="C3972" t="str">
            <v xml:space="preserve">UN    </v>
          </cell>
          <cell r="D3972" t="str">
            <v>AS</v>
          </cell>
          <cell r="E3972" t="str">
            <v>52,70</v>
          </cell>
        </row>
        <row r="3973">
          <cell r="A3973">
            <v>12317</v>
          </cell>
          <cell r="B3973" t="str">
            <v>REATOR P/ 1 LAMPADA VAPOR DE MERCURIO 250W USO EXT</v>
          </cell>
          <cell r="C3973" t="str">
            <v xml:space="preserve">UN    </v>
          </cell>
          <cell r="D3973" t="str">
            <v>AS</v>
          </cell>
          <cell r="E3973" t="str">
            <v>62,85</v>
          </cell>
        </row>
        <row r="3974">
          <cell r="A3974">
            <v>12318</v>
          </cell>
          <cell r="B3974" t="str">
            <v>REATOR P/ 1 LAMPADA VAPOR DE MERCURIO 400W USO EXT</v>
          </cell>
          <cell r="C3974" t="str">
            <v xml:space="preserve">UN    </v>
          </cell>
          <cell r="D3974" t="str">
            <v>AS</v>
          </cell>
          <cell r="E3974" t="str">
            <v>72,41</v>
          </cell>
        </row>
        <row r="3975">
          <cell r="A3975">
            <v>5104</v>
          </cell>
          <cell r="B3975" t="str">
            <v>REBITE DE ALUMINIO VAZADO DE REPUXO, 3,2 X 8 MM (1KG = 1025 UNIDADES)</v>
          </cell>
          <cell r="C3975" t="str">
            <v xml:space="preserve">KG    </v>
          </cell>
          <cell r="D3975" t="str">
            <v>AS</v>
          </cell>
          <cell r="E3975" t="str">
            <v>33,76</v>
          </cell>
        </row>
        <row r="3976">
          <cell r="A3976">
            <v>26023</v>
          </cell>
          <cell r="B3976" t="str">
            <v>REBOLO ABRASIVO RETO DE USO GERAL GRAO 36, DE 6 X 1 " (DIAMETRO X ALTURA)</v>
          </cell>
          <cell r="C3976" t="str">
            <v xml:space="preserve">UN    </v>
          </cell>
          <cell r="D3976" t="str">
            <v>CR</v>
          </cell>
          <cell r="E3976" t="str">
            <v>42,42</v>
          </cell>
        </row>
        <row r="3977">
          <cell r="A3977">
            <v>2710</v>
          </cell>
          <cell r="B3977" t="str">
            <v>REBOLO ABRASIVO RETO DE USO GERAL GRAO 36, DE 6 X 3/4 " (DIAMETRO X ALTURA)</v>
          </cell>
          <cell r="C3977" t="str">
            <v xml:space="preserve">UN    </v>
          </cell>
          <cell r="D3977" t="str">
            <v>CR</v>
          </cell>
          <cell r="E3977" t="str">
            <v>33,88</v>
          </cell>
        </row>
        <row r="3978">
          <cell r="A3978">
            <v>14575</v>
          </cell>
          <cell r="B3978" t="str">
            <v>RECICLADORA DE ASFALTO A FRIO SOBRE RODAS, LARG. FRESAGEM 2,00 M, POT. 315 KW/422 HP</v>
          </cell>
          <cell r="C3978" t="str">
            <v xml:space="preserve">UN    </v>
          </cell>
          <cell r="D3978" t="str">
            <v>AS</v>
          </cell>
          <cell r="E3978" t="str">
            <v>3.115.141,26</v>
          </cell>
        </row>
        <row r="3979">
          <cell r="A3979">
            <v>20034</v>
          </cell>
          <cell r="B3979" t="str">
            <v>REDUCAO EXCENTRICA PVC NBR 10569 P/REDE COLET ESG PB JE 150 X 100MM</v>
          </cell>
          <cell r="C3979" t="str">
            <v xml:space="preserve">UN    </v>
          </cell>
          <cell r="D3979" t="str">
            <v>AS</v>
          </cell>
          <cell r="E3979" t="str">
            <v>58,54</v>
          </cell>
        </row>
        <row r="3980">
          <cell r="A3980">
            <v>20036</v>
          </cell>
          <cell r="B3980" t="str">
            <v>REDUCAO EXCENTRICA PVC NBR 10569 P/REDE COLET ESG PB JE 200 X 150MM</v>
          </cell>
          <cell r="C3980" t="str">
            <v xml:space="preserve">UN    </v>
          </cell>
          <cell r="D3980" t="str">
            <v>AS</v>
          </cell>
          <cell r="E3980" t="str">
            <v>112,61</v>
          </cell>
        </row>
        <row r="3981">
          <cell r="A3981">
            <v>20037</v>
          </cell>
          <cell r="B3981" t="str">
            <v>REDUCAO EXCENTRICA PVC NBR 10569 P/REDE COLET ESG PB JE 250 X 200MM</v>
          </cell>
          <cell r="C3981" t="str">
            <v xml:space="preserve">UN    </v>
          </cell>
          <cell r="D3981" t="str">
            <v>AS</v>
          </cell>
          <cell r="E3981" t="str">
            <v>212,40</v>
          </cell>
        </row>
        <row r="3982">
          <cell r="A3982">
            <v>20043</v>
          </cell>
          <cell r="B3982" t="str">
            <v>REDUCAO EXCENTRICA PVC P/ ESG PREDIAL DN 100 X 50MM</v>
          </cell>
          <cell r="C3982" t="str">
            <v xml:space="preserve">UN    </v>
          </cell>
          <cell r="D3982" t="str">
            <v>CR</v>
          </cell>
          <cell r="E3982" t="str">
            <v>4,68</v>
          </cell>
        </row>
        <row r="3983">
          <cell r="A3983">
            <v>20044</v>
          </cell>
          <cell r="B3983" t="str">
            <v>REDUCAO EXCENTRICA PVC P/ ESG PREDIAL DN 100 X 75MM</v>
          </cell>
          <cell r="C3983" t="str">
            <v xml:space="preserve">UN    </v>
          </cell>
          <cell r="D3983" t="str">
            <v>CR</v>
          </cell>
          <cell r="E3983" t="str">
            <v>5,47</v>
          </cell>
        </row>
        <row r="3984">
          <cell r="A3984">
            <v>20042</v>
          </cell>
          <cell r="B3984" t="str">
            <v>REDUCAO EXCENTRICA PVC P/ ESG PREDIAL DN 75 X 50MM</v>
          </cell>
          <cell r="C3984" t="str">
            <v xml:space="preserve">UN    </v>
          </cell>
          <cell r="D3984" t="str">
            <v>CR</v>
          </cell>
          <cell r="E3984" t="str">
            <v>3,96</v>
          </cell>
        </row>
        <row r="3985">
          <cell r="A3985">
            <v>20046</v>
          </cell>
          <cell r="B3985" t="str">
            <v>REDUCAO EXCENTRICA PVC, SERIE R, DN 100 X 75 MM, PARA ESGOTO PREDIAL</v>
          </cell>
          <cell r="C3985" t="str">
            <v xml:space="preserve">UN    </v>
          </cell>
          <cell r="D3985" t="str">
            <v>CR</v>
          </cell>
          <cell r="E3985" t="str">
            <v>11,61</v>
          </cell>
        </row>
        <row r="3986">
          <cell r="A3986">
            <v>20047</v>
          </cell>
          <cell r="B3986" t="str">
            <v>REDUCAO EXCENTRICA PVC, SERIE R, DN 150 X 100 MM, PARA ESGOTO PREDIAL</v>
          </cell>
          <cell r="C3986" t="str">
            <v xml:space="preserve">UN    </v>
          </cell>
          <cell r="D3986" t="str">
            <v>CR</v>
          </cell>
          <cell r="E3986" t="str">
            <v>31,74</v>
          </cell>
        </row>
        <row r="3987">
          <cell r="A3987">
            <v>20045</v>
          </cell>
          <cell r="B3987" t="str">
            <v>REDUCAO EXCENTRICA PVC, SERIE R, DN 75 X 50 MM, PARA ESGOTO PREDIAL</v>
          </cell>
          <cell r="C3987" t="str">
            <v xml:space="preserve">UN    </v>
          </cell>
          <cell r="D3987" t="str">
            <v>CR</v>
          </cell>
          <cell r="E3987" t="str">
            <v>4,77</v>
          </cell>
        </row>
        <row r="3988">
          <cell r="A3988">
            <v>20972</v>
          </cell>
          <cell r="B3988" t="str">
            <v>REDUCAO FIXA TIPO STORZ, ENGATE RAPIDO 2.1/2" X 1.1/2", EM LATAO, PARA INSTALACAO PREDIAL COMBATE A INCENDIO PREDIAL</v>
          </cell>
          <cell r="C3988" t="str">
            <v xml:space="preserve">UN    </v>
          </cell>
          <cell r="D3988" t="str">
            <v>CR</v>
          </cell>
          <cell r="E3988" t="str">
            <v>121,42</v>
          </cell>
        </row>
        <row r="3989">
          <cell r="A3989">
            <v>20032</v>
          </cell>
          <cell r="B3989" t="str">
            <v>REDUCAO PVC PBA, JE, BB, DN 75 X 50 / DE 85 X 60 MM, PARA REDE DE AGUA</v>
          </cell>
          <cell r="C3989" t="str">
            <v xml:space="preserve">UN    </v>
          </cell>
          <cell r="D3989" t="str">
            <v>AS</v>
          </cell>
          <cell r="E3989" t="str">
            <v>49,10</v>
          </cell>
        </row>
        <row r="3990">
          <cell r="A3990">
            <v>11321</v>
          </cell>
          <cell r="B3990" t="str">
            <v>REDUCAO PVC PBA, JE, PB, DN 100 X 50 / DE 110 X 60 MM, PARA REDE DE AGUA</v>
          </cell>
          <cell r="C3990" t="str">
            <v xml:space="preserve">UN    </v>
          </cell>
          <cell r="D3990" t="str">
            <v>AS</v>
          </cell>
          <cell r="E3990" t="str">
            <v>22,38</v>
          </cell>
        </row>
        <row r="3991">
          <cell r="A3991">
            <v>11323</v>
          </cell>
          <cell r="B3991" t="str">
            <v>REDUCAO PVC PBA, JE, PB, DN 100 X 75 / DE 110 X 85 MM, PARA REDE DE AGUA</v>
          </cell>
          <cell r="C3991" t="str">
            <v xml:space="preserve">UN    </v>
          </cell>
          <cell r="D3991" t="str">
            <v>AS</v>
          </cell>
          <cell r="E3991" t="str">
            <v>25,74</v>
          </cell>
        </row>
        <row r="3992">
          <cell r="A3992">
            <v>20327</v>
          </cell>
          <cell r="B3992" t="str">
            <v>REDUCAO PVC PBA, JE, PB, DN 75 X 50 / DE 85 X 60 MM, PARA REDE DE AGUA</v>
          </cell>
          <cell r="C3992" t="str">
            <v xml:space="preserve">UN    </v>
          </cell>
          <cell r="D3992" t="str">
            <v>AS</v>
          </cell>
          <cell r="E3992" t="str">
            <v>14,61</v>
          </cell>
        </row>
        <row r="3993">
          <cell r="A3993">
            <v>25966</v>
          </cell>
          <cell r="B3993" t="str">
            <v>REDUTOR TIPO THINNER PARA ACABAMENTO</v>
          </cell>
          <cell r="C3993" t="str">
            <v xml:space="preserve">L     </v>
          </cell>
          <cell r="D3993" t="str">
            <v>CR</v>
          </cell>
          <cell r="E3993" t="str">
            <v>16,52</v>
          </cell>
        </row>
        <row r="3994">
          <cell r="A3994">
            <v>13390</v>
          </cell>
          <cell r="B3994" t="str">
            <v>REFLETOR REDONDO EM ALUMINIO ANODIZADO PARA LAMPADA VAPOR DE MERCURIO/SODIO, CORPO EM ALUMINIO COM PINTURA EPOXI, PARA LAMPADA E-27 DE 300 W, COM SUPORTE REDONDO E ALCA REGULAVEL PARA FIXACAO.</v>
          </cell>
          <cell r="C3994" t="str">
            <v xml:space="preserve">UN    </v>
          </cell>
          <cell r="D3994" t="str">
            <v>AS</v>
          </cell>
          <cell r="E3994" t="str">
            <v>66,52</v>
          </cell>
        </row>
        <row r="3995">
          <cell r="A3995">
            <v>6034</v>
          </cell>
          <cell r="B3995" t="str">
            <v>REGISTRO DE ESFERA DE PASSEIO, PVC PARA POLIETILENO, 20 MM</v>
          </cell>
          <cell r="C3995" t="str">
            <v xml:space="preserve">UN    </v>
          </cell>
          <cell r="D3995" t="str">
            <v>AS</v>
          </cell>
          <cell r="E3995" t="str">
            <v>10,48</v>
          </cell>
        </row>
        <row r="3996">
          <cell r="A3996">
            <v>6036</v>
          </cell>
          <cell r="B3996" t="str">
            <v>REGISTRO DE ESFERA PVC, COM BORBOLETA, COM ROSCA EXTERNA, DE 1/2"</v>
          </cell>
          <cell r="C3996" t="str">
            <v xml:space="preserve">UN    </v>
          </cell>
          <cell r="D3996" t="str">
            <v>AS</v>
          </cell>
          <cell r="E3996" t="str">
            <v>14,27</v>
          </cell>
        </row>
        <row r="3997">
          <cell r="A3997">
            <v>6031</v>
          </cell>
          <cell r="B3997" t="str">
            <v>REGISTRO DE ESFERA PVC, COM BORBOLETA, COM ROSCA EXTERNA, DE 3/4"</v>
          </cell>
          <cell r="C3997" t="str">
            <v xml:space="preserve">UN    </v>
          </cell>
          <cell r="D3997" t="str">
            <v>AS</v>
          </cell>
          <cell r="E3997" t="str">
            <v>16,77</v>
          </cell>
        </row>
        <row r="3998">
          <cell r="A3998">
            <v>6029</v>
          </cell>
          <cell r="B3998" t="str">
            <v>REGISTRO DE ESFERA PVC, COM CABECA QUADRADA, COM ROSCA EXTERNA, 1/2"</v>
          </cell>
          <cell r="C3998" t="str">
            <v xml:space="preserve">UN    </v>
          </cell>
          <cell r="D3998" t="str">
            <v>AS</v>
          </cell>
          <cell r="E3998" t="str">
            <v>16,95</v>
          </cell>
        </row>
        <row r="3999">
          <cell r="A3999">
            <v>6033</v>
          </cell>
          <cell r="B3999" t="str">
            <v>REGISTRO DE ESFERA PVC, COM CABECA QUADRADA, COM ROSCA EXTERNA, 3/4"</v>
          </cell>
          <cell r="C3999" t="str">
            <v xml:space="preserve">UN    </v>
          </cell>
          <cell r="D3999" t="str">
            <v>AS</v>
          </cell>
          <cell r="E3999" t="str">
            <v>22,34</v>
          </cell>
        </row>
        <row r="4000">
          <cell r="A4000">
            <v>11672</v>
          </cell>
          <cell r="B4000" t="str">
            <v>REGISTRO DE ESFERA, PVC, COM VOLANTE, VS, ROSCAVEL, DN 1 1/2", COM CORPO DIVIDIDO</v>
          </cell>
          <cell r="C4000" t="str">
            <v xml:space="preserve">UN    </v>
          </cell>
          <cell r="D4000" t="str">
            <v>AS</v>
          </cell>
          <cell r="E4000" t="str">
            <v>48,59</v>
          </cell>
        </row>
        <row r="4001">
          <cell r="A4001">
            <v>11669</v>
          </cell>
          <cell r="B4001" t="str">
            <v>REGISTRO DE ESFERA, PVC, COM VOLANTE, VS, ROSCAVEL, DN 1 1/4", COM CORPO DIVIDIDO</v>
          </cell>
          <cell r="C4001" t="str">
            <v xml:space="preserve">UN    </v>
          </cell>
          <cell r="D4001" t="str">
            <v>AS</v>
          </cell>
          <cell r="E4001" t="str">
            <v>46,27</v>
          </cell>
        </row>
        <row r="4002">
          <cell r="A4002">
            <v>11670</v>
          </cell>
          <cell r="B4002" t="str">
            <v>REGISTRO DE ESFERA, PVC, COM VOLANTE, VS, ROSCAVEL, DN 1/2", COM CORPO DIVIDIDO</v>
          </cell>
          <cell r="C4002" t="str">
            <v xml:space="preserve">UN    </v>
          </cell>
          <cell r="D4002" t="str">
            <v>AS</v>
          </cell>
          <cell r="E4002" t="str">
            <v>17,72</v>
          </cell>
        </row>
        <row r="4003">
          <cell r="A4003">
            <v>20055</v>
          </cell>
          <cell r="B4003" t="str">
            <v>REGISTRO DE ESFERA, PVC, COM VOLANTE, VS, ROSCAVEL, DN 1", COM CORPO DIVIDIDO</v>
          </cell>
          <cell r="C4003" t="str">
            <v xml:space="preserve">UN    </v>
          </cell>
          <cell r="D4003" t="str">
            <v>AS</v>
          </cell>
          <cell r="E4003" t="str">
            <v>34,65</v>
          </cell>
        </row>
        <row r="4004">
          <cell r="A4004">
            <v>11671</v>
          </cell>
          <cell r="B4004" t="str">
            <v>REGISTRO DE ESFERA, PVC, COM VOLANTE, VS, ROSCAVEL, DN 2", COM CORPO DIVIDIDO</v>
          </cell>
          <cell r="C4004" t="str">
            <v xml:space="preserve">UN    </v>
          </cell>
          <cell r="D4004" t="str">
            <v>AS</v>
          </cell>
          <cell r="E4004" t="str">
            <v>74,36</v>
          </cell>
        </row>
        <row r="4005">
          <cell r="A4005">
            <v>6032</v>
          </cell>
          <cell r="B4005" t="str">
            <v>REGISTRO DE ESFERA, PVC, COM VOLANTE, VS, ROSCAVEL, DN 3/4", COM CORPO DIVIDIDO</v>
          </cell>
          <cell r="C4005" t="str">
            <v xml:space="preserve">UN    </v>
          </cell>
          <cell r="D4005" t="str">
            <v>AS</v>
          </cell>
          <cell r="E4005" t="str">
            <v>21,24</v>
          </cell>
        </row>
        <row r="4006">
          <cell r="A4006">
            <v>11673</v>
          </cell>
          <cell r="B4006" t="str">
            <v>REGISTRO DE ESFERA, PVC, COM VOLANTE, VS, SOLDAVEL, DN 20 MM, COM CORPO DIVIDIDO</v>
          </cell>
          <cell r="C4006" t="str">
            <v xml:space="preserve">UN    </v>
          </cell>
          <cell r="D4006" t="str">
            <v>AS</v>
          </cell>
          <cell r="E4006" t="str">
            <v>16,73</v>
          </cell>
        </row>
        <row r="4007">
          <cell r="A4007">
            <v>11674</v>
          </cell>
          <cell r="B4007" t="str">
            <v>REGISTRO DE ESFERA, PVC, COM VOLANTE, VS, SOLDAVEL, DN 25 MM, COM CORPO DIVIDIDO</v>
          </cell>
          <cell r="C4007" t="str">
            <v xml:space="preserve">UN    </v>
          </cell>
          <cell r="D4007" t="str">
            <v>AS</v>
          </cell>
          <cell r="E4007" t="str">
            <v>21,54</v>
          </cell>
        </row>
        <row r="4008">
          <cell r="A4008">
            <v>11675</v>
          </cell>
          <cell r="B4008" t="str">
            <v>REGISTRO DE ESFERA, PVC, COM VOLANTE, VS, SOLDAVEL, DN 32 MM, COM CORPO DIVIDIDO</v>
          </cell>
          <cell r="C4008" t="str">
            <v xml:space="preserve">UN    </v>
          </cell>
          <cell r="D4008" t="str">
            <v>AS</v>
          </cell>
          <cell r="E4008" t="str">
            <v>34,19</v>
          </cell>
        </row>
        <row r="4009">
          <cell r="A4009">
            <v>11676</v>
          </cell>
          <cell r="B4009" t="str">
            <v>REGISTRO DE ESFERA, PVC, COM VOLANTE, VS, SOLDAVEL, DN 40 MM, COM CORPO DIVIDIDO</v>
          </cell>
          <cell r="C4009" t="str">
            <v xml:space="preserve">UN    </v>
          </cell>
          <cell r="D4009" t="str">
            <v>AS</v>
          </cell>
          <cell r="E4009" t="str">
            <v>45,73</v>
          </cell>
        </row>
        <row r="4010">
          <cell r="A4010">
            <v>11677</v>
          </cell>
          <cell r="B4010" t="str">
            <v>REGISTRO DE ESFERA, PVC, COM VOLANTE, VS, SOLDAVEL, DN 50 MM, COM CORPO DIVIDIDO</v>
          </cell>
          <cell r="C4010" t="str">
            <v xml:space="preserve">UN    </v>
          </cell>
          <cell r="D4010" t="str">
            <v>AS</v>
          </cell>
          <cell r="E4010" t="str">
            <v>47,23</v>
          </cell>
        </row>
        <row r="4011">
          <cell r="A4011">
            <v>11678</v>
          </cell>
          <cell r="B4011" t="str">
            <v>REGISTRO DE ESFERA, PVC, COM VOLANTE, VS, SOLDAVEL, DN 60 MM, COM CORPO DIVIDIDO</v>
          </cell>
          <cell r="C4011" t="str">
            <v xml:space="preserve">UN    </v>
          </cell>
          <cell r="D4011" t="str">
            <v>AS</v>
          </cell>
          <cell r="E4011" t="str">
            <v>86,50</v>
          </cell>
        </row>
        <row r="4012">
          <cell r="A4012">
            <v>6038</v>
          </cell>
          <cell r="B4012" t="str">
            <v>REGISTRO DE PRESSAO PVC, ROSCAVEL, VOLANTE SIMPLES, DE 1/2"</v>
          </cell>
          <cell r="C4012" t="str">
            <v xml:space="preserve">UN    </v>
          </cell>
          <cell r="D4012" t="str">
            <v>AS</v>
          </cell>
          <cell r="E4012" t="str">
            <v>5,49</v>
          </cell>
        </row>
        <row r="4013">
          <cell r="A4013">
            <v>11718</v>
          </cell>
          <cell r="B4013" t="str">
            <v>REGISTRO DE PRESSAO PVC, ROSCAVEL, VOLANTE SIMPLES, DE 3/4"</v>
          </cell>
          <cell r="C4013" t="str">
            <v xml:space="preserve">UN    </v>
          </cell>
          <cell r="D4013" t="str">
            <v>AS</v>
          </cell>
          <cell r="E4013" t="str">
            <v>15,65</v>
          </cell>
        </row>
        <row r="4014">
          <cell r="A4014">
            <v>6037</v>
          </cell>
          <cell r="B4014" t="str">
            <v>REGISTRO DE PRESSAO PVC, SOLDAVEL, VOLANTE SIMPLES, DE 20 MM</v>
          </cell>
          <cell r="C4014" t="str">
            <v xml:space="preserve">UN    </v>
          </cell>
          <cell r="D4014" t="str">
            <v>AS</v>
          </cell>
          <cell r="E4014" t="str">
            <v>11,41</v>
          </cell>
        </row>
        <row r="4015">
          <cell r="A4015">
            <v>11719</v>
          </cell>
          <cell r="B4015" t="str">
            <v>REGISTRO DE PRESSAO PVC, SOLDAVEL, VOLANTE SIMPLES, DE 25 MM</v>
          </cell>
          <cell r="C4015" t="str">
            <v xml:space="preserve">UN    </v>
          </cell>
          <cell r="D4015" t="str">
            <v>AS</v>
          </cell>
          <cell r="E4015" t="str">
            <v>12,69</v>
          </cell>
        </row>
        <row r="4016">
          <cell r="A4016">
            <v>6019</v>
          </cell>
          <cell r="B4016" t="str">
            <v>REGISTRO GAVETA BRUTO EM LATAO FORJADO, BITOLA 1 " (REF 1509)</v>
          </cell>
          <cell r="C4016" t="str">
            <v xml:space="preserve">UN    </v>
          </cell>
          <cell r="D4016" t="str">
            <v>CR</v>
          </cell>
          <cell r="E4016" t="str">
            <v>44,05</v>
          </cell>
        </row>
        <row r="4017">
          <cell r="A4017">
            <v>6010</v>
          </cell>
          <cell r="B4017" t="str">
            <v>REGISTRO GAVETA BRUTO EM LATAO FORJADO, BITOLA 1 1/2 " (REF 1509)</v>
          </cell>
          <cell r="C4017" t="str">
            <v xml:space="preserve">UN    </v>
          </cell>
          <cell r="D4017" t="str">
            <v>CR</v>
          </cell>
          <cell r="E4017" t="str">
            <v>75,79</v>
          </cell>
        </row>
        <row r="4018">
          <cell r="A4018">
            <v>6017</v>
          </cell>
          <cell r="B4018" t="str">
            <v>REGISTRO GAVETA BRUTO EM LATAO FORJADO, BITOLA 1 1/4 " (REF 1509)</v>
          </cell>
          <cell r="C4018" t="str">
            <v xml:space="preserve">UN    </v>
          </cell>
          <cell r="D4018" t="str">
            <v>CR</v>
          </cell>
          <cell r="E4018" t="str">
            <v>60,03</v>
          </cell>
        </row>
        <row r="4019">
          <cell r="A4019">
            <v>6020</v>
          </cell>
          <cell r="B4019" t="str">
            <v>REGISTRO GAVETA BRUTO EM LATAO FORJADO, BITOLA 1/2 " (REF 1509)</v>
          </cell>
          <cell r="C4019" t="str">
            <v xml:space="preserve">UN    </v>
          </cell>
          <cell r="D4019" t="str">
            <v>CR</v>
          </cell>
          <cell r="E4019" t="str">
            <v>26,45</v>
          </cell>
        </row>
        <row r="4020">
          <cell r="A4020">
            <v>6028</v>
          </cell>
          <cell r="B4020" t="str">
            <v>REGISTRO GAVETA BRUTO EM LATAO FORJADO, BITOLA 2 " (REF 1509)</v>
          </cell>
          <cell r="C4020" t="str">
            <v xml:space="preserve">UN    </v>
          </cell>
          <cell r="D4020" t="str">
            <v>CR</v>
          </cell>
          <cell r="E4020" t="str">
            <v>105,56</v>
          </cell>
        </row>
        <row r="4021">
          <cell r="A4021">
            <v>6011</v>
          </cell>
          <cell r="B4021" t="str">
            <v>REGISTRO GAVETA BRUTO EM LATAO FORJADO, BITOLA 2 1/2 " (REF 1509)</v>
          </cell>
          <cell r="C4021" t="str">
            <v xml:space="preserve">UN    </v>
          </cell>
          <cell r="D4021" t="str">
            <v>CR</v>
          </cell>
          <cell r="E4021" t="str">
            <v>218,93</v>
          </cell>
        </row>
        <row r="4022">
          <cell r="A4022">
            <v>6012</v>
          </cell>
          <cell r="B4022" t="str">
            <v>REGISTRO GAVETA BRUTO EM LATAO FORJADO, BITOLA 3 " (REF 1509)</v>
          </cell>
          <cell r="C4022" t="str">
            <v xml:space="preserve">UN    </v>
          </cell>
          <cell r="D4022" t="str">
            <v>CR</v>
          </cell>
          <cell r="E4022" t="str">
            <v>265,06</v>
          </cell>
        </row>
        <row r="4023">
          <cell r="A4023">
            <v>6016</v>
          </cell>
          <cell r="B4023" t="str">
            <v>REGISTRO GAVETA BRUTO EM LATAO FORJADO, BITOLA 3/4 " (REF 1509)</v>
          </cell>
          <cell r="C4023" t="str">
            <v xml:space="preserve">UN    </v>
          </cell>
          <cell r="D4023" t="str">
            <v>CR</v>
          </cell>
          <cell r="E4023" t="str">
            <v>27,90</v>
          </cell>
        </row>
        <row r="4024">
          <cell r="A4024">
            <v>6027</v>
          </cell>
          <cell r="B4024" t="str">
            <v>REGISTRO GAVETA BRUTO EM LATAO FORJADO, BITOLA 4 " (REF 1509)</v>
          </cell>
          <cell r="C4024" t="str">
            <v xml:space="preserve">UN    </v>
          </cell>
          <cell r="D4024" t="str">
            <v>CR</v>
          </cell>
          <cell r="E4024" t="str">
            <v>552,29</v>
          </cell>
        </row>
        <row r="4025">
          <cell r="A4025">
            <v>6013</v>
          </cell>
          <cell r="B4025" t="str">
            <v>REGISTRO GAVETA COM ACABAMENTO E CANOPLA CROMADOS, SIMPLES, BITOLA 1 " (REF 1509)</v>
          </cell>
          <cell r="C4025" t="str">
            <v xml:space="preserve">UN    </v>
          </cell>
          <cell r="D4025" t="str">
            <v>CR</v>
          </cell>
          <cell r="E4025" t="str">
            <v>83,34</v>
          </cell>
        </row>
        <row r="4026">
          <cell r="A4026">
            <v>6015</v>
          </cell>
          <cell r="B4026" t="str">
            <v>REGISTRO GAVETA COM ACABAMENTO E CANOPLA CROMADOS, SIMPLES, BITOLA 1 1/2 " (REF 1509)</v>
          </cell>
          <cell r="C4026" t="str">
            <v xml:space="preserve">UN    </v>
          </cell>
          <cell r="D4026" t="str">
            <v>CR</v>
          </cell>
          <cell r="E4026" t="str">
            <v>121,19</v>
          </cell>
        </row>
        <row r="4027">
          <cell r="A4027">
            <v>6014</v>
          </cell>
          <cell r="B4027" t="str">
            <v>REGISTRO GAVETA COM ACABAMENTO E CANOPLA CROMADOS, SIMPLES, BITOLA 1 1/4 " (REF 1509)</v>
          </cell>
          <cell r="C4027" t="str">
            <v xml:space="preserve">UN    </v>
          </cell>
          <cell r="D4027" t="str">
            <v>CR</v>
          </cell>
          <cell r="E4027" t="str">
            <v>115,87</v>
          </cell>
        </row>
        <row r="4028">
          <cell r="A4028">
            <v>6006</v>
          </cell>
          <cell r="B4028" t="str">
            <v>REGISTRO GAVETA COM ACABAMENTO E CANOPLA CROMADOS, SIMPLES, BITOLA 1/2 " (REF 1509)</v>
          </cell>
          <cell r="C4028" t="str">
            <v xml:space="preserve">UN    </v>
          </cell>
          <cell r="D4028" t="str">
            <v>CR</v>
          </cell>
          <cell r="E4028" t="str">
            <v>60,35</v>
          </cell>
        </row>
        <row r="4029">
          <cell r="A4029">
            <v>6005</v>
          </cell>
          <cell r="B4029" t="str">
            <v>REGISTRO GAVETA COM ACABAMENTO E CANOPLA CROMADOS, SIMPLES, BITOLA 3/4 " (REF 1509)</v>
          </cell>
          <cell r="C4029" t="str">
            <v xml:space="preserve">UN    </v>
          </cell>
          <cell r="D4029" t="str">
            <v xml:space="preserve">C </v>
          </cell>
          <cell r="E4029" t="str">
            <v>68,08</v>
          </cell>
        </row>
        <row r="4030">
          <cell r="A4030">
            <v>11756</v>
          </cell>
          <cell r="B4030" t="str">
            <v>REGISTRO OU REGULADOR DE GAS COZINHA, VAZAO DE 2 KG/H, 2,8 KPA</v>
          </cell>
          <cell r="C4030" t="str">
            <v xml:space="preserve">UN    </v>
          </cell>
          <cell r="D4030" t="str">
            <v>CR</v>
          </cell>
          <cell r="E4030" t="str">
            <v>32,51</v>
          </cell>
        </row>
        <row r="4031">
          <cell r="A4031">
            <v>10904</v>
          </cell>
          <cell r="B4031" t="str">
            <v>REGISTRO OU VALVULA GLOBO ANGULAR EM LATAO, PARA HIDRANTES EM INSTALACAO PREDIAL DE INCENDIO, 45 GRAUS, DIAMETRO DE 2 1/2", COM VOLANTE, CLASSE DE PRESSAO DE ATE 200 PSI</v>
          </cell>
          <cell r="C4031" t="str">
            <v xml:space="preserve">UN    </v>
          </cell>
          <cell r="D4031" t="str">
            <v xml:space="preserve">C </v>
          </cell>
          <cell r="E4031" t="str">
            <v>170,00</v>
          </cell>
        </row>
        <row r="4032">
          <cell r="A4032">
            <v>11752</v>
          </cell>
          <cell r="B4032" t="str">
            <v>REGISTRO PRESSAO BRUTO EM LATAO FORJADO, BITOLA 1/2 " (REF 1400)</v>
          </cell>
          <cell r="C4032" t="str">
            <v xml:space="preserve">UN    </v>
          </cell>
          <cell r="D4032" t="str">
            <v>CR</v>
          </cell>
          <cell r="E4032" t="str">
            <v>18,75</v>
          </cell>
        </row>
        <row r="4033">
          <cell r="A4033">
            <v>11753</v>
          </cell>
          <cell r="B4033" t="str">
            <v>REGISTRO PRESSAO BRUTO EM LATAO FORJADO, BITOLA 3/4 " (REF 1400)</v>
          </cell>
          <cell r="C4033" t="str">
            <v xml:space="preserve">UN    </v>
          </cell>
          <cell r="D4033" t="str">
            <v>CR</v>
          </cell>
          <cell r="E4033" t="str">
            <v>22,38</v>
          </cell>
        </row>
        <row r="4034">
          <cell r="A4034">
            <v>6021</v>
          </cell>
          <cell r="B4034" t="str">
            <v>REGISTRO PRESSAO COM ACABAMENTO E CANOPLA CROMADA, SIMPLES, BITOLA 1/2 " (REF 1416)</v>
          </cell>
          <cell r="C4034" t="str">
            <v xml:space="preserve">UN    </v>
          </cell>
          <cell r="D4034" t="str">
            <v>CR</v>
          </cell>
          <cell r="E4034" t="str">
            <v>62,12</v>
          </cell>
        </row>
        <row r="4035">
          <cell r="A4035">
            <v>6024</v>
          </cell>
          <cell r="B4035" t="str">
            <v>REGISTRO PRESSAO COM ACABAMENTO E CANOPLA CROMADA, SIMPLES, BITOLA 3/4 " (REF 1416)</v>
          </cell>
          <cell r="C4035" t="str">
            <v xml:space="preserve">UN    </v>
          </cell>
          <cell r="D4035" t="str">
            <v>CR</v>
          </cell>
          <cell r="E4035" t="str">
            <v>64,21</v>
          </cell>
        </row>
        <row r="4036">
          <cell r="A4036">
            <v>38379</v>
          </cell>
          <cell r="B4036" t="str">
            <v>REGUA DE ALUMINIO PARA PEDREIRO 2 X 1 "</v>
          </cell>
          <cell r="C4036" t="str">
            <v xml:space="preserve">M     </v>
          </cell>
          <cell r="D4036" t="str">
            <v>CR</v>
          </cell>
          <cell r="E4036" t="str">
            <v>32,27</v>
          </cell>
        </row>
        <row r="4037">
          <cell r="A4037">
            <v>13897</v>
          </cell>
          <cell r="B4037" t="str">
            <v>REGUA VIBRADORA DUPLA PARA CONCRETO A GASOLINA 5,5 HP, PESO DE 60 KG, COMPRIMENTO 4 M</v>
          </cell>
          <cell r="C4037" t="str">
            <v xml:space="preserve">UN    </v>
          </cell>
          <cell r="D4037" t="str">
            <v>AS</v>
          </cell>
          <cell r="E4037" t="str">
            <v>5.788,07</v>
          </cell>
        </row>
        <row r="4038">
          <cell r="A4038">
            <v>10640</v>
          </cell>
          <cell r="B4038" t="str">
            <v>REGUA VIBRATORIA DE CONCRETO TRELICADA, EQUIPADA COM MOTOR A GASOLINA DE 9 HP</v>
          </cell>
          <cell r="C4038" t="str">
            <v xml:space="preserve">UN    </v>
          </cell>
          <cell r="D4038" t="str">
            <v>AS</v>
          </cell>
          <cell r="E4038" t="str">
            <v>12.535,76</v>
          </cell>
        </row>
        <row r="4039">
          <cell r="A4039">
            <v>11086</v>
          </cell>
          <cell r="B4039" t="str">
            <v>REJEITO DE MINERIO DE FERRO PARA PAVIMENTACAO (POSTO PEDREIRA/FORNECEDOR, SEM FRETE)</v>
          </cell>
          <cell r="C4039" t="str">
            <v xml:space="preserve">M3    </v>
          </cell>
          <cell r="D4039" t="str">
            <v>CR</v>
          </cell>
          <cell r="E4039" t="str">
            <v>49,44</v>
          </cell>
        </row>
        <row r="4040">
          <cell r="A4040">
            <v>34356</v>
          </cell>
          <cell r="B4040" t="str">
            <v>REJUNTE BRANCO, CIMENTICIO</v>
          </cell>
          <cell r="C4040" t="str">
            <v xml:space="preserve">KG    </v>
          </cell>
          <cell r="D4040" t="str">
            <v>CR</v>
          </cell>
          <cell r="E4040" t="str">
            <v>2,98</v>
          </cell>
        </row>
        <row r="4041">
          <cell r="A4041">
            <v>34357</v>
          </cell>
          <cell r="B4041" t="str">
            <v>REJUNTE COLORIDO, CIMENTICIO</v>
          </cell>
          <cell r="C4041" t="str">
            <v xml:space="preserve">KG    </v>
          </cell>
          <cell r="D4041" t="str">
            <v>CR</v>
          </cell>
          <cell r="E4041" t="str">
            <v>3,31</v>
          </cell>
        </row>
        <row r="4042">
          <cell r="A4042">
            <v>37329</v>
          </cell>
          <cell r="B4042" t="str">
            <v>REJUNTE EPOXI BRANCO</v>
          </cell>
          <cell r="C4042" t="str">
            <v xml:space="preserve">KG    </v>
          </cell>
          <cell r="D4042" t="str">
            <v>CR</v>
          </cell>
          <cell r="E4042" t="str">
            <v>46,07</v>
          </cell>
        </row>
        <row r="4043">
          <cell r="A4043">
            <v>37398</v>
          </cell>
          <cell r="B4043" t="str">
            <v>REJUNTE EPOXI COR</v>
          </cell>
          <cell r="C4043" t="str">
            <v xml:space="preserve">KG    </v>
          </cell>
          <cell r="D4043" t="str">
            <v>CR</v>
          </cell>
          <cell r="E4043" t="str">
            <v>58,97</v>
          </cell>
        </row>
        <row r="4044">
          <cell r="A4044">
            <v>2510</v>
          </cell>
          <cell r="B4044" t="str">
            <v>RELE FOTOELETRICO INTERNO E EXTERNO BIVOLT 1000 W, DE CONECTOR, SEM BASE</v>
          </cell>
          <cell r="C4044" t="str">
            <v xml:space="preserve">UN    </v>
          </cell>
          <cell r="D4044" t="str">
            <v>AS</v>
          </cell>
          <cell r="E4044" t="str">
            <v>16,66</v>
          </cell>
        </row>
        <row r="4045">
          <cell r="A4045">
            <v>12359</v>
          </cell>
          <cell r="B4045" t="str">
            <v>RELE TERMICO BIMETAL PARA USO EM MOTORES TRIFASICOS, TENSAO 380 V, POTENCIA ATE 15 CV, CORRENTE NOMINAL MAXIMA 22 A</v>
          </cell>
          <cell r="C4045" t="str">
            <v xml:space="preserve">UN    </v>
          </cell>
          <cell r="D4045" t="str">
            <v>AS</v>
          </cell>
          <cell r="E4045" t="str">
            <v>109,98</v>
          </cell>
        </row>
        <row r="4046">
          <cell r="A4046">
            <v>5320</v>
          </cell>
          <cell r="B4046" t="str">
            <v>REMOVEDOR DE TINTA OLEO/ESMALTE VERNIZ</v>
          </cell>
          <cell r="C4046" t="str">
            <v xml:space="preserve">L     </v>
          </cell>
          <cell r="D4046" t="str">
            <v>CR</v>
          </cell>
          <cell r="E4046" t="str">
            <v>33,04</v>
          </cell>
        </row>
        <row r="4047">
          <cell r="A4047">
            <v>7353</v>
          </cell>
          <cell r="B4047" t="str">
            <v>RESINA ACRILICA BASE AGUA - COR BRANCA</v>
          </cell>
          <cell r="C4047" t="str">
            <v xml:space="preserve">L     </v>
          </cell>
          <cell r="D4047" t="str">
            <v>CR</v>
          </cell>
          <cell r="E4047" t="str">
            <v>20,76</v>
          </cell>
        </row>
        <row r="4048">
          <cell r="A4048">
            <v>36144</v>
          </cell>
          <cell r="B4048" t="str">
            <v>RESPIRADOR DESCARTAVEL SEM VALVULA DE EXALACAO, PFF 1</v>
          </cell>
          <cell r="C4048" t="str">
            <v xml:space="preserve">UN    </v>
          </cell>
          <cell r="D4048" t="str">
            <v>CR</v>
          </cell>
          <cell r="E4048" t="str">
            <v>1,30</v>
          </cell>
        </row>
        <row r="4049">
          <cell r="A4049">
            <v>10518</v>
          </cell>
          <cell r="B4049" t="str">
            <v>RETARDO PARA CORDEL DETONANTE</v>
          </cell>
          <cell r="C4049" t="str">
            <v xml:space="preserve">UN    </v>
          </cell>
          <cell r="D4049" t="str">
            <v>AS</v>
          </cell>
          <cell r="E4049" t="str">
            <v>53,28</v>
          </cell>
        </row>
        <row r="4050">
          <cell r="A4050">
            <v>36530</v>
          </cell>
          <cell r="B4050" t="str">
            <v>RETROESCAVADEIRA SOBRE RODAS COM CARREGADEIRA, TRACAO 4 X 2, POTENCIA LIQUIDA 79 HP, PESO OPERACIONAL MINIMO DE 6570 KG, CAPACIDADE DA CARREGADEIRA DE 1,00 M3 E DA  RETROESCAVADEIRA MINIMA DE 0,20 M3, PROFUNDIDADE DE ESCAVACAO MAXIMA DE 4,37 M</v>
          </cell>
          <cell r="C4050" t="str">
            <v xml:space="preserve">UN    </v>
          </cell>
          <cell r="D4050" t="str">
            <v>AS</v>
          </cell>
          <cell r="E4050" t="str">
            <v>216.658,53</v>
          </cell>
        </row>
        <row r="4051">
          <cell r="A4051">
            <v>6046</v>
          </cell>
          <cell r="B4051" t="str">
            <v>RETROESCAVADEIRA SOBRE RODAS COM CARREGADEIRA, TRACAO 4 X 4, POTENCIA LIQUIDA 72 HP, PESO OPERACIONAL MINIMO DE 7140 KG, CAPACIDADE MINIMA DA CARREGADEIRA DE 0,79 M3 E DA RETROESCAVADEIRA MINIMA DE 0,18 M3, PROFUNDIDADE DE ESCAVACAO MAXIMA DE 4,50 M</v>
          </cell>
          <cell r="C4051" t="str">
            <v xml:space="preserve">UN    </v>
          </cell>
          <cell r="D4051" t="str">
            <v>AS</v>
          </cell>
          <cell r="E4051" t="str">
            <v>235.000,00</v>
          </cell>
        </row>
        <row r="4052">
          <cell r="A4052">
            <v>36531</v>
          </cell>
          <cell r="B4052" t="str">
            <v>RETROESCAVADEIRA SOBRE RODAS COM CARREGADEIRA, TRACAO 4 X 4, POTENCIA LIQUIDA 88 HP, PESO OPERACIONAL MINIMO DE 6674 KG, CAPACIDADE DA CARREGADEIRA DE 1,00 M3 E DA  RETROESCAVADEIRA MINIMA DE 0,26 M3, PROFUNDIDADE DE ESCAVACAO MAXIMA DE 4,37 M</v>
          </cell>
          <cell r="C4052" t="str">
            <v xml:space="preserve">UN    </v>
          </cell>
          <cell r="D4052" t="str">
            <v>AS</v>
          </cell>
          <cell r="E4052" t="str">
            <v>243.597,54</v>
          </cell>
        </row>
        <row r="4053">
          <cell r="A4053">
            <v>34684</v>
          </cell>
          <cell r="B4053" t="str">
            <v>REVESTIMENTO DE PAREDE EM GRANILITE, MARMORITE OU GRANITINA - ESP = 5 MM (INCLUSO EXECUCAO)</v>
          </cell>
          <cell r="C4053" t="str">
            <v xml:space="preserve">M2    </v>
          </cell>
          <cell r="D4053" t="str">
            <v>AS</v>
          </cell>
          <cell r="E4053" t="str">
            <v>165,56</v>
          </cell>
        </row>
        <row r="4054">
          <cell r="A4054">
            <v>34683</v>
          </cell>
          <cell r="B4054" t="str">
            <v>REVESTIMENTO DE PAREDE EM GRANILITE, MARMORITE OU GRANITINA COLORIDO - ESP = 5 MM (INCLUSO EXECUCAO)</v>
          </cell>
          <cell r="C4054" t="str">
            <v xml:space="preserve">M2    </v>
          </cell>
          <cell r="D4054" t="str">
            <v>AS</v>
          </cell>
          <cell r="E4054" t="str">
            <v>103,47</v>
          </cell>
        </row>
        <row r="4055">
          <cell r="A4055">
            <v>533</v>
          </cell>
          <cell r="B4055" t="str">
            <v>REVESTIMENTO EM CERAMICA ESMALTADA COMERCIAL, PEI MENOR OU IGUAL A 3, FORMATO MENOR OU IGUAL A 2025 CM2</v>
          </cell>
          <cell r="C4055" t="str">
            <v xml:space="preserve">M2    </v>
          </cell>
          <cell r="D4055" t="str">
            <v>CR</v>
          </cell>
          <cell r="E4055" t="str">
            <v>16,17</v>
          </cell>
        </row>
        <row r="4056">
          <cell r="A4056">
            <v>10515</v>
          </cell>
          <cell r="B4056" t="str">
            <v>REVESTIMENTO EM CERAMICA ESMALTADA EXTRA, PEI MAIOR OU IGUAL 4, FORMATO MAIOR A 2025 CM2</v>
          </cell>
          <cell r="C4056" t="str">
            <v xml:space="preserve">M2    </v>
          </cell>
          <cell r="D4056" t="str">
            <v>CR</v>
          </cell>
          <cell r="E4056" t="str">
            <v>41,70</v>
          </cell>
        </row>
        <row r="4057">
          <cell r="A4057">
            <v>536</v>
          </cell>
          <cell r="B4057" t="str">
            <v>REVESTIMENTO EM CERAMICA ESMALTADA EXTRA, PEI MENOR OU IGUAL A 3, FORMATO MENOR OU IGUAL A 2025 CM2</v>
          </cell>
          <cell r="C4057" t="str">
            <v xml:space="preserve">M2    </v>
          </cell>
          <cell r="D4057" t="str">
            <v xml:space="preserve">C </v>
          </cell>
          <cell r="E4057" t="str">
            <v>27,40</v>
          </cell>
        </row>
        <row r="4058">
          <cell r="A4058">
            <v>153</v>
          </cell>
          <cell r="B4058" t="str">
            <v>REVESTIMENTO EPOXI DE ALTA RESISTENCIA QUIMICA, ISENTO DE SOLVENTES, BICOMPONENTE</v>
          </cell>
          <cell r="C4058" t="str">
            <v xml:space="preserve">L     </v>
          </cell>
          <cell r="D4058" t="str">
            <v>CR</v>
          </cell>
          <cell r="E4058" t="str">
            <v>83,36</v>
          </cell>
        </row>
        <row r="4059">
          <cell r="A4059">
            <v>34682</v>
          </cell>
          <cell r="B4059" t="str">
            <v>REVESTIMENTO PARA ESCADA EM GRANILITE, MARMORITE OU GRANITINA ESP = 8 MM (INCLUSO EXECUCAO)</v>
          </cell>
          <cell r="C4059" t="str">
            <v xml:space="preserve">M2    </v>
          </cell>
          <cell r="D4059" t="str">
            <v>AS</v>
          </cell>
          <cell r="E4059" t="str">
            <v>79,13</v>
          </cell>
        </row>
        <row r="4060">
          <cell r="A4060">
            <v>20205</v>
          </cell>
          <cell r="B4060" t="str">
            <v>RIPA DE MADEIRA APARELHADA *1,5 X 5* CM, MACARANDUBA, ANGELIM OU EQUIVALENTE DA REGIAO</v>
          </cell>
          <cell r="C4060" t="str">
            <v xml:space="preserve">M     </v>
          </cell>
          <cell r="D4060" t="str">
            <v>CR</v>
          </cell>
          <cell r="E4060" t="str">
            <v>2,52</v>
          </cell>
        </row>
        <row r="4061">
          <cell r="A4061">
            <v>4412</v>
          </cell>
          <cell r="B4061" t="str">
            <v>RIPA DE MADEIRA NAO APARELHADA *1 X 3* CM, MACARANDUBA, ANGELIM OU EQUIVALENTE DA REGIAO</v>
          </cell>
          <cell r="C4061" t="str">
            <v xml:space="preserve">M     </v>
          </cell>
          <cell r="D4061" t="str">
            <v>CR</v>
          </cell>
          <cell r="E4061" t="str">
            <v>1,59</v>
          </cell>
        </row>
        <row r="4062">
          <cell r="A4062">
            <v>4408</v>
          </cell>
          <cell r="B4062" t="str">
            <v>RIPA DE MADEIRA NAO APARELHADA *1,5 X 5* CM, MACARANDUBA, ANGELIM OU EQUIVALENTE DA REGIAO</v>
          </cell>
          <cell r="C4062" t="str">
            <v xml:space="preserve">M     </v>
          </cell>
          <cell r="D4062" t="str">
            <v>CR</v>
          </cell>
          <cell r="E4062" t="str">
            <v>2,16</v>
          </cell>
        </row>
        <row r="4063">
          <cell r="A4063">
            <v>4505</v>
          </cell>
          <cell r="B4063" t="str">
            <v>RIPA DE MADEIRA NAO APARELHADA *2 X 7* CM, PINUS, MISTA OU EQUIVALENTE DA REGIAO</v>
          </cell>
          <cell r="C4063" t="str">
            <v xml:space="preserve">M     </v>
          </cell>
          <cell r="D4063" t="str">
            <v>CR</v>
          </cell>
          <cell r="E4063" t="str">
            <v>2,12</v>
          </cell>
        </row>
        <row r="4064">
          <cell r="A4064">
            <v>10559</v>
          </cell>
          <cell r="B4064" t="str">
            <v>ROCADEIRA COSTAL COM MOTOR A GASOLINA DE *32* CC</v>
          </cell>
          <cell r="C4064" t="str">
            <v xml:space="preserve">UN    </v>
          </cell>
          <cell r="D4064" t="str">
            <v xml:space="preserve">C </v>
          </cell>
          <cell r="E4064" t="str">
            <v>2.529,00</v>
          </cell>
        </row>
        <row r="4065">
          <cell r="A4065">
            <v>10664</v>
          </cell>
          <cell r="B4065" t="str">
            <v>ROCADEIRA DESLOCAVEL, LARGURA DE TRABALHO DE 1,3 M</v>
          </cell>
          <cell r="C4065" t="str">
            <v xml:space="preserve">UN    </v>
          </cell>
          <cell r="D4065" t="str">
            <v>CR</v>
          </cell>
          <cell r="E4065" t="str">
            <v>6.873,28</v>
          </cell>
        </row>
        <row r="4066">
          <cell r="A4066">
            <v>36250</v>
          </cell>
          <cell r="B4066" t="str">
            <v>RODAFORRO EM PVC, PARA FORRO DE PVC, COMPRIMENTO 6 M</v>
          </cell>
          <cell r="C4066" t="str">
            <v xml:space="preserve">M     </v>
          </cell>
          <cell r="D4066" t="str">
            <v>CR</v>
          </cell>
          <cell r="E4066" t="str">
            <v>3,20</v>
          </cell>
        </row>
        <row r="4067">
          <cell r="A4067">
            <v>10857</v>
          </cell>
          <cell r="B4067" t="str">
            <v>RODAPE ARDOSIA, CINZA, 10 CM, E= *1CM</v>
          </cell>
          <cell r="C4067" t="str">
            <v xml:space="preserve">M     </v>
          </cell>
          <cell r="D4067" t="str">
            <v>CR</v>
          </cell>
          <cell r="E4067" t="str">
            <v>10,81</v>
          </cell>
        </row>
        <row r="4068">
          <cell r="A4068">
            <v>4803</v>
          </cell>
          <cell r="B4068" t="str">
            <v>RODAPE DE BORRACHA LISO, H = 70 MM, E = *2* MM, PARA ARGAMASSA, PRETO</v>
          </cell>
          <cell r="C4068" t="str">
            <v xml:space="preserve">M     </v>
          </cell>
          <cell r="D4068" t="str">
            <v>CR</v>
          </cell>
          <cell r="E4068" t="str">
            <v>18,94</v>
          </cell>
        </row>
        <row r="4069">
          <cell r="A4069">
            <v>6186</v>
          </cell>
          <cell r="B4069" t="str">
            <v>RODAPE DE MADEIRA MACICA CUMARU/IPE CHAMPANHE OU EQUIVALENTE DA REGIAO, *1,5 X 7 CM</v>
          </cell>
          <cell r="C4069" t="str">
            <v xml:space="preserve">M     </v>
          </cell>
          <cell r="D4069" t="str">
            <v>CR</v>
          </cell>
          <cell r="E4069" t="str">
            <v>10,27</v>
          </cell>
        </row>
        <row r="4070">
          <cell r="A4070">
            <v>4829</v>
          </cell>
          <cell r="B4070" t="str">
            <v>RODAPE EM MARMORE, POLIDO, BRANCO COMUM, L= *7* CM, E=  *2* CM, CORTE RETO</v>
          </cell>
          <cell r="C4070" t="str">
            <v xml:space="preserve">M     </v>
          </cell>
          <cell r="D4070" t="str">
            <v>AS</v>
          </cell>
          <cell r="E4070" t="str">
            <v>36,49</v>
          </cell>
        </row>
        <row r="4071">
          <cell r="A4071">
            <v>39829</v>
          </cell>
          <cell r="B4071" t="str">
            <v>RODAPE EM POLIESTIRENO, BRANCO, H = *5* CM, E = *1,5* CM</v>
          </cell>
          <cell r="C4071" t="str">
            <v xml:space="preserve">M     </v>
          </cell>
          <cell r="D4071" t="str">
            <v xml:space="preserve">C </v>
          </cell>
          <cell r="E4071" t="str">
            <v>16,01</v>
          </cell>
        </row>
        <row r="4072">
          <cell r="A4072">
            <v>20231</v>
          </cell>
          <cell r="B4072" t="str">
            <v>RODAPE OU RODABANCADA EM GRANITO, POLIDO, TIPO ANDORINHA/ QUARTZ/ CASTELO/ CORUMBA OU OUTROS EQUIVALENTES DA REGIAO, H= 10 CM, E=  *2,0* CM</v>
          </cell>
          <cell r="C4072" t="str">
            <v xml:space="preserve">M     </v>
          </cell>
          <cell r="D4072" t="str">
            <v>AS</v>
          </cell>
          <cell r="E4072" t="str">
            <v>43,90</v>
          </cell>
        </row>
        <row r="4073">
          <cell r="A4073">
            <v>4804</v>
          </cell>
          <cell r="B4073" t="str">
            <v>RODAPE PLANO PARA PISO VINILICO, H = 5 CM</v>
          </cell>
          <cell r="C4073" t="str">
            <v xml:space="preserve">M     </v>
          </cell>
          <cell r="D4073" t="str">
            <v>CR</v>
          </cell>
          <cell r="E4073" t="str">
            <v>14,54</v>
          </cell>
        </row>
        <row r="4074">
          <cell r="A4074">
            <v>34680</v>
          </cell>
          <cell r="B4074" t="str">
            <v>RODAPE PRE-MOLDADO DE GRANILITE, MARMORITE OU GRANITINA L = 10 CM</v>
          </cell>
          <cell r="C4074" t="str">
            <v xml:space="preserve">M     </v>
          </cell>
          <cell r="D4074" t="str">
            <v>AS</v>
          </cell>
          <cell r="E4074" t="str">
            <v>24,34</v>
          </cell>
        </row>
        <row r="4075">
          <cell r="A4075">
            <v>11573</v>
          </cell>
          <cell r="B4075" t="str">
            <v>RODIZIO PARA TRILHO (TIPO NAPOLEAO),  EM LATAO, COM ROLAMENTO EM ACO, 6 MM, PARA JANELA DE CORRER</v>
          </cell>
          <cell r="C4075" t="str">
            <v xml:space="preserve">UN    </v>
          </cell>
          <cell r="D4075" t="str">
            <v>CR</v>
          </cell>
          <cell r="E4075" t="str">
            <v>5,93</v>
          </cell>
        </row>
        <row r="4076">
          <cell r="A4076">
            <v>38401</v>
          </cell>
          <cell r="B4076" t="str">
            <v>RODO PARA CHAO 40 CM COM CABO</v>
          </cell>
          <cell r="C4076" t="str">
            <v xml:space="preserve">UN    </v>
          </cell>
          <cell r="D4076" t="str">
            <v>CR</v>
          </cell>
          <cell r="E4076" t="str">
            <v>10,69</v>
          </cell>
        </row>
        <row r="4077">
          <cell r="A4077">
            <v>38179</v>
          </cell>
          <cell r="B4077" t="str">
            <v>ROLDANA CONCOVA DUPLA, EM CHAPA DE ACO, ROLAMENTO INTERNO BLINDADO DE ACO REVESTIDO EM NYLON, PARA PORTA DE CORRER</v>
          </cell>
          <cell r="C4077" t="str">
            <v xml:space="preserve">UN    </v>
          </cell>
          <cell r="D4077" t="str">
            <v>CR</v>
          </cell>
          <cell r="E4077" t="str">
            <v>25,99</v>
          </cell>
        </row>
        <row r="4078">
          <cell r="A4078">
            <v>11575</v>
          </cell>
          <cell r="B4078" t="str">
            <v>ROLDANA DUPLA, EM ZAMAC COM CHAPA DE LATAO, ROLAMENTOS EM ACO, PARA PORTA E JANELA DE CORRER</v>
          </cell>
          <cell r="C4078" t="str">
            <v xml:space="preserve">UN    </v>
          </cell>
          <cell r="D4078" t="str">
            <v>CR</v>
          </cell>
          <cell r="E4078" t="str">
            <v>28,05</v>
          </cell>
        </row>
        <row r="4079">
          <cell r="A4079">
            <v>20256</v>
          </cell>
          <cell r="B4079" t="str">
            <v>ROLDANA PLASTICA COM PREGO, TAMANHO 30 X 30 MM, PARA INSTALACAO ELETRICA APARENTE</v>
          </cell>
          <cell r="C4079" t="str">
            <v xml:space="preserve">UN    </v>
          </cell>
          <cell r="D4079" t="str">
            <v>CR</v>
          </cell>
          <cell r="E4079" t="str">
            <v>0,34</v>
          </cell>
        </row>
        <row r="4080">
          <cell r="A4080">
            <v>14511</v>
          </cell>
          <cell r="B4080" t="str">
            <v>ROLO COMPACTADOR DE PNEUS, ESTATICO, PRESSAO VARIAVEL, POTENCIA 110 HP, PESO SEM/COM LASTRO 10,8/27 T, LARGURA DE ROLAGEM 2,30 M</v>
          </cell>
          <cell r="C4080" t="str">
            <v xml:space="preserve">UN    </v>
          </cell>
          <cell r="D4080" t="str">
            <v>AS</v>
          </cell>
          <cell r="E4080" t="str">
            <v>457.725,87</v>
          </cell>
        </row>
        <row r="4081">
          <cell r="A4081">
            <v>10642</v>
          </cell>
          <cell r="B4081" t="str">
            <v>ROLO COMPACTADOR DE PNEUS, ESTATICO, PRESSAO VARIAVEL, POTENCIA 111 HP, PESO SEM/COM LASTRO 9,5/26,0 T, LARGURA DE ROLAGEM 1,90 M</v>
          </cell>
          <cell r="C4081" t="str">
            <v xml:space="preserve">UN    </v>
          </cell>
          <cell r="D4081" t="str">
            <v>AS</v>
          </cell>
          <cell r="E4081" t="str">
            <v>431.200,00</v>
          </cell>
        </row>
        <row r="4082">
          <cell r="A4082">
            <v>14489</v>
          </cell>
          <cell r="B4082" t="str">
            <v>ROLO COMPACTADOR PE DE CARNEIRO VIBRATORIO, POTENCIA 125 HP, PESO OPERACIONAL SEM/COM LASTRO 11,95/13,30 T, IMPACTO DINAMICO 38,5/22,5 T, LARGURA DE TRABALHO 2,15 M</v>
          </cell>
          <cell r="C4082" t="str">
            <v xml:space="preserve">UN    </v>
          </cell>
          <cell r="D4082" t="str">
            <v>AS</v>
          </cell>
          <cell r="E4082" t="str">
            <v>382.466,37</v>
          </cell>
        </row>
        <row r="4083">
          <cell r="A4083">
            <v>14513</v>
          </cell>
          <cell r="B4083" t="str">
            <v>ROLO COMPACTADOR PE DE CARNEIRO VIBRATORIO, POTENCIA 80 HP, PESO OPERACIONAL SEM/COM LASTRO 7,4/8,8 T, LARGURA DE TRABALHO 1,68 M</v>
          </cell>
          <cell r="C4083" t="str">
            <v xml:space="preserve">UN    </v>
          </cell>
          <cell r="D4083" t="str">
            <v>AS</v>
          </cell>
          <cell r="E4083" t="str">
            <v>286.858,86</v>
          </cell>
        </row>
        <row r="4084">
          <cell r="A4084">
            <v>13600</v>
          </cell>
          <cell r="B4084" t="str">
            <v>ROLO COMPACTADOR VIBRATORIO DE UM CILINDRO LISO DE ACO, POTENCIA 125 HP, PESO SEM/COM LASTRO 10,75/12,92 T, IMPACTO DINAMICO 31,5/18,5 T, LARGURA TRABALHO 2,15 M</v>
          </cell>
          <cell r="C4084" t="str">
            <v xml:space="preserve">UN    </v>
          </cell>
          <cell r="D4084" t="str">
            <v>AS</v>
          </cell>
          <cell r="E4084" t="str">
            <v>370.128,71</v>
          </cell>
        </row>
        <row r="4085">
          <cell r="A4085">
            <v>10646</v>
          </cell>
          <cell r="B4085" t="str">
            <v>ROLO COMPACTADOR VIBRATORIO DE UM CILINDRO, ACO LISO, POTENCIA 80 HP, PESO OPERACIONAL MAXIMO 8,1 T, IMPACTO DINAMICO 16,15/9,5 T, LARGURA TRABALHO 1,68 M</v>
          </cell>
          <cell r="C4085" t="str">
            <v xml:space="preserve">UN    </v>
          </cell>
          <cell r="D4085" t="str">
            <v>AS</v>
          </cell>
          <cell r="E4085" t="str">
            <v>275.906,29</v>
          </cell>
        </row>
        <row r="4086">
          <cell r="A4086">
            <v>6070</v>
          </cell>
          <cell r="B4086" t="str">
            <v>ROLO COMPACTADOR VIBRATORIO PE DE CARNEIRO, COM CONTROLE REMOTO POR RADIO, POTENCIA  12,5 KW, PESO OPERACIONAL DE 1,675 T, LARGURA DE TRABALHO 0,85 M</v>
          </cell>
          <cell r="C4086" t="str">
            <v xml:space="preserve">UN    </v>
          </cell>
          <cell r="D4086" t="str">
            <v>AS</v>
          </cell>
          <cell r="E4086" t="str">
            <v>376.991,99</v>
          </cell>
        </row>
        <row r="4087">
          <cell r="A4087">
            <v>6069</v>
          </cell>
          <cell r="B4087" t="str">
            <v>ROLO COMPACTADOR VIBRATORIO REBOCAVEL, CILINDRO DE ACO LISO, POTENCIA DE TRACAO DE 65 CV, PESO DE 4,7 T, IMPACTO DINAMICO TOTAL DE 18,3 T, LARGURA DO ROLO 1,67 M</v>
          </cell>
          <cell r="C4087" t="str">
            <v xml:space="preserve">UN    </v>
          </cell>
          <cell r="D4087" t="str">
            <v>AS</v>
          </cell>
          <cell r="E4087" t="str">
            <v>83.283,21</v>
          </cell>
        </row>
        <row r="4088">
          <cell r="A4088">
            <v>14626</v>
          </cell>
          <cell r="B4088" t="str">
            <v>ROLO COMPACTADOR VIBRATORIO TANDEM, ACO LISO, POTENCIA 125 HP, PESO SEM/COM LASTRO 10,20/11,65 T, LARGURA DE TRABALHO 1,73 M</v>
          </cell>
          <cell r="C4088" t="str">
            <v xml:space="preserve">UN    </v>
          </cell>
          <cell r="D4088" t="str">
            <v>AS</v>
          </cell>
          <cell r="E4088" t="str">
            <v>412.720,01</v>
          </cell>
        </row>
        <row r="4089">
          <cell r="A4089">
            <v>6067</v>
          </cell>
          <cell r="B4089" t="str">
            <v>ROLO COMPACTADOR VIBRATORIO TANDEM, ACO LISO, POTENCIA 58 CV, PESO SEM/COM LASTRO 6,5/9,4 T, LARGURA DE TRABALHO 1,20 M</v>
          </cell>
          <cell r="C4089" t="str">
            <v xml:space="preserve">UN    </v>
          </cell>
          <cell r="D4089" t="str">
            <v>AS</v>
          </cell>
          <cell r="E4089" t="str">
            <v>338.800,00</v>
          </cell>
        </row>
        <row r="4090">
          <cell r="A4090">
            <v>38393</v>
          </cell>
          <cell r="B4090" t="str">
            <v>ROLO DE ESPUMA POLIESTER 23 CM (SEM CABO)</v>
          </cell>
          <cell r="C4090" t="str">
            <v xml:space="preserve">UN    </v>
          </cell>
          <cell r="D4090" t="str">
            <v xml:space="preserve">C </v>
          </cell>
          <cell r="E4090" t="str">
            <v>9,00</v>
          </cell>
        </row>
        <row r="4091">
          <cell r="A4091">
            <v>38390</v>
          </cell>
          <cell r="B4091" t="str">
            <v>ROLO DE LA DE CARNEIRO 23 CM (SEM CABO)</v>
          </cell>
          <cell r="C4091" t="str">
            <v xml:space="preserve">UN    </v>
          </cell>
          <cell r="D4091" t="str">
            <v>CR</v>
          </cell>
          <cell r="E4091" t="str">
            <v>19,96</v>
          </cell>
        </row>
        <row r="4092">
          <cell r="A4092">
            <v>36532</v>
          </cell>
          <cell r="B4092" t="str">
            <v>ROMPEDOR ELETRICO PESO 26 KG, POTENCIA OPERACIONAL DE 2,5 KW</v>
          </cell>
          <cell r="C4092" t="str">
            <v xml:space="preserve">UN    </v>
          </cell>
          <cell r="D4092" t="str">
            <v>CR</v>
          </cell>
          <cell r="E4092" t="str">
            <v>32.935,58</v>
          </cell>
        </row>
        <row r="4093">
          <cell r="A4093">
            <v>11578</v>
          </cell>
          <cell r="B4093" t="str">
            <v>ROSETA QUADRADA, SEM FUROS, EM ACO INOX POLIDO, LARGURA APROXIMADA DE 50 MM, PARA FECHADURA DE PORTA - PARAFUSOS INCLUIDOS</v>
          </cell>
          <cell r="C4093" t="str">
            <v xml:space="preserve">UN    </v>
          </cell>
          <cell r="D4093" t="str">
            <v>CR</v>
          </cell>
          <cell r="E4093" t="str">
            <v>9,01</v>
          </cell>
        </row>
        <row r="4094">
          <cell r="A4094">
            <v>11577</v>
          </cell>
          <cell r="B4094" t="str">
            <v>ROSETA REDONDA DE SOBREPOR, SEM FUROS, EM ACO INOX POLIDO, DIAMETRO APROXIMADO DE 50 MM, PARA FECHADURA DE PORTA - PARAFUSOS INCLUIDOS</v>
          </cell>
          <cell r="C4094" t="str">
            <v xml:space="preserve">UN    </v>
          </cell>
          <cell r="D4094" t="str">
            <v>CR</v>
          </cell>
          <cell r="E4094" t="str">
            <v>8,60</v>
          </cell>
        </row>
        <row r="4095">
          <cell r="A4095">
            <v>42432</v>
          </cell>
          <cell r="B4095" t="str">
            <v>ROTACAO DIAGONAL DUPLA, APARELHO TRIPLO, EM TUBO DE ACO CARBONO, PINTURA NO PROCESSO ELETROSTATICO - EQUIPAMENTO DE GINASTICA PARA ACADEMIA AO AR LIVRE / ACADEMIA DA TERCEIRA IDADE - ATI</v>
          </cell>
          <cell r="C4095" t="str">
            <v xml:space="preserve">UN    </v>
          </cell>
          <cell r="D4095" t="str">
            <v>AS</v>
          </cell>
          <cell r="E4095" t="str">
            <v>2.108,08</v>
          </cell>
        </row>
        <row r="4096">
          <cell r="A4096">
            <v>42437</v>
          </cell>
          <cell r="B4096" t="str">
            <v>ROTACAO VERTICAL DUPLO, EM TUBO DE ACO CARBONO, PINTURA NO PROCESSO ELETROSTATICO - EQUIPAMENTO DE GINASTICA PARA ACADEMIA AO AR LIVRE / ACADEMIA DA TERCEIRA IDADE - ATI</v>
          </cell>
          <cell r="C4096" t="str">
            <v xml:space="preserve">UN    </v>
          </cell>
          <cell r="D4096" t="str">
            <v>AS</v>
          </cell>
          <cell r="E4096" t="str">
            <v>1.602,70</v>
          </cell>
        </row>
        <row r="4097">
          <cell r="A4097">
            <v>1116</v>
          </cell>
          <cell r="B4097" t="str">
            <v>RUFO EXTERNO DE CHAPA DE ACO GALVANIZADA NUM 26, CORTE 25 CM</v>
          </cell>
          <cell r="C4097" t="str">
            <v xml:space="preserve">M     </v>
          </cell>
          <cell r="D4097" t="str">
            <v>CR</v>
          </cell>
          <cell r="E4097" t="str">
            <v>16,37</v>
          </cell>
        </row>
        <row r="4098">
          <cell r="A4098">
            <v>1115</v>
          </cell>
          <cell r="B4098" t="str">
            <v>RUFO EXTERNO DE CHAPA DE ACO GALVANIZADA NUM 26, CORTE 28 CM</v>
          </cell>
          <cell r="C4098" t="str">
            <v xml:space="preserve">M     </v>
          </cell>
          <cell r="D4098" t="str">
            <v>CR</v>
          </cell>
          <cell r="E4098" t="str">
            <v>19,90</v>
          </cell>
        </row>
        <row r="4099">
          <cell r="A4099">
            <v>1113</v>
          </cell>
          <cell r="B4099" t="str">
            <v>RUFO EXTERNO/INTERNO DE CHAPA DE ACO GALVANIZADA NUM 26, CORTE 33 CM</v>
          </cell>
          <cell r="C4099" t="str">
            <v xml:space="preserve">M     </v>
          </cell>
          <cell r="D4099" t="str">
            <v>CR</v>
          </cell>
          <cell r="E4099" t="str">
            <v>21,83</v>
          </cell>
        </row>
        <row r="4100">
          <cell r="A4100">
            <v>1114</v>
          </cell>
          <cell r="B4100" t="str">
            <v>RUFO INTERNO DE CHAPA DE ACO GALVANIZADA NUM 26, CORTE 50 CM</v>
          </cell>
          <cell r="C4100" t="str">
            <v xml:space="preserve">M     </v>
          </cell>
          <cell r="D4100" t="str">
            <v>CR</v>
          </cell>
          <cell r="E4100" t="str">
            <v>32,75</v>
          </cell>
        </row>
        <row r="4101">
          <cell r="A4101">
            <v>40872</v>
          </cell>
          <cell r="B4101" t="str">
            <v>RUFO INTERNO/EXTERNO DE CHAPA DE ACO GALVANIZADA NUM 24, CORTE 25 CM (COLETADO CAIXA)</v>
          </cell>
          <cell r="C4101" t="str">
            <v xml:space="preserve">M     </v>
          </cell>
          <cell r="D4101" t="str">
            <v>CR</v>
          </cell>
          <cell r="E4101" t="str">
            <v>15,43</v>
          </cell>
        </row>
        <row r="4102">
          <cell r="A4102">
            <v>20214</v>
          </cell>
          <cell r="B4102" t="str">
            <v>RUFO PARA TELHA ESTRUTURAL DE FIBROCIMENTO 1 ABA (SEM AMIANTO)</v>
          </cell>
          <cell r="C4102" t="str">
            <v xml:space="preserve">UN    </v>
          </cell>
          <cell r="D4102" t="str">
            <v>CR</v>
          </cell>
          <cell r="E4102" t="str">
            <v>40,15</v>
          </cell>
        </row>
        <row r="4103">
          <cell r="A4103">
            <v>11064</v>
          </cell>
          <cell r="B4103" t="str">
            <v>RUFO PARA TELHA ESTRUTURAL DE FIBROCIMENTO 2 ABAS, COMPRIMENTO DE 1031 MM (SEM AMIANTO)</v>
          </cell>
          <cell r="C4103" t="str">
            <v xml:space="preserve">UN    </v>
          </cell>
          <cell r="D4103" t="str">
            <v>CR</v>
          </cell>
          <cell r="E4103" t="str">
            <v>17,02</v>
          </cell>
        </row>
        <row r="4104">
          <cell r="A4104">
            <v>7237</v>
          </cell>
          <cell r="B4104" t="str">
            <v>RUFO PARA TELHA ONDULADA DE FIBROCIMENTO, E = 6 MM, ABA *260* MM, COMPRIMENTO 1100 MM (SEM AMIANTO)</v>
          </cell>
          <cell r="C4104" t="str">
            <v xml:space="preserve">UN    </v>
          </cell>
          <cell r="D4104" t="str">
            <v>CR</v>
          </cell>
          <cell r="E4104" t="str">
            <v>23,22</v>
          </cell>
        </row>
        <row r="4105">
          <cell r="A4105">
            <v>16</v>
          </cell>
          <cell r="B4105" t="str">
            <v>SABAO EM PO</v>
          </cell>
          <cell r="C4105" t="str">
            <v xml:space="preserve">KG    </v>
          </cell>
          <cell r="D4105" t="str">
            <v>CR</v>
          </cell>
          <cell r="E4105" t="str">
            <v>6,89</v>
          </cell>
        </row>
        <row r="4106">
          <cell r="A4106">
            <v>11757</v>
          </cell>
          <cell r="B4106" t="str">
            <v>SABONETEIRA DE PAREDE EM METAL CROMADO</v>
          </cell>
          <cell r="C4106" t="str">
            <v xml:space="preserve">UN    </v>
          </cell>
          <cell r="D4106" t="str">
            <v xml:space="preserve">C </v>
          </cell>
          <cell r="E4106" t="str">
            <v>17,30</v>
          </cell>
        </row>
        <row r="4107">
          <cell r="A4107">
            <v>11758</v>
          </cell>
          <cell r="B4107" t="str">
            <v>SABONETEIRA PLASTICA TIPO DISPENSER PARA SABONETE LIQUIDO COM RESERVATORIO 800 A 1500 ML</v>
          </cell>
          <cell r="C4107" t="str">
            <v xml:space="preserve">UN    </v>
          </cell>
          <cell r="D4107" t="str">
            <v xml:space="preserve">C </v>
          </cell>
          <cell r="E4107" t="str">
            <v>27,45</v>
          </cell>
        </row>
        <row r="4108">
          <cell r="A4108">
            <v>37526</v>
          </cell>
          <cell r="B4108" t="str">
            <v>SACO DE RAFIA PARA ENTULHO, NOVO, LISO (SEM CLICHE), *60 x 90* CM</v>
          </cell>
          <cell r="C4108" t="str">
            <v xml:space="preserve">UN    </v>
          </cell>
          <cell r="D4108" t="str">
            <v>AS</v>
          </cell>
          <cell r="E4108" t="str">
            <v>2,66</v>
          </cell>
        </row>
        <row r="4109">
          <cell r="A4109">
            <v>6076</v>
          </cell>
          <cell r="B4109" t="str">
            <v>SAIBRO PARA ARGAMASSA (COLETADO NO COMERCIO)</v>
          </cell>
          <cell r="C4109" t="str">
            <v xml:space="preserve">M3    </v>
          </cell>
          <cell r="D4109" t="str">
            <v xml:space="preserve">C </v>
          </cell>
          <cell r="E4109" t="str">
            <v>49,85</v>
          </cell>
        </row>
        <row r="4110">
          <cell r="A4110">
            <v>13109</v>
          </cell>
          <cell r="B4110" t="str">
            <v>SAPATA DE PVC ADITIVADO NERVURADO D = 6"</v>
          </cell>
          <cell r="C4110" t="str">
            <v xml:space="preserve">UN    </v>
          </cell>
          <cell r="D4110" t="str">
            <v>AS</v>
          </cell>
          <cell r="E4110" t="str">
            <v>179,70</v>
          </cell>
        </row>
        <row r="4111">
          <cell r="A4111">
            <v>13110</v>
          </cell>
          <cell r="B4111" t="str">
            <v>SAPATA DE PVC ADITIVADO NERVURADO D = 8"</v>
          </cell>
          <cell r="C4111" t="str">
            <v xml:space="preserve">UN    </v>
          </cell>
          <cell r="D4111" t="str">
            <v>AS</v>
          </cell>
          <cell r="E4111" t="str">
            <v>236,50</v>
          </cell>
        </row>
        <row r="4112">
          <cell r="A4112">
            <v>7581</v>
          </cell>
          <cell r="B4112" t="str">
            <v>SAPATILHA EM ACO GALVANIZADO PARA CABOS COM DIAMETRO NOMINAL ATE 5/8"</v>
          </cell>
          <cell r="C4112" t="str">
            <v xml:space="preserve">UN    </v>
          </cell>
          <cell r="D4112" t="str">
            <v>AS</v>
          </cell>
          <cell r="E4112" t="str">
            <v>2,62</v>
          </cell>
        </row>
        <row r="4113">
          <cell r="A4113">
            <v>20206</v>
          </cell>
          <cell r="B4113" t="str">
            <v>SARRAFO DE MADEIRA APARELHADA *2 X 10* CM, MACARANDUBA, ANGELIM OU EQUIVALENTE DA REGIAO</v>
          </cell>
          <cell r="C4113" t="str">
            <v xml:space="preserve">M     </v>
          </cell>
          <cell r="D4113" t="str">
            <v>CR</v>
          </cell>
          <cell r="E4113" t="str">
            <v>7,47</v>
          </cell>
        </row>
        <row r="4114">
          <cell r="A4114">
            <v>4460</v>
          </cell>
          <cell r="B4114" t="str">
            <v>SARRAFO DE MADEIRA NAO APARELHADA *2,5 X 10 CM, MACARANDUBA, ANGELIM OU EQUIVALENTE DA REGIAO</v>
          </cell>
          <cell r="C4114" t="str">
            <v xml:space="preserve">M     </v>
          </cell>
          <cell r="D4114" t="str">
            <v>CR</v>
          </cell>
          <cell r="E4114" t="str">
            <v>8,97</v>
          </cell>
        </row>
        <row r="4115">
          <cell r="A4115">
            <v>6204</v>
          </cell>
          <cell r="B4115" t="str">
            <v>SARRAFO DE MADEIRA NAO APARELHADA *2,5 X 15* CM, MACARANDUBA, ANGELIM OU EQUIVALENTE DA REGIAO</v>
          </cell>
          <cell r="C4115" t="str">
            <v xml:space="preserve">M     </v>
          </cell>
          <cell r="D4115" t="str">
            <v>CR</v>
          </cell>
          <cell r="E4115" t="str">
            <v>13,41</v>
          </cell>
        </row>
        <row r="4116">
          <cell r="A4116">
            <v>4417</v>
          </cell>
          <cell r="B4116" t="str">
            <v>SARRAFO DE MADEIRA NAO APARELHADA *2,5 X 7* CM, MACARANDUBA, ANGELIM OU EQUIVALENTE DA REGIAO</v>
          </cell>
          <cell r="C4116" t="str">
            <v xml:space="preserve">M     </v>
          </cell>
          <cell r="D4116" t="str">
            <v>CR</v>
          </cell>
          <cell r="E4116" t="str">
            <v>5,15</v>
          </cell>
        </row>
        <row r="4117">
          <cell r="A4117">
            <v>4517</v>
          </cell>
          <cell r="B4117" t="str">
            <v>SARRAFO DE MADEIRA NAO APARELHADA *2,5 X 7,5* CM (1 X 3 ") PINUS, MISTA OU EQUIVALENTE DA REGIAO</v>
          </cell>
          <cell r="C4117" t="str">
            <v xml:space="preserve">M     </v>
          </cell>
          <cell r="D4117" t="str">
            <v>CR</v>
          </cell>
          <cell r="E4117" t="str">
            <v>1,70</v>
          </cell>
        </row>
        <row r="4118">
          <cell r="A4118">
            <v>4512</v>
          </cell>
          <cell r="B4118" t="str">
            <v>SARRAFO DE MADEIRA NAO APARELHADA 2,5 X 5 CM (1 X 2 ") PINUS, MISTA OU EQUIVALENTE DA REGIAO</v>
          </cell>
          <cell r="C4118" t="str">
            <v xml:space="preserve">M     </v>
          </cell>
          <cell r="D4118" t="str">
            <v>CR</v>
          </cell>
          <cell r="E4118" t="str">
            <v>1,23</v>
          </cell>
        </row>
        <row r="4119">
          <cell r="A4119">
            <v>4415</v>
          </cell>
          <cell r="B4119" t="str">
            <v>SARRAFO DE MADEIRA NAO APARELHADA 2,5 X 5 CM, MACARANDUBA, ANGELIM OU EQUIVALENTE DA REGIAO</v>
          </cell>
          <cell r="C4119" t="str">
            <v xml:space="preserve">M     </v>
          </cell>
          <cell r="D4119" t="str">
            <v>CR</v>
          </cell>
          <cell r="E4119" t="str">
            <v>4,33</v>
          </cell>
        </row>
        <row r="4120">
          <cell r="A4120">
            <v>37373</v>
          </cell>
          <cell r="B4120" t="str">
            <v>SEGURO - HORISTA (COLETADO CAIXA)</v>
          </cell>
          <cell r="C4120" t="str">
            <v xml:space="preserve">H     </v>
          </cell>
          <cell r="D4120" t="str">
            <v xml:space="preserve">C </v>
          </cell>
          <cell r="E4120" t="str">
            <v>0,05</v>
          </cell>
        </row>
        <row r="4121">
          <cell r="A4121">
            <v>40864</v>
          </cell>
          <cell r="B4121" t="str">
            <v>SEGURO - MENSALISTA (COLETADO CAIXA)</v>
          </cell>
          <cell r="C4121" t="str">
            <v xml:space="preserve">MES   </v>
          </cell>
          <cell r="D4121" t="str">
            <v xml:space="preserve">C </v>
          </cell>
          <cell r="E4121" t="str">
            <v>9,76</v>
          </cell>
        </row>
        <row r="4122">
          <cell r="A4122">
            <v>4734</v>
          </cell>
          <cell r="B4122" t="str">
            <v>SEIXO ROLADO PARA APLICACAO EM CONCRETO (POSTO PEDREIRA/FORNECEDOR, SEM FRETE)</v>
          </cell>
          <cell r="C4122" t="str">
            <v xml:space="preserve">M3    </v>
          </cell>
          <cell r="D4122" t="str">
            <v>CR</v>
          </cell>
          <cell r="E4122" t="str">
            <v>70,37</v>
          </cell>
        </row>
        <row r="4123">
          <cell r="A4123">
            <v>6085</v>
          </cell>
          <cell r="B4123" t="str">
            <v>SELADOR ACRILICO PAREDES INTERNAS/EXTERNAS</v>
          </cell>
          <cell r="C4123" t="str">
            <v xml:space="preserve">L     </v>
          </cell>
          <cell r="D4123" t="str">
            <v xml:space="preserve">C </v>
          </cell>
          <cell r="E4123" t="str">
            <v>5,95</v>
          </cell>
        </row>
        <row r="4124">
          <cell r="A4124">
            <v>38396</v>
          </cell>
          <cell r="B4124" t="str">
            <v>SELADOR HORIZONTAL PARA FITA DE ACO 1 "</v>
          </cell>
          <cell r="C4124" t="str">
            <v xml:space="preserve">UN    </v>
          </cell>
          <cell r="D4124" t="str">
            <v>CR</v>
          </cell>
          <cell r="E4124" t="str">
            <v>500,54</v>
          </cell>
        </row>
        <row r="4125">
          <cell r="A4125">
            <v>6090</v>
          </cell>
          <cell r="B4125" t="str">
            <v>SELADOR PVA PAREDES INTERNAS</v>
          </cell>
          <cell r="C4125" t="str">
            <v xml:space="preserve">L     </v>
          </cell>
          <cell r="D4125" t="str">
            <v>CR</v>
          </cell>
          <cell r="E4125" t="str">
            <v>11,30</v>
          </cell>
        </row>
        <row r="4126">
          <cell r="A4126">
            <v>11622</v>
          </cell>
          <cell r="B4126" t="str">
            <v>SELANTE A BASE DE ALCATRAO E POLIURETANO PARA JUNTAS HORIZONTAIS</v>
          </cell>
          <cell r="C4126" t="str">
            <v xml:space="preserve">KG    </v>
          </cell>
          <cell r="D4126" t="str">
            <v>CR</v>
          </cell>
          <cell r="E4126" t="str">
            <v>53,92</v>
          </cell>
        </row>
        <row r="4127">
          <cell r="A4127">
            <v>6094</v>
          </cell>
          <cell r="B4127" t="str">
            <v>SELANTE A BASE DE RESINAS ACRILICAS PARA TRINCAS</v>
          </cell>
          <cell r="C4127" t="str">
            <v xml:space="preserve">KG    </v>
          </cell>
          <cell r="D4127" t="str">
            <v>CR</v>
          </cell>
          <cell r="E4127" t="str">
            <v>19,11</v>
          </cell>
        </row>
        <row r="4128">
          <cell r="A4128">
            <v>7317</v>
          </cell>
          <cell r="B4128" t="str">
            <v>SELANTE DE BASE ASFALTICA PARA VEDACAO</v>
          </cell>
          <cell r="C4128" t="str">
            <v xml:space="preserve">KG    </v>
          </cell>
          <cell r="D4128" t="str">
            <v>CR</v>
          </cell>
          <cell r="E4128" t="str">
            <v>27,08</v>
          </cell>
        </row>
        <row r="4129">
          <cell r="A4129">
            <v>142</v>
          </cell>
          <cell r="B4129" t="str">
            <v>SELANTE ELASTICO MONOCOMPONENTE A BASE DE POLIURETANO PARA JUNTAS DIVERSAS</v>
          </cell>
          <cell r="C4129" t="str">
            <v xml:space="preserve">310ML </v>
          </cell>
          <cell r="D4129" t="str">
            <v>CR</v>
          </cell>
          <cell r="E4129" t="str">
            <v>28,31</v>
          </cell>
        </row>
        <row r="4130">
          <cell r="A4130">
            <v>38123</v>
          </cell>
          <cell r="B4130" t="str">
            <v>SELANTE TIPO VEDA CALHA PARA METAL E FIBROCIMENTO</v>
          </cell>
          <cell r="C4130" t="str">
            <v xml:space="preserve">KG    </v>
          </cell>
          <cell r="D4130" t="str">
            <v xml:space="preserve">C </v>
          </cell>
          <cell r="E4130" t="str">
            <v>68,28</v>
          </cell>
        </row>
        <row r="4131">
          <cell r="A4131">
            <v>42701</v>
          </cell>
          <cell r="B4131" t="str">
            <v>SELIM COMPACTO EM PVC, SEM TRAVA,  DN 150 X 100 MM, PARA REDE COLETORA ESGOTO (NBR 10569)</v>
          </cell>
          <cell r="C4131" t="str">
            <v xml:space="preserve">UN    </v>
          </cell>
          <cell r="D4131" t="str">
            <v>AS</v>
          </cell>
          <cell r="E4131" t="str">
            <v>27,22</v>
          </cell>
        </row>
        <row r="4132">
          <cell r="A4132">
            <v>42702</v>
          </cell>
          <cell r="B4132" t="str">
            <v>SELIM COMPACTO EM PVC, SEM TRAVA,  DN 200 X 100 MM, PARA REDE COLETORA ESGOTO (NBR 10569)</v>
          </cell>
          <cell r="C4132" t="str">
            <v xml:space="preserve">UN    </v>
          </cell>
          <cell r="D4132" t="str">
            <v>AS</v>
          </cell>
          <cell r="E4132" t="str">
            <v>48,37</v>
          </cell>
        </row>
        <row r="4133">
          <cell r="A4133">
            <v>37955</v>
          </cell>
          <cell r="B4133" t="str">
            <v>SELIM COMPACTO EM PVC, SEM TRAVAS,  DN 300 X 100 MM, PARA REDE COLETORA ESGOTO (NBR 10569)</v>
          </cell>
          <cell r="C4133" t="str">
            <v xml:space="preserve">UN    </v>
          </cell>
          <cell r="D4133" t="str">
            <v>AS</v>
          </cell>
          <cell r="E4133" t="str">
            <v>62,69</v>
          </cell>
        </row>
        <row r="4134">
          <cell r="A4134">
            <v>42699</v>
          </cell>
          <cell r="B4134" t="str">
            <v>SELIM PVC, COM TRAVA, JE, 90 GRAUS,  DN 125 X 100 MM OU 150 X 100 MM, PARA REDE COLETORA ESGOTO (NBR 10569)</v>
          </cell>
          <cell r="C4134" t="str">
            <v xml:space="preserve">UN    </v>
          </cell>
          <cell r="D4134" t="str">
            <v>AS</v>
          </cell>
          <cell r="E4134" t="str">
            <v>16,63</v>
          </cell>
        </row>
        <row r="4135">
          <cell r="A4135">
            <v>42700</v>
          </cell>
          <cell r="B4135" t="str">
            <v>SELIM PVC, SOLDAVEL, SEM TRAVA, JE, 90 GRAUS,  DN 200 X 100 MM, PARA REDE COLETORA ESGOTO (NBR 10569)</v>
          </cell>
          <cell r="C4135" t="str">
            <v xml:space="preserve">UN    </v>
          </cell>
          <cell r="D4135" t="str">
            <v>AS</v>
          </cell>
          <cell r="E4135" t="str">
            <v>47,41</v>
          </cell>
        </row>
        <row r="4136">
          <cell r="A4136">
            <v>37743</v>
          </cell>
          <cell r="B4136" t="str">
            <v>SEMIRREBOQUE COM DOIS EIXOS EM TANDEM TIPO BASCULANTE COM CACAMBA METALICA 14 M3  (INCLUI MONTAGEM, NAO INCLUI CAVALO MECANICO)</v>
          </cell>
          <cell r="C4136" t="str">
            <v xml:space="preserve">UN    </v>
          </cell>
          <cell r="D4136" t="str">
            <v>AS</v>
          </cell>
          <cell r="E4136" t="str">
            <v>120.149,09</v>
          </cell>
        </row>
        <row r="4137">
          <cell r="A4137">
            <v>37744</v>
          </cell>
          <cell r="B4137" t="str">
            <v>SEMIRREBOQUE COM TRES EIXOS EM TANDEM TIPO BASCULANTE COM CACAMBA METALICA 18 M3 (INCLUI MONTAGEM, NAO INCLUI CAVALO MECANICO)</v>
          </cell>
          <cell r="C4137" t="str">
            <v xml:space="preserve">UN    </v>
          </cell>
          <cell r="D4137" t="str">
            <v>AS</v>
          </cell>
          <cell r="E4137" t="str">
            <v>141.272,72</v>
          </cell>
        </row>
        <row r="4138">
          <cell r="A4138">
            <v>37741</v>
          </cell>
          <cell r="B4138" t="str">
            <v>SEMIRREBOQUE COM TRES EIXOS, PARA TRANSPORTE DE CARGA SECA, DIMENSOES APROXIMADAS 2,60 X 12,50 X 0,50 M (NAO INCLUI CAVALO MECANICO)</v>
          </cell>
          <cell r="C4138" t="str">
            <v xml:space="preserve">UN    </v>
          </cell>
          <cell r="D4138" t="str">
            <v>AS</v>
          </cell>
          <cell r="E4138" t="str">
            <v>109.250,90</v>
          </cell>
        </row>
        <row r="4139">
          <cell r="A4139">
            <v>39396</v>
          </cell>
          <cell r="B4139" t="str">
            <v>SENSOR DE PRESENCA BIVOLT COM FOTOCELULA PARA QUALQUER TIPO DE LAMPADA, POTENCIA MAXIMA *1000* W, USO EXTERNO</v>
          </cell>
          <cell r="C4139" t="str">
            <v xml:space="preserve">UN    </v>
          </cell>
          <cell r="D4139" t="str">
            <v>AS</v>
          </cell>
          <cell r="E4139" t="str">
            <v>32,62</v>
          </cell>
        </row>
        <row r="4140">
          <cell r="A4140">
            <v>39392</v>
          </cell>
          <cell r="B4140" t="str">
            <v>SENSOR DE PRESENCA BIVOLT DE PAREDE COM FOTOCELULA PARA QUALQUER TIPO DE LAMPADA POTENCIA MAXIMA *1000* W, USO INTERNO</v>
          </cell>
          <cell r="C4140" t="str">
            <v xml:space="preserve">UN    </v>
          </cell>
          <cell r="D4140" t="str">
            <v>AS</v>
          </cell>
          <cell r="E4140" t="str">
            <v>36,80</v>
          </cell>
        </row>
        <row r="4141">
          <cell r="A4141">
            <v>39393</v>
          </cell>
          <cell r="B4141" t="str">
            <v>SENSOR DE PRESENCA BIVOLT DE PAREDE SEM FOTOCELULA PARA QUALQUER TIPO DE LAMPADA POTENCIA MAXIMA *1000* W, USO INTERNO</v>
          </cell>
          <cell r="C4141" t="str">
            <v xml:space="preserve">UN    </v>
          </cell>
          <cell r="D4141" t="str">
            <v>AS</v>
          </cell>
          <cell r="E4141" t="str">
            <v>22,75</v>
          </cell>
        </row>
        <row r="4142">
          <cell r="A4142">
            <v>39394</v>
          </cell>
          <cell r="B4142" t="str">
            <v>SENSOR DE PRESENCA BIVOLT DE TETO COM FOTOCELULA PARA QUALQUER TIPO DE LAMPADA POTENCIA MAXIMA *1000* W, USO INTERNO</v>
          </cell>
          <cell r="C4142" t="str">
            <v xml:space="preserve">UN    </v>
          </cell>
          <cell r="D4142" t="str">
            <v>AS</v>
          </cell>
          <cell r="E4142" t="str">
            <v>25,61</v>
          </cell>
        </row>
        <row r="4143">
          <cell r="A4143">
            <v>39395</v>
          </cell>
          <cell r="B4143" t="str">
            <v>SENSOR DE PRESENCA BIVOLT DE TETO SEM FOTOCELULA PARA QUALQUER TIPO DE LAMPADA POTENCIA MAXIMA *900* W, USO INTERNO</v>
          </cell>
          <cell r="C4143" t="str">
            <v xml:space="preserve">UN    </v>
          </cell>
          <cell r="D4143" t="str">
            <v>AS</v>
          </cell>
          <cell r="E4143" t="str">
            <v>23,82</v>
          </cell>
        </row>
        <row r="4144">
          <cell r="A4144">
            <v>14618</v>
          </cell>
          <cell r="B4144" t="str">
            <v>SERRA CIRCULAR DE BANCADA COM MOTOR ELETRICO, POTENCIA DE *1600* W, PARA DISCO DE DIAMETRO DE 10" (250 MM)</v>
          </cell>
          <cell r="C4144" t="str">
            <v xml:space="preserve">UN    </v>
          </cell>
          <cell r="D4144" t="str">
            <v>CR</v>
          </cell>
          <cell r="E4144" t="str">
            <v>1.078,07</v>
          </cell>
        </row>
        <row r="4145">
          <cell r="A4145">
            <v>40269</v>
          </cell>
          <cell r="B4145" t="str">
            <v>SERRA CIRCULAR DE BANCADA, MODELO PICA-PAU, DIAMETRO DE 350 MM. CARACTERISTICAS DO MOTOR: TRIFASICO, POTENCIA DE 5 HP, FREQUENCIA DE 60 HZ</v>
          </cell>
          <cell r="C4145" t="str">
            <v xml:space="preserve">UN    </v>
          </cell>
          <cell r="D4145" t="str">
            <v>CR</v>
          </cell>
          <cell r="E4145" t="str">
            <v>4.343,49</v>
          </cell>
        </row>
        <row r="4146">
          <cell r="A4146">
            <v>6110</v>
          </cell>
          <cell r="B4146" t="str">
            <v>SERRALHEIRO</v>
          </cell>
          <cell r="C4146" t="str">
            <v xml:space="preserve">H     </v>
          </cell>
          <cell r="D4146" t="str">
            <v>CR</v>
          </cell>
          <cell r="E4146" t="str">
            <v>12,24</v>
          </cell>
        </row>
        <row r="4147">
          <cell r="A4147">
            <v>40910</v>
          </cell>
          <cell r="B4147" t="str">
            <v>SERRALHEIRO (MENSALISTA)</v>
          </cell>
          <cell r="C4147" t="str">
            <v xml:space="preserve">MES   </v>
          </cell>
          <cell r="D4147" t="str">
            <v>CR</v>
          </cell>
          <cell r="E4147" t="str">
            <v>2.162,24</v>
          </cell>
        </row>
        <row r="4148">
          <cell r="A4148">
            <v>6111</v>
          </cell>
          <cell r="B4148" t="str">
            <v>SERVENTE DE OBRAS</v>
          </cell>
          <cell r="C4148" t="str">
            <v xml:space="preserve">H     </v>
          </cell>
          <cell r="D4148" t="str">
            <v xml:space="preserve">C </v>
          </cell>
          <cell r="E4148" t="str">
            <v>8,40</v>
          </cell>
        </row>
        <row r="4149">
          <cell r="A4149">
            <v>41084</v>
          </cell>
          <cell r="B4149" t="str">
            <v>SERVENTE DE OBRAS (MENSALISTA)</v>
          </cell>
          <cell r="C4149" t="str">
            <v xml:space="preserve">MES   </v>
          </cell>
          <cell r="D4149" t="str">
            <v>CR</v>
          </cell>
          <cell r="E4149" t="str">
            <v>1.485,11</v>
          </cell>
        </row>
        <row r="4150">
          <cell r="A4150">
            <v>25950</v>
          </cell>
          <cell r="B4150" t="str">
            <v>SERVICO DE BOMBEAMENTO DE CONCRETO COM CONSUMO MINIMO DE 40 M3</v>
          </cell>
          <cell r="C4150" t="str">
            <v xml:space="preserve">M3    </v>
          </cell>
          <cell r="D4150" t="str">
            <v>CR</v>
          </cell>
          <cell r="E4150" t="str">
            <v>29,99</v>
          </cell>
        </row>
        <row r="4151">
          <cell r="A4151">
            <v>38637</v>
          </cell>
          <cell r="B4151" t="str">
            <v>SIFAO EM METAL CROMADO PARA PIA AMERICANA, 1.1/2 X 1.1/2 "</v>
          </cell>
          <cell r="C4151" t="str">
            <v xml:space="preserve">UN    </v>
          </cell>
          <cell r="D4151" t="str">
            <v>CR</v>
          </cell>
          <cell r="E4151" t="str">
            <v>109,28</v>
          </cell>
        </row>
        <row r="4152">
          <cell r="A4152">
            <v>6150</v>
          </cell>
          <cell r="B4152" t="str">
            <v>SIFAO EM METAL CROMADO PARA PIA AMERICANA, 1.1/2 X 2 "</v>
          </cell>
          <cell r="C4152" t="str">
            <v xml:space="preserve">UN    </v>
          </cell>
          <cell r="D4152" t="str">
            <v>CR</v>
          </cell>
          <cell r="E4152" t="str">
            <v>110,61</v>
          </cell>
        </row>
        <row r="4153">
          <cell r="A4153">
            <v>6136</v>
          </cell>
          <cell r="B4153" t="str">
            <v>SIFAO EM METAL CROMADO PARA PIA OU LAVATORIO, 1 X 1.1/2 "</v>
          </cell>
          <cell r="C4153" t="str">
            <v xml:space="preserve">UN    </v>
          </cell>
          <cell r="D4153" t="str">
            <v xml:space="preserve">C </v>
          </cell>
          <cell r="E4153" t="str">
            <v>86,95</v>
          </cell>
        </row>
        <row r="4154">
          <cell r="A4154">
            <v>38638</v>
          </cell>
          <cell r="B4154" t="str">
            <v>SIFAO EM METAL CROMADO PARA TANQUE, 1.1/4 X 1.1/2 "</v>
          </cell>
          <cell r="C4154" t="str">
            <v xml:space="preserve">UN    </v>
          </cell>
          <cell r="D4154" t="str">
            <v>CR</v>
          </cell>
          <cell r="E4154" t="str">
            <v>92,08</v>
          </cell>
        </row>
        <row r="4155">
          <cell r="A4155">
            <v>20262</v>
          </cell>
          <cell r="B4155" t="str">
            <v>SIFAO PLASTICO EXTENSIVEL UNIVERSAL, TIPO COPO</v>
          </cell>
          <cell r="C4155" t="str">
            <v xml:space="preserve">UN    </v>
          </cell>
          <cell r="D4155" t="str">
            <v>CR</v>
          </cell>
          <cell r="E4155" t="str">
            <v>9,82</v>
          </cell>
        </row>
        <row r="4156">
          <cell r="A4156">
            <v>6148</v>
          </cell>
          <cell r="B4156" t="str">
            <v>SIFAO PLASTICO FLEXIVEL SAIDA VERTICAL PARA COLUNA LAVATORIO, 1 X 1.1/2 "</v>
          </cell>
          <cell r="C4156" t="str">
            <v xml:space="preserve">UN    </v>
          </cell>
          <cell r="D4156" t="str">
            <v xml:space="preserve">C </v>
          </cell>
          <cell r="E4156" t="str">
            <v>7,00</v>
          </cell>
        </row>
        <row r="4157">
          <cell r="A4157">
            <v>6145</v>
          </cell>
          <cell r="B4157" t="str">
            <v>SIFAO PLASTICO TIPO COPO PARA PIA AMERICANA 1.1/2 X 1.1/2 "</v>
          </cell>
          <cell r="C4157" t="str">
            <v xml:space="preserve">UN    </v>
          </cell>
          <cell r="D4157" t="str">
            <v>CR</v>
          </cell>
          <cell r="E4157" t="str">
            <v>12,56</v>
          </cell>
        </row>
        <row r="4158">
          <cell r="A4158">
            <v>6149</v>
          </cell>
          <cell r="B4158" t="str">
            <v>SIFAO PLASTICO TIPO COPO PARA PIA OU LAVATORIO, 1 X 1.1/2 "</v>
          </cell>
          <cell r="C4158" t="str">
            <v xml:space="preserve">UN    </v>
          </cell>
          <cell r="D4158" t="str">
            <v>CR</v>
          </cell>
          <cell r="E4158" t="str">
            <v>11,85</v>
          </cell>
        </row>
        <row r="4159">
          <cell r="A4159">
            <v>6146</v>
          </cell>
          <cell r="B4159" t="str">
            <v>SIFAO PLASTICO TIPO COPO PARA TANQUE, 1.1/4 X 1.1/2 "</v>
          </cell>
          <cell r="C4159" t="str">
            <v xml:space="preserve">UN    </v>
          </cell>
          <cell r="D4159" t="str">
            <v>CR</v>
          </cell>
          <cell r="E4159" t="str">
            <v>12,58</v>
          </cell>
        </row>
        <row r="4160">
          <cell r="A4160">
            <v>26026</v>
          </cell>
          <cell r="B4160" t="str">
            <v>SILICA ATIVA PARA ADICAO EM CONCRETO E ARGAMASSA</v>
          </cell>
          <cell r="C4160" t="str">
            <v xml:space="preserve">KG    </v>
          </cell>
          <cell r="D4160" t="str">
            <v>CR</v>
          </cell>
          <cell r="E4160" t="str">
            <v>2,31</v>
          </cell>
        </row>
        <row r="4161">
          <cell r="A4161">
            <v>39961</v>
          </cell>
          <cell r="B4161" t="str">
            <v>SILICONE ACETICO USO GERAL INCOLOR 280 G</v>
          </cell>
          <cell r="C4161" t="str">
            <v xml:space="preserve">UN    </v>
          </cell>
          <cell r="D4161" t="str">
            <v>CR</v>
          </cell>
          <cell r="E4161" t="str">
            <v>10,14</v>
          </cell>
        </row>
        <row r="4162">
          <cell r="A4162">
            <v>42433</v>
          </cell>
          <cell r="B4162" t="str">
            <v>SIMULADOR DE CAMINHADA TRIPLO, EM TUBO DE ACO CARBONO, PINTURA NO PROCESSO ELETROSTATICO - EQUIPAMENTO DE GINASTICA PARA ACADEMIA AO AR LIVRE / ACADEMIA DA TERCEIRA IDADE - ATI</v>
          </cell>
          <cell r="C4162" t="str">
            <v xml:space="preserve">UN    </v>
          </cell>
          <cell r="D4162" t="str">
            <v>AS</v>
          </cell>
          <cell r="E4162" t="str">
            <v>4.163,91</v>
          </cell>
        </row>
        <row r="4163">
          <cell r="A4163">
            <v>42434</v>
          </cell>
          <cell r="B4163" t="str">
            <v>SIMULADOR DE CAVALGADA TRIPLO, EM TUBO DE ACO CARBONO, PINTURA NO PROCESSO ELETROSTATICO - EQUIPAMENTO DE GINASTICA PARA ACADEMIA AO AR LIVRE / ACADEMIA DA TERCEIRA IDADE - ATI</v>
          </cell>
          <cell r="C4163" t="str">
            <v xml:space="preserve">UN    </v>
          </cell>
          <cell r="D4163" t="str">
            <v>AS</v>
          </cell>
          <cell r="E4163" t="str">
            <v>4.499,71</v>
          </cell>
        </row>
        <row r="4164">
          <cell r="A4164">
            <v>42435</v>
          </cell>
          <cell r="B4164" t="str">
            <v>SIMULADOR DE REMO INDIVIDUAL, EM TUBO DE ACO CARBONO, PINTURA NO PROCESSO ELETROSTATICO - EQUIPAMENTO DE GINASTICA PARA ACADEMIA AO AR LIVRE / ACADEMIA DA TERCEIRA IDADE - ATI</v>
          </cell>
          <cell r="C4164" t="str">
            <v xml:space="preserve">UN    </v>
          </cell>
          <cell r="D4164" t="str">
            <v>AS</v>
          </cell>
          <cell r="E4164" t="str">
            <v>2.243,83</v>
          </cell>
        </row>
        <row r="4165">
          <cell r="A4165">
            <v>38061</v>
          </cell>
          <cell r="B4165" t="str">
            <v>SINALIZADOR NOTURNO SIMPLES PARA PARA-RAIOS, SEM RELE FOTOELETRICO</v>
          </cell>
          <cell r="C4165" t="str">
            <v xml:space="preserve">UN    </v>
          </cell>
          <cell r="D4165" t="str">
            <v>CR</v>
          </cell>
          <cell r="E4165" t="str">
            <v>32,63</v>
          </cell>
        </row>
        <row r="4166">
          <cell r="A4166">
            <v>20250</v>
          </cell>
          <cell r="B4166" t="str">
            <v>SISAL EM FIBRA</v>
          </cell>
          <cell r="C4166" t="str">
            <v xml:space="preserve">KG    </v>
          </cell>
          <cell r="D4166" t="str">
            <v>AS</v>
          </cell>
          <cell r="E4166" t="str">
            <v>12,00</v>
          </cell>
        </row>
        <row r="4167">
          <cell r="A4167">
            <v>39965</v>
          </cell>
          <cell r="B4167" t="str">
            <v>SISTEMA DE FORMAS MANUSEAVEIS DE ALUMINIO, PARA BLOCO RESID. COM PAREDES DE CONCRETO MOLDADAS IN LOCO, BLOCO COM 4 PAV. E 4 UNIDADES POR PAV., UNIDADE HABITACIONALCOM 48 M2 E 2 QUARTOS; TELHA DE FIBROCIMENTO (COLETADO CAIXA)</v>
          </cell>
          <cell r="C4167" t="str">
            <v xml:space="preserve">M2    </v>
          </cell>
          <cell r="D4167" t="str">
            <v>AS</v>
          </cell>
          <cell r="E4167" t="str">
            <v>1.325,85</v>
          </cell>
        </row>
        <row r="4168">
          <cell r="A4168">
            <v>39964</v>
          </cell>
          <cell r="B4168" t="str">
            <v>SISTEMA DE FORMAS MANUSEAVEIS DE ALUMINIO, PARA EDIFICACAO RESIDENCIAL UNIFAMILIAR COM PAREDES DE CONCRETO MOLDADAS IN LOCO, UNIDADE HABITACIONAL TERREA COM 38 M2, COM SALA, CIRCULACAO, 2 QUARTOS, BANHEIRO, COZINHA E TANQUE EXTERNO (SEM COBERTURA) (COLETADO CAIXA)</v>
          </cell>
          <cell r="C4168" t="str">
            <v xml:space="preserve">M2    </v>
          </cell>
          <cell r="D4168" t="str">
            <v>AS</v>
          </cell>
          <cell r="E4168" t="str">
            <v>1.126,16</v>
          </cell>
        </row>
        <row r="4169">
          <cell r="A4169">
            <v>7</v>
          </cell>
          <cell r="B4169" t="str">
            <v>SODA CAUSTICA EM ESCAMAS</v>
          </cell>
          <cell r="C4169" t="str">
            <v xml:space="preserve">KG    </v>
          </cell>
          <cell r="D4169" t="str">
            <v>CR</v>
          </cell>
          <cell r="E4169" t="str">
            <v>11,44</v>
          </cell>
        </row>
        <row r="4170">
          <cell r="A4170">
            <v>13388</v>
          </cell>
          <cell r="B4170" t="str">
            <v>SOLDA EM BARRA DE ESTANHO-CHUMBO 50/50</v>
          </cell>
          <cell r="C4170" t="str">
            <v xml:space="preserve">KG    </v>
          </cell>
          <cell r="D4170" t="str">
            <v>CR</v>
          </cell>
          <cell r="E4170" t="str">
            <v>82,34</v>
          </cell>
        </row>
        <row r="4171">
          <cell r="A4171">
            <v>39914</v>
          </cell>
          <cell r="B4171" t="str">
            <v>SOLDA EM VARETA FOSCOPER, D = *2,5* MM  X COMPRIMENTO 500 MM</v>
          </cell>
          <cell r="C4171" t="str">
            <v xml:space="preserve">KG    </v>
          </cell>
          <cell r="D4171" t="str">
            <v>AS</v>
          </cell>
          <cell r="E4171" t="str">
            <v>136,10</v>
          </cell>
        </row>
        <row r="4172">
          <cell r="A4172">
            <v>12732</v>
          </cell>
          <cell r="B4172" t="str">
            <v>SOLDA ESTANHO/COBRE PARA CONEXOES DE COBRE, FIO 2,5 MM, CARRETEL 500 GR (SEM CHUMBO)</v>
          </cell>
          <cell r="C4172" t="str">
            <v xml:space="preserve">UN    </v>
          </cell>
          <cell r="D4172" t="str">
            <v>AS</v>
          </cell>
          <cell r="E4172" t="str">
            <v>157,04</v>
          </cell>
        </row>
        <row r="4173">
          <cell r="A4173">
            <v>6160</v>
          </cell>
          <cell r="B4173" t="str">
            <v>SOLDADOR</v>
          </cell>
          <cell r="C4173" t="str">
            <v xml:space="preserve">H     </v>
          </cell>
          <cell r="D4173" t="str">
            <v xml:space="preserve">C </v>
          </cell>
          <cell r="E4173" t="str">
            <v>12,31</v>
          </cell>
        </row>
        <row r="4174">
          <cell r="A4174">
            <v>41087</v>
          </cell>
          <cell r="B4174" t="str">
            <v>SOLDADOR (MENSALISTA)</v>
          </cell>
          <cell r="C4174" t="str">
            <v xml:space="preserve">MES   </v>
          </cell>
          <cell r="D4174" t="str">
            <v>CR</v>
          </cell>
          <cell r="E4174" t="str">
            <v>2.175,33</v>
          </cell>
        </row>
        <row r="4175">
          <cell r="A4175">
            <v>6166</v>
          </cell>
          <cell r="B4175" t="str">
            <v>SOLDADOR ELETRICO (PARA SOLDA A SER TESTADA COM RAIOS "X")</v>
          </cell>
          <cell r="C4175" t="str">
            <v xml:space="preserve">H     </v>
          </cell>
          <cell r="D4175" t="str">
            <v>CR</v>
          </cell>
          <cell r="E4175" t="str">
            <v>18,01</v>
          </cell>
        </row>
        <row r="4176">
          <cell r="A4176">
            <v>41088</v>
          </cell>
          <cell r="B4176" t="str">
            <v>SOLDADOR ELETRICO (PARA SOLDA A SER TESTADA COM RAIOS "X") (MENSALISTA)</v>
          </cell>
          <cell r="C4176" t="str">
            <v xml:space="preserve">MES   </v>
          </cell>
          <cell r="D4176" t="str">
            <v>CR</v>
          </cell>
          <cell r="E4176" t="str">
            <v>3.185,72</v>
          </cell>
        </row>
        <row r="4177">
          <cell r="A4177">
            <v>20232</v>
          </cell>
          <cell r="B4177" t="str">
            <v>SOLEIRA EM GRANITO, POLIDO, TIPO ANDORINHA/ QUARTZ/ CASTELO/ CORUMBA OU OUTROS EQUIVALENTES DA REGIAO, L= *15* CM, E=  *2,0* CM</v>
          </cell>
          <cell r="C4177" t="str">
            <v xml:space="preserve">M     </v>
          </cell>
          <cell r="D4177" t="str">
            <v>AS</v>
          </cell>
          <cell r="E4177" t="str">
            <v>62,15</v>
          </cell>
        </row>
        <row r="4178">
          <cell r="A4178">
            <v>10856</v>
          </cell>
          <cell r="B4178" t="str">
            <v>SOLEIRA PRE-MOLDADA EM GRANILITE, MARMORITE OU GRANITINA, L = *15 CM</v>
          </cell>
          <cell r="C4178" t="str">
            <v xml:space="preserve">M     </v>
          </cell>
          <cell r="D4178" t="str">
            <v>AS</v>
          </cell>
          <cell r="E4178" t="str">
            <v>66,95</v>
          </cell>
        </row>
        <row r="4179">
          <cell r="A4179">
            <v>4828</v>
          </cell>
          <cell r="B4179" t="str">
            <v>SOLEIRA/ PEITORIL EM MARMORE, POLIDO, BRANCO COMUM, L= *15* CM, E=  *2* CM,  CORTE RETO</v>
          </cell>
          <cell r="C4179" t="str">
            <v xml:space="preserve">M     </v>
          </cell>
          <cell r="D4179" t="str">
            <v>AS</v>
          </cell>
          <cell r="E4179" t="str">
            <v>54,46</v>
          </cell>
        </row>
        <row r="4180">
          <cell r="A4180">
            <v>20249</v>
          </cell>
          <cell r="B4180" t="str">
            <v>SOLEIRA/ TABEIRA EM MARMORE, POLIDO, BRANCO COMUM, L= 5 CM, E=  *2,0* CM</v>
          </cell>
          <cell r="C4180" t="str">
            <v xml:space="preserve">M     </v>
          </cell>
          <cell r="D4180" t="str">
            <v>AS</v>
          </cell>
          <cell r="E4180" t="str">
            <v>29,82</v>
          </cell>
        </row>
        <row r="4181">
          <cell r="A4181">
            <v>11609</v>
          </cell>
          <cell r="B4181" t="str">
            <v>SOLUCAO ASFALTICA ELASTOMERICA PARA IMPRIMACAO, APLICACAO A FRIO</v>
          </cell>
          <cell r="C4181" t="str">
            <v xml:space="preserve">L     </v>
          </cell>
          <cell r="D4181" t="str">
            <v>CR</v>
          </cell>
          <cell r="E4181" t="str">
            <v>9,34</v>
          </cell>
        </row>
        <row r="4182">
          <cell r="A4182">
            <v>20083</v>
          </cell>
          <cell r="B4182" t="str">
            <v>SOLUCAO LIMPADORA PARA PVC, FRASCO COM 1000 CM3</v>
          </cell>
          <cell r="C4182" t="str">
            <v xml:space="preserve">UN    </v>
          </cell>
          <cell r="D4182" t="str">
            <v>CR</v>
          </cell>
          <cell r="E4182" t="str">
            <v>31,77</v>
          </cell>
        </row>
        <row r="4183">
          <cell r="A4183">
            <v>20082</v>
          </cell>
          <cell r="B4183" t="str">
            <v>SOLUCAO LIMPADORA PARA PVC, FRASCO COM 200 CM3</v>
          </cell>
          <cell r="C4183" t="str">
            <v xml:space="preserve">UN    </v>
          </cell>
          <cell r="D4183" t="str">
            <v>CR</v>
          </cell>
          <cell r="E4183" t="str">
            <v>12,37</v>
          </cell>
        </row>
        <row r="4184">
          <cell r="A4184">
            <v>5318</v>
          </cell>
          <cell r="B4184" t="str">
            <v>SOLVENTE DILUENTE A BASE DE AGUARRAS</v>
          </cell>
          <cell r="C4184" t="str">
            <v xml:space="preserve">L     </v>
          </cell>
          <cell r="D4184" t="str">
            <v xml:space="preserve">C </v>
          </cell>
          <cell r="E4184" t="str">
            <v>12,29</v>
          </cell>
        </row>
        <row r="4185">
          <cell r="A4185">
            <v>10691</v>
          </cell>
          <cell r="B4185" t="str">
            <v>SOLVENTE PARA COLA (PARA LAMINADO MELAMINICO) A BASE DE RESINA SINTETICA</v>
          </cell>
          <cell r="C4185" t="str">
            <v xml:space="preserve">L     </v>
          </cell>
          <cell r="D4185" t="str">
            <v>CR</v>
          </cell>
          <cell r="E4185" t="str">
            <v>33,80</v>
          </cell>
        </row>
        <row r="4186">
          <cell r="A4186">
            <v>12295</v>
          </cell>
          <cell r="B4186" t="str">
            <v>SOQUETE DE BAQUELITE BASE E27, PARA LAMPADAS</v>
          </cell>
          <cell r="C4186" t="str">
            <v xml:space="preserve">UN    </v>
          </cell>
          <cell r="D4186" t="str">
            <v>CR</v>
          </cell>
          <cell r="E4186" t="str">
            <v>2,92</v>
          </cell>
        </row>
        <row r="4187">
          <cell r="A4187">
            <v>12296</v>
          </cell>
          <cell r="B4187" t="str">
            <v>SOQUETE DE PORCELANA BASE E27, FIXO DE TETO, PARA LAMPADAS</v>
          </cell>
          <cell r="C4187" t="str">
            <v xml:space="preserve">UN    </v>
          </cell>
          <cell r="D4187" t="str">
            <v>CR</v>
          </cell>
          <cell r="E4187" t="str">
            <v>3,77</v>
          </cell>
        </row>
        <row r="4188">
          <cell r="A4188">
            <v>12294</v>
          </cell>
          <cell r="B4188" t="str">
            <v>SOQUETE DE PORCELANA BASE E27, PARA USO AO TEMPO, PARA LAMPADAS</v>
          </cell>
          <cell r="C4188" t="str">
            <v xml:space="preserve">UN    </v>
          </cell>
          <cell r="D4188" t="str">
            <v>CR</v>
          </cell>
          <cell r="E4188" t="str">
            <v>9,07</v>
          </cell>
        </row>
        <row r="4189">
          <cell r="A4189">
            <v>14543</v>
          </cell>
          <cell r="B4189" t="str">
            <v>SOQUETE DE PVC / TERMOPLASTICO BASE E27, COM CHAVE, PARA LAMPADAS</v>
          </cell>
          <cell r="C4189" t="str">
            <v xml:space="preserve">UN    </v>
          </cell>
          <cell r="D4189" t="str">
            <v>CR</v>
          </cell>
          <cell r="E4189" t="str">
            <v>6,47</v>
          </cell>
        </row>
        <row r="4190">
          <cell r="A4190">
            <v>13329</v>
          </cell>
          <cell r="B4190" t="str">
            <v>SOQUETE DE PVC / TERMOPLASTICO BASE E27, COM RABICHO, PARA LAMPADAS</v>
          </cell>
          <cell r="C4190" t="str">
            <v xml:space="preserve">UN    </v>
          </cell>
          <cell r="D4190" t="str">
            <v xml:space="preserve">C </v>
          </cell>
          <cell r="E4190" t="str">
            <v>3,80</v>
          </cell>
        </row>
        <row r="4191">
          <cell r="A4191">
            <v>21044</v>
          </cell>
          <cell r="B4191" t="str">
            <v>SPRINKLER TIPO PENDENTE, 68 GRAUS CELSIUS (BULBO VERMELHO), ACABAMENTO CROMADO, 1/2" - 15 MM</v>
          </cell>
          <cell r="C4191" t="str">
            <v xml:space="preserve">UN    </v>
          </cell>
          <cell r="D4191" t="str">
            <v>CR</v>
          </cell>
          <cell r="E4191" t="str">
            <v>25,55</v>
          </cell>
        </row>
        <row r="4192">
          <cell r="A4192">
            <v>21045</v>
          </cell>
          <cell r="B4192" t="str">
            <v>SPRINKLER TIPO PENDENTE, 68 GRAUS CELSIUS (BULBO VERMELHO), ACABAMENTO CROMADO, 3/4" - 20 MM</v>
          </cell>
          <cell r="C4192" t="str">
            <v xml:space="preserve">UN    </v>
          </cell>
          <cell r="D4192" t="str">
            <v>CR</v>
          </cell>
          <cell r="E4192" t="str">
            <v>34,99</v>
          </cell>
        </row>
        <row r="4193">
          <cell r="A4193">
            <v>21040</v>
          </cell>
          <cell r="B4193" t="str">
            <v>SPRINKLER TIPO PENDENTE, 68 GRAUS CELSIUS (BULBO VERMELHO), ACABAMENTO NATURAL, 1/2" - 15 MM</v>
          </cell>
          <cell r="C4193" t="str">
            <v xml:space="preserve">UN    </v>
          </cell>
          <cell r="D4193" t="str">
            <v xml:space="preserve">C </v>
          </cell>
          <cell r="E4193" t="str">
            <v>25,00</v>
          </cell>
        </row>
        <row r="4194">
          <cell r="A4194">
            <v>21041</v>
          </cell>
          <cell r="B4194" t="str">
            <v>SPRINKLER TIPO PENDENTE, 68 GRAUS CELSIUS (BULBO VERMELHO), ACABAMENTO NATURAL, 3/4" - 20 MM</v>
          </cell>
          <cell r="C4194" t="str">
            <v xml:space="preserve">UN    </v>
          </cell>
          <cell r="D4194" t="str">
            <v>CR</v>
          </cell>
          <cell r="E4194" t="str">
            <v>30,18</v>
          </cell>
        </row>
        <row r="4195">
          <cell r="A4195">
            <v>21047</v>
          </cell>
          <cell r="B4195" t="str">
            <v>SPRINKLER TIPO PENDENTE, 79 GRAUS CELSIUS (BULBO AMARELO), ACABAMENTO CROMADO, 3/4" - 20 MM</v>
          </cell>
          <cell r="C4195" t="str">
            <v xml:space="preserve">UN    </v>
          </cell>
          <cell r="D4195" t="str">
            <v>CR</v>
          </cell>
          <cell r="E4195" t="str">
            <v>37,66</v>
          </cell>
        </row>
        <row r="4196">
          <cell r="A4196">
            <v>21043</v>
          </cell>
          <cell r="B4196" t="str">
            <v>SPRINKLER TIPO PENDENTE, 79 GRAUS CELSIUS (BULBO AMARELO), ACABAMENTO NATURAL, 3/4" - 20 MM</v>
          </cell>
          <cell r="C4196" t="str">
            <v xml:space="preserve">UN    </v>
          </cell>
          <cell r="D4196" t="str">
            <v>CR</v>
          </cell>
          <cell r="E4196" t="str">
            <v>36,67</v>
          </cell>
        </row>
        <row r="4197">
          <cell r="A4197">
            <v>21042</v>
          </cell>
          <cell r="B4197" t="str">
            <v>SPRINKLER TIPO PENDENTE, 79 GRAUS CELSIUS (BULBO AMARELO,) ACABAMENTO NATURAL OU CROMADO, 1/2" - 15 MM</v>
          </cell>
          <cell r="C4197" t="str">
            <v xml:space="preserve">UN    </v>
          </cell>
          <cell r="D4197" t="str">
            <v>CR</v>
          </cell>
          <cell r="E4197" t="str">
            <v>29,03</v>
          </cell>
        </row>
        <row r="4198">
          <cell r="A4198">
            <v>11895</v>
          </cell>
          <cell r="B4198" t="str">
            <v>SUMIDOURO CONCRETO PRE MOLDADO, COMPLETO, PARA 10 CONTRIBUINTES</v>
          </cell>
          <cell r="C4198" t="str">
            <v xml:space="preserve">UN    </v>
          </cell>
          <cell r="D4198" t="str">
            <v>CR</v>
          </cell>
          <cell r="E4198" t="str">
            <v>897,61</v>
          </cell>
        </row>
        <row r="4199">
          <cell r="A4199">
            <v>11896</v>
          </cell>
          <cell r="B4199" t="str">
            <v>SUMIDOURO CONCRETO PRE MOLDADO, COMPLETO, PARA 100 CONTRIBUINTES</v>
          </cell>
          <cell r="C4199" t="str">
            <v xml:space="preserve">UN    </v>
          </cell>
          <cell r="D4199" t="str">
            <v>CR</v>
          </cell>
          <cell r="E4199" t="str">
            <v>4.704,74</v>
          </cell>
        </row>
        <row r="4200">
          <cell r="A4200">
            <v>11897</v>
          </cell>
          <cell r="B4200" t="str">
            <v>SUMIDOURO CONCRETO PRE MOLDADO, COMPLETO, PARA 150 CONTRIBUINTES</v>
          </cell>
          <cell r="C4200" t="str">
            <v xml:space="preserve">UN    </v>
          </cell>
          <cell r="D4200" t="str">
            <v>CR</v>
          </cell>
          <cell r="E4200" t="str">
            <v>6.138,87</v>
          </cell>
        </row>
        <row r="4201">
          <cell r="A4201">
            <v>11898</v>
          </cell>
          <cell r="B4201" t="str">
            <v>SUMIDOURO CONCRETO PRE MOLDADO, COMPLETO, PARA 200 CONTRIBUINTES</v>
          </cell>
          <cell r="C4201" t="str">
            <v xml:space="preserve">UN    </v>
          </cell>
          <cell r="D4201" t="str">
            <v>CR</v>
          </cell>
          <cell r="E4201" t="str">
            <v>6.448,39</v>
          </cell>
        </row>
        <row r="4202">
          <cell r="A4202">
            <v>3282</v>
          </cell>
          <cell r="B4202" t="str">
            <v>SUMIDOURO CONCRETO PRE MOLDADO, COMPLETO, PARA 5 CONTRIBUINTES</v>
          </cell>
          <cell r="C4202" t="str">
            <v xml:space="preserve">UN    </v>
          </cell>
          <cell r="D4202" t="str">
            <v>CR</v>
          </cell>
          <cell r="E4202" t="str">
            <v>652,57</v>
          </cell>
        </row>
        <row r="4203">
          <cell r="A4203">
            <v>11899</v>
          </cell>
          <cell r="B4203" t="str">
            <v>SUMIDOURO CONCRETO PRE MOLDADO, COMPLETO, PARA 50 CONTRIBUINTES</v>
          </cell>
          <cell r="C4203" t="str">
            <v xml:space="preserve">UN    </v>
          </cell>
          <cell r="D4203" t="str">
            <v>CR</v>
          </cell>
          <cell r="E4203" t="str">
            <v>3.182,92</v>
          </cell>
        </row>
        <row r="4204">
          <cell r="A4204">
            <v>11900</v>
          </cell>
          <cell r="B4204" t="str">
            <v>SUMIDOURO CONCRETO PRE MOLDADO, COMPLETO, PARA 75 CONTRIBUINTES</v>
          </cell>
          <cell r="C4204" t="str">
            <v xml:space="preserve">UN    </v>
          </cell>
          <cell r="D4204" t="str">
            <v>CR</v>
          </cell>
          <cell r="E4204" t="str">
            <v>4.364,27</v>
          </cell>
        </row>
        <row r="4205">
          <cell r="A4205">
            <v>14149</v>
          </cell>
          <cell r="B4205" t="str">
            <v>SUPORTE "Y" PARA FITA PERFURADA</v>
          </cell>
          <cell r="C4205" t="str">
            <v xml:space="preserve">CENTO </v>
          </cell>
          <cell r="D4205" t="str">
            <v>AS</v>
          </cell>
          <cell r="E4205" t="str">
            <v>132,42</v>
          </cell>
        </row>
        <row r="4206">
          <cell r="A4206">
            <v>38099</v>
          </cell>
          <cell r="B4206" t="str">
            <v>SUPORTE DE FIXACAO PARA ESPELHO / PLACA 4" X 2", PARA 3 MODULOS, PARA INSTALACAO DE TOMADAS E INTERRUPTORES (SOMENTE SUPORTE)</v>
          </cell>
          <cell r="C4206" t="str">
            <v xml:space="preserve">UN    </v>
          </cell>
          <cell r="D4206" t="str">
            <v>CR</v>
          </cell>
          <cell r="E4206" t="str">
            <v>1,26</v>
          </cell>
        </row>
        <row r="4207">
          <cell r="A4207">
            <v>38100</v>
          </cell>
          <cell r="B4207" t="str">
            <v>SUPORTE DE FIXACAO PARA ESPELHO / PLACA 4" X 4", PARA 6 MODULOS, PARA INSTALACAO DE TOMADAS E INTERRUPTORES (SOMENTE SUPORTE)</v>
          </cell>
          <cell r="C4207" t="str">
            <v xml:space="preserve">UN    </v>
          </cell>
          <cell r="D4207" t="str">
            <v>CR</v>
          </cell>
          <cell r="E4207" t="str">
            <v>2,07</v>
          </cell>
        </row>
        <row r="4208">
          <cell r="A4208">
            <v>20061</v>
          </cell>
          <cell r="B4208" t="str">
            <v>SUPORTE DE PVC PARA CALHA PLUVIAL, DIAMETRO ENTRE 119 E 170 MM, PARA DRENAGEM PREDIAL</v>
          </cell>
          <cell r="C4208" t="str">
            <v xml:space="preserve">UN    </v>
          </cell>
          <cell r="D4208" t="str">
            <v>AS</v>
          </cell>
          <cell r="E4208" t="str">
            <v>3,14</v>
          </cell>
        </row>
        <row r="4209">
          <cell r="A4209">
            <v>7576</v>
          </cell>
          <cell r="B4209" t="str">
            <v>SUPORTE EM ACO GALVANIZADO PARA TRANSFORMADOR PARA POSTE DUPLO T 185 X 95 MM, CHAPA DE 5/16"</v>
          </cell>
          <cell r="C4209" t="str">
            <v xml:space="preserve">UN    </v>
          </cell>
          <cell r="D4209" t="str">
            <v>AS</v>
          </cell>
          <cell r="E4209" t="str">
            <v>107,81</v>
          </cell>
        </row>
        <row r="4210">
          <cell r="A4210">
            <v>3384</v>
          </cell>
          <cell r="B4210" t="str">
            <v>SUPORTE GUIA SIMPLES COM ROLDANA EM POLIPROPILENO PARA CHUMBAR, H = 20 CM</v>
          </cell>
          <cell r="C4210" t="str">
            <v xml:space="preserve">UN    </v>
          </cell>
          <cell r="D4210" t="str">
            <v>CR</v>
          </cell>
          <cell r="E4210" t="str">
            <v>4,40</v>
          </cell>
        </row>
        <row r="4211">
          <cell r="A4211">
            <v>7572</v>
          </cell>
          <cell r="B4211" t="str">
            <v>SUPORTE ISOLADOR REFORCADO DIAMETRO NOMINAL 5/16", COM ROSCA SOBERBA E BUCHA</v>
          </cell>
          <cell r="C4211" t="str">
            <v xml:space="preserve">UN    </v>
          </cell>
          <cell r="D4211" t="str">
            <v>CR</v>
          </cell>
          <cell r="E4211" t="str">
            <v>5,22</v>
          </cell>
        </row>
        <row r="4212">
          <cell r="A4212">
            <v>3396</v>
          </cell>
          <cell r="B4212" t="str">
            <v>SUPORTE ISOLADOR SIMPLES DIAMETRO NOMINAL 5/16", COM ROSCA SOBERBA E BUCHA</v>
          </cell>
          <cell r="C4212" t="str">
            <v xml:space="preserve">UN    </v>
          </cell>
          <cell r="D4212" t="str">
            <v>CR</v>
          </cell>
          <cell r="E4212" t="str">
            <v>3,69</v>
          </cell>
        </row>
        <row r="4213">
          <cell r="A4213">
            <v>37590</v>
          </cell>
          <cell r="B4213" t="str">
            <v>SUPORTE MAO-FRANCESA EM ACO, ABAS IGUAIS 30 CM, CAPACIDADE MINIMA 60 KG, BRANCO</v>
          </cell>
          <cell r="C4213" t="str">
            <v xml:space="preserve">UN    </v>
          </cell>
          <cell r="D4213" t="str">
            <v>CR</v>
          </cell>
          <cell r="E4213" t="str">
            <v>24,55</v>
          </cell>
        </row>
        <row r="4214">
          <cell r="A4214">
            <v>37591</v>
          </cell>
          <cell r="B4214" t="str">
            <v>SUPORTE MAO-FRANCESA EM ACO, ABAS IGUAIS 40 CM, CAPACIDADE MINIMA 70 KG, BRANCO</v>
          </cell>
          <cell r="C4214" t="str">
            <v xml:space="preserve">UN    </v>
          </cell>
          <cell r="D4214" t="str">
            <v>CR</v>
          </cell>
          <cell r="E4214" t="str">
            <v>34,16</v>
          </cell>
        </row>
        <row r="4215">
          <cell r="A4215">
            <v>12626</v>
          </cell>
          <cell r="B4215" t="str">
            <v>SUPORTE METALICO PARA CALHA PLUVIAL,  ZINCADO, DOBRADO, DIAMETRO ENTRE 119 E 170 MM, PARA DRENAGEM PREDIAL</v>
          </cell>
          <cell r="C4215" t="str">
            <v xml:space="preserve">UN    </v>
          </cell>
          <cell r="D4215" t="str">
            <v>AS</v>
          </cell>
          <cell r="E4215" t="str">
            <v>15,08</v>
          </cell>
        </row>
        <row r="4216">
          <cell r="A4216">
            <v>11033</v>
          </cell>
          <cell r="B4216" t="str">
            <v>SUPORTE PARA CALHA DE 150 MM EM FERRO GALVANIZADO</v>
          </cell>
          <cell r="C4216" t="str">
            <v xml:space="preserve">UN    </v>
          </cell>
          <cell r="D4216" t="str">
            <v>CR</v>
          </cell>
          <cell r="E4216" t="str">
            <v>5,23</v>
          </cell>
        </row>
        <row r="4217">
          <cell r="A4217">
            <v>390</v>
          </cell>
          <cell r="B4217" t="str">
            <v>SUPORTE PARA TUBO DIAMETRO NOMINAL 2", COM ROSCA MECANICA</v>
          </cell>
          <cell r="C4217" t="str">
            <v xml:space="preserve">UN    </v>
          </cell>
          <cell r="D4217" t="str">
            <v>CR</v>
          </cell>
          <cell r="E4217" t="str">
            <v>7,42</v>
          </cell>
        </row>
        <row r="4218">
          <cell r="A4218">
            <v>42436</v>
          </cell>
          <cell r="B4218" t="str">
            <v>SURF DUPLO, EM TUBO DE ACO CARBONO, PINTURA NO PROCESSO ELETROSTATICO - EQUIPAMENTO DE GINASTICA PARA ACADEMIA AO AR LIVRE / ACADEMIA DA TERCEIRA IDADE - ATI</v>
          </cell>
          <cell r="C4218" t="str">
            <v xml:space="preserve">UN    </v>
          </cell>
          <cell r="D4218" t="str">
            <v>AS</v>
          </cell>
          <cell r="E4218" t="str">
            <v>2.348,66</v>
          </cell>
        </row>
        <row r="4219">
          <cell r="A4219">
            <v>6178</v>
          </cell>
          <cell r="B4219" t="str">
            <v>TABUA DE  MADEIRA PARA PISO, CUMARU/IPE CHAMPANHE OU EQUIVALENTE DA REGIAO, ENCAIXE MACHO/FEMEA, *10 X 2* CM</v>
          </cell>
          <cell r="C4219" t="str">
            <v xml:space="preserve">M2    </v>
          </cell>
          <cell r="D4219" t="str">
            <v>CR</v>
          </cell>
          <cell r="E4219" t="str">
            <v>171,41</v>
          </cell>
        </row>
        <row r="4220">
          <cell r="A4220">
            <v>6180</v>
          </cell>
          <cell r="B4220" t="str">
            <v>TABUA DE  MADEIRA PARA PISO, CUMARU/IPE CHAMPANHE OU EQUIVALENTE DA REGIAO, ENCAIXE MACHO/FEMEA, *15 X 2* CM</v>
          </cell>
          <cell r="C4220" t="str">
            <v xml:space="preserve">M2    </v>
          </cell>
          <cell r="D4220" t="str">
            <v xml:space="preserve">C </v>
          </cell>
          <cell r="E4220" t="str">
            <v>185,00</v>
          </cell>
        </row>
        <row r="4221">
          <cell r="A4221">
            <v>6182</v>
          </cell>
          <cell r="B4221" t="str">
            <v>TABUA DE  MADEIRA PARA PISO, IPE (CERNE) OU EQUIVALENTE DA REGIAO, ENCAIXE MACHO/FEMEA, *20 X 2* CM</v>
          </cell>
          <cell r="C4221" t="str">
            <v xml:space="preserve">M2    </v>
          </cell>
          <cell r="D4221" t="str">
            <v>CR</v>
          </cell>
          <cell r="E4221" t="str">
            <v>229,63</v>
          </cell>
        </row>
        <row r="4222">
          <cell r="A4222">
            <v>3993</v>
          </cell>
          <cell r="B4222" t="str">
            <v>TABUA DE MADEIRA APARELHADA *2,5 X 15* CM, MACARANDUBA, ANGELIM OU EQUIVALENTE DA REGIAO</v>
          </cell>
          <cell r="C4222" t="str">
            <v xml:space="preserve">M2    </v>
          </cell>
          <cell r="D4222" t="str">
            <v>CR</v>
          </cell>
          <cell r="E4222" t="str">
            <v>96,94</v>
          </cell>
        </row>
        <row r="4223">
          <cell r="A4223">
            <v>3990</v>
          </cell>
          <cell r="B4223" t="str">
            <v>TABUA DE MADEIRA APARELHADA *2,5 X 25* CM, MACARANDUBA, ANGELIM OU EQUIVALENTE DA REGIAO</v>
          </cell>
          <cell r="C4223" t="str">
            <v xml:space="preserve">M     </v>
          </cell>
          <cell r="D4223" t="str">
            <v>CR</v>
          </cell>
          <cell r="E4223" t="str">
            <v>21,42</v>
          </cell>
        </row>
        <row r="4224">
          <cell r="A4224">
            <v>3992</v>
          </cell>
          <cell r="B4224" t="str">
            <v>TABUA DE MADEIRA APARELHADA *2,5 X 30* CM, MACARANDUBA, ANGELIM OU EQUIVALENTE DA REGIAO</v>
          </cell>
          <cell r="C4224" t="str">
            <v xml:space="preserve">M     </v>
          </cell>
          <cell r="D4224" t="str">
            <v>CR</v>
          </cell>
          <cell r="E4224" t="str">
            <v>26,30</v>
          </cell>
        </row>
        <row r="4225">
          <cell r="A4225">
            <v>4509</v>
          </cell>
          <cell r="B4225" t="str">
            <v>TABUA DE MADEIRA NAO APARELHADA *2,5 X 10 CM (1 X 4 ") PINUS, MISTA OU EQUIVALENTE DA REGIAO</v>
          </cell>
          <cell r="C4225" t="str">
            <v xml:space="preserve">M     </v>
          </cell>
          <cell r="D4225" t="str">
            <v>CR</v>
          </cell>
          <cell r="E4225" t="str">
            <v>2,60</v>
          </cell>
        </row>
        <row r="4226">
          <cell r="A4226">
            <v>6194</v>
          </cell>
          <cell r="B4226" t="str">
            <v>TABUA DE MADEIRA NAO APARELHADA *2,5 X 15 CM (1 X 6 ") PINUS, MISTA OU EQUIVALENTE DA REGIAO</v>
          </cell>
          <cell r="C4226" t="str">
            <v xml:space="preserve">M     </v>
          </cell>
          <cell r="D4226" t="str">
            <v>CR</v>
          </cell>
          <cell r="E4226" t="str">
            <v>3,53</v>
          </cell>
        </row>
        <row r="4227">
          <cell r="A4227">
            <v>6193</v>
          </cell>
          <cell r="B4227" t="str">
            <v>TABUA DE MADEIRA NAO APARELHADA *2,5 X 20* CM, CEDRINHO OU EQUIVALENTE DA REGIAO</v>
          </cell>
          <cell r="C4227" t="str">
            <v xml:space="preserve">M     </v>
          </cell>
          <cell r="D4227" t="str">
            <v>CR</v>
          </cell>
          <cell r="E4227" t="str">
            <v>10,21</v>
          </cell>
        </row>
        <row r="4228">
          <cell r="A4228">
            <v>10567</v>
          </cell>
          <cell r="B4228" t="str">
            <v>TABUA DE MADEIRA NAO APARELHADA *2,5 X 23* CM (1 x 9 ") PINUS, MISTA OU EQUIVALENTE DA REGIAO</v>
          </cell>
          <cell r="C4228" t="str">
            <v xml:space="preserve">M     </v>
          </cell>
          <cell r="D4228" t="str">
            <v>CR</v>
          </cell>
          <cell r="E4228" t="str">
            <v>5,85</v>
          </cell>
        </row>
        <row r="4229">
          <cell r="A4229">
            <v>6212</v>
          </cell>
          <cell r="B4229" t="str">
            <v>TABUA DE MADEIRA NAO APARELHADA *2,5 X 30 CM (1 X 12 ") PINUS, MISTA OU EQUIVALENTE DA REGIAO</v>
          </cell>
          <cell r="C4229" t="str">
            <v xml:space="preserve">M     </v>
          </cell>
          <cell r="D4229" t="str">
            <v xml:space="preserve">C </v>
          </cell>
          <cell r="E4229" t="str">
            <v>9,60</v>
          </cell>
        </row>
        <row r="4230">
          <cell r="A4230">
            <v>6188</v>
          </cell>
          <cell r="B4230" t="str">
            <v>TABUA DE MADEIRA NAO APARELHADA *2,5 X 30 CM (1 X 12 ") PINUS, MISTA OU EQUIVALENTE DA REGIAO</v>
          </cell>
          <cell r="C4230" t="str">
            <v xml:space="preserve">M2    </v>
          </cell>
          <cell r="D4230" t="str">
            <v>CR</v>
          </cell>
          <cell r="E4230" t="str">
            <v>31,99</v>
          </cell>
        </row>
        <row r="4231">
          <cell r="A4231">
            <v>6189</v>
          </cell>
          <cell r="B4231" t="str">
            <v>TABUA DE MADEIRA NAO APARELHADA *2,5 X 30* CM, CEDRINHO OU EQUIVALENTE DA REGIAO</v>
          </cell>
          <cell r="C4231" t="str">
            <v xml:space="preserve">M     </v>
          </cell>
          <cell r="D4231" t="str">
            <v>CR</v>
          </cell>
          <cell r="E4231" t="str">
            <v>14,93</v>
          </cell>
        </row>
        <row r="4232">
          <cell r="A4232">
            <v>6214</v>
          </cell>
          <cell r="B4232" t="str">
            <v>TACO DE MADEIRA PARA PISO, IPE (CERNE) OU EQUIVALENTE DA REGIAO, 7 X 42 CM, E = 2 CM</v>
          </cell>
          <cell r="C4232" t="str">
            <v xml:space="preserve">M2    </v>
          </cell>
          <cell r="D4232" t="str">
            <v>CR</v>
          </cell>
          <cell r="E4232" t="str">
            <v>107,37</v>
          </cell>
        </row>
        <row r="4233">
          <cell r="A4233">
            <v>36153</v>
          </cell>
          <cell r="B4233" t="str">
            <v>TALABARTE DE SEGURANCA, 2 MOSQUETOES TRAVA DUPLA *53* MM DE ABERTURA, COM ABSORVEDOR DE ENERGIA</v>
          </cell>
          <cell r="C4233" t="str">
            <v xml:space="preserve">UN    </v>
          </cell>
          <cell r="D4233" t="str">
            <v>CR</v>
          </cell>
          <cell r="E4233" t="str">
            <v>156,35</v>
          </cell>
        </row>
        <row r="4234">
          <cell r="A4234">
            <v>10740</v>
          </cell>
          <cell r="B4234" t="str">
            <v>TALHA ELETRICA 3 T, VELOCIDADE  2,1 M / MIN, POTENCIA 1,3 KW</v>
          </cell>
          <cell r="C4234" t="str">
            <v xml:space="preserve">UN    </v>
          </cell>
          <cell r="D4234" t="str">
            <v>AS</v>
          </cell>
          <cell r="E4234" t="str">
            <v>9.542,12</v>
          </cell>
        </row>
        <row r="4235">
          <cell r="A4235">
            <v>13914</v>
          </cell>
          <cell r="B4235" t="str">
            <v>TALHA MANUAL DE CORRENTE, CAPACIDADE DE 1 T COM ELEVACAO DE 3 M</v>
          </cell>
          <cell r="C4235" t="str">
            <v xml:space="preserve">UN    </v>
          </cell>
          <cell r="D4235" t="str">
            <v>AS</v>
          </cell>
          <cell r="E4235" t="str">
            <v>690,41</v>
          </cell>
        </row>
        <row r="4236">
          <cell r="A4236">
            <v>10742</v>
          </cell>
          <cell r="B4236" t="str">
            <v>TALHA MANUAL DE CORRENTE, CAPACIDADE DE 2 T COM ELEVACAO DE 3 M</v>
          </cell>
          <cell r="C4236" t="str">
            <v xml:space="preserve">UN    </v>
          </cell>
          <cell r="D4236" t="str">
            <v>AS</v>
          </cell>
          <cell r="E4236" t="str">
            <v>1.006,97</v>
          </cell>
        </row>
        <row r="4237">
          <cell r="A4237">
            <v>38465</v>
          </cell>
          <cell r="B4237" t="str">
            <v>TALHADEIRA COM PUNHO DE PROTECAO *20 X 250* MM</v>
          </cell>
          <cell r="C4237" t="str">
            <v xml:space="preserve">UN    </v>
          </cell>
          <cell r="D4237" t="str">
            <v>CR</v>
          </cell>
          <cell r="E4237" t="str">
            <v>30,22</v>
          </cell>
        </row>
        <row r="4238">
          <cell r="A4238">
            <v>7543</v>
          </cell>
          <cell r="B4238" t="str">
            <v>TAMPA CEGA EM PVC PARA CONDULETE 4 X 2"</v>
          </cell>
          <cell r="C4238" t="str">
            <v xml:space="preserve">UN    </v>
          </cell>
          <cell r="D4238" t="str">
            <v>CR</v>
          </cell>
          <cell r="E4238" t="str">
            <v>3,29</v>
          </cell>
        </row>
        <row r="4239">
          <cell r="A4239">
            <v>13255</v>
          </cell>
          <cell r="B4239" t="str">
            <v>TAMPA DE CONCRETO PARA PV OU CAIXA DE INSPECAO, DIMENSOES 600 X 600 X 50 MM</v>
          </cell>
          <cell r="C4239" t="str">
            <v xml:space="preserve">UN    </v>
          </cell>
          <cell r="D4239" t="str">
            <v>CR</v>
          </cell>
          <cell r="E4239" t="str">
            <v>36,62</v>
          </cell>
        </row>
        <row r="4240">
          <cell r="A4240">
            <v>39352</v>
          </cell>
          <cell r="B4240" t="str">
            <v>TAMPA PARA CONDULETE, EM PVC, PARA TOMADA HEXAGONAL</v>
          </cell>
          <cell r="C4240" t="str">
            <v xml:space="preserve">UN    </v>
          </cell>
          <cell r="D4240" t="str">
            <v>CR</v>
          </cell>
          <cell r="E4240" t="str">
            <v>2,03</v>
          </cell>
        </row>
        <row r="4241">
          <cell r="A4241">
            <v>39346</v>
          </cell>
          <cell r="B4241" t="str">
            <v>TAMPA PARA CONDULETE, EM PVC, PARA 1 INTERRUPTOR</v>
          </cell>
          <cell r="C4241" t="str">
            <v xml:space="preserve">UN    </v>
          </cell>
          <cell r="D4241" t="str">
            <v>CR</v>
          </cell>
          <cell r="E4241" t="str">
            <v>2,03</v>
          </cell>
        </row>
        <row r="4242">
          <cell r="A4242">
            <v>39350</v>
          </cell>
          <cell r="B4242" t="str">
            <v>TAMPA PARA CONDULETE, EM PVC, PARA 1 MODULO RJ</v>
          </cell>
          <cell r="C4242" t="str">
            <v xml:space="preserve">UN    </v>
          </cell>
          <cell r="D4242" t="str">
            <v>CR</v>
          </cell>
          <cell r="E4242" t="str">
            <v>2,18</v>
          </cell>
        </row>
        <row r="4243">
          <cell r="A4243">
            <v>39351</v>
          </cell>
          <cell r="B4243" t="str">
            <v>TAMPA PARA CONDULETE, EM PVC, PARA 2 MODULOS RJ</v>
          </cell>
          <cell r="C4243" t="str">
            <v xml:space="preserve">UN    </v>
          </cell>
          <cell r="D4243" t="str">
            <v>CR</v>
          </cell>
          <cell r="E4243" t="str">
            <v>2,53</v>
          </cell>
        </row>
        <row r="4244">
          <cell r="A4244">
            <v>38952</v>
          </cell>
          <cell r="B4244" t="str">
            <v>TAMPAO / CAP, ROSCA FEMEA, METALICO, PARA TUBO PEX, DN 1/2"</v>
          </cell>
          <cell r="C4244" t="str">
            <v xml:space="preserve">UN    </v>
          </cell>
          <cell r="D4244" t="str">
            <v>AS</v>
          </cell>
          <cell r="E4244" t="str">
            <v>2,24</v>
          </cell>
        </row>
        <row r="4245">
          <cell r="A4245">
            <v>38953</v>
          </cell>
          <cell r="B4245" t="str">
            <v>TAMPAO / CAP, ROSCA FEMEA, METALICO, PARA TUBO PEX, DN 3/4"</v>
          </cell>
          <cell r="C4245" t="str">
            <v xml:space="preserve">UN    </v>
          </cell>
          <cell r="D4245" t="str">
            <v>AS</v>
          </cell>
          <cell r="E4245" t="str">
            <v>3,54</v>
          </cell>
        </row>
        <row r="4246">
          <cell r="A4246">
            <v>38835</v>
          </cell>
          <cell r="B4246" t="str">
            <v>TAMPAO / CAP, ROSCA MACHO, PARA TUBO PEX, DN 1/2"</v>
          </cell>
          <cell r="C4246" t="str">
            <v xml:space="preserve">UN    </v>
          </cell>
          <cell r="D4246" t="str">
            <v>AS</v>
          </cell>
          <cell r="E4246" t="str">
            <v>3,17</v>
          </cell>
        </row>
        <row r="4247">
          <cell r="A4247">
            <v>38837</v>
          </cell>
          <cell r="B4247" t="str">
            <v>TAMPAO / CAP, ROSCA MACHO, PARA TUBO PEX, DN 1"</v>
          </cell>
          <cell r="C4247" t="str">
            <v xml:space="preserve">UN    </v>
          </cell>
          <cell r="D4247" t="str">
            <v>AS</v>
          </cell>
          <cell r="E4247" t="str">
            <v>8,27</v>
          </cell>
        </row>
        <row r="4248">
          <cell r="A4248">
            <v>38836</v>
          </cell>
          <cell r="B4248" t="str">
            <v>TAMPAO / CAP, ROSCA MACHO, PARA TUBO PEX, DN 3/4"</v>
          </cell>
          <cell r="C4248" t="str">
            <v xml:space="preserve">UN    </v>
          </cell>
          <cell r="D4248" t="str">
            <v>AS</v>
          </cell>
          <cell r="E4248" t="str">
            <v>4,57</v>
          </cell>
        </row>
        <row r="4249">
          <cell r="A4249">
            <v>2666</v>
          </cell>
          <cell r="B4249" t="str">
            <v>TAMPAO / TERMINAL / PLUG, D = 1 1/4" , PARA DUTO CORRUGADO PEAD (CABEAMENTO SUBTERRANEO)</v>
          </cell>
          <cell r="C4249" t="str">
            <v xml:space="preserve">UN    </v>
          </cell>
          <cell r="D4249" t="str">
            <v>AS</v>
          </cell>
          <cell r="E4249" t="str">
            <v>4,22</v>
          </cell>
        </row>
        <row r="4250">
          <cell r="A4250">
            <v>2668</v>
          </cell>
          <cell r="B4250" t="str">
            <v>TAMPAO / TERMINAL / PLUG, D = 2" , PARA DUTO CORRUGADO PEAD (CABEAMENTO SUBTERRANEO)</v>
          </cell>
          <cell r="C4250" t="str">
            <v xml:space="preserve">UN    </v>
          </cell>
          <cell r="D4250" t="str">
            <v>AS</v>
          </cell>
          <cell r="E4250" t="str">
            <v>4,81</v>
          </cell>
        </row>
        <row r="4251">
          <cell r="A4251">
            <v>2664</v>
          </cell>
          <cell r="B4251" t="str">
            <v>TAMPAO / TERMINAL / PLUG, D = 3" , PARA DUTO CORRUGADO PEAD (CABEAMENTO SUBTERRANEO)</v>
          </cell>
          <cell r="C4251" t="str">
            <v xml:space="preserve">UN    </v>
          </cell>
          <cell r="D4251" t="str">
            <v>AS</v>
          </cell>
          <cell r="E4251" t="str">
            <v>7,10</v>
          </cell>
        </row>
        <row r="4252">
          <cell r="A4252">
            <v>2662</v>
          </cell>
          <cell r="B4252" t="str">
            <v>TAMPAO / TERMINAL / PLUG, D = 4" , PARA DUTO CORRUGADO PEAD (CABEAMENTO SUBTERRANEO)</v>
          </cell>
          <cell r="C4252" t="str">
            <v xml:space="preserve">UN    </v>
          </cell>
          <cell r="D4252" t="str">
            <v>AS</v>
          </cell>
          <cell r="E4252" t="str">
            <v>8,71</v>
          </cell>
        </row>
        <row r="4253">
          <cell r="A4253">
            <v>20964</v>
          </cell>
          <cell r="B4253" t="str">
            <v>TAMPAO COM CORRENTE, EM LATAO, ENGATE RAPIDO 1 1/2", PARA INSTALACAO PREDIAL DE COMBATE A INCENDIO</v>
          </cell>
          <cell r="C4253" t="str">
            <v xml:space="preserve">UN    </v>
          </cell>
          <cell r="D4253" t="str">
            <v>CR</v>
          </cell>
          <cell r="E4253" t="str">
            <v>66,38</v>
          </cell>
        </row>
        <row r="4254">
          <cell r="A4254">
            <v>10905</v>
          </cell>
          <cell r="B4254" t="str">
            <v>TAMPAO COM CORRENTE, EM LATAO, ENGATE RAPIDO 2 1/2", PARA INSTALACAO PREDIAL DE COMBATE A INCENDIO</v>
          </cell>
          <cell r="C4254" t="str">
            <v xml:space="preserve">UN    </v>
          </cell>
          <cell r="D4254" t="str">
            <v>CR</v>
          </cell>
          <cell r="E4254" t="str">
            <v>89,04</v>
          </cell>
        </row>
        <row r="4255">
          <cell r="A4255">
            <v>42703</v>
          </cell>
          <cell r="B4255" t="str">
            <v>TAMPAO COMPLETO PARA TIL, EM PVC, OCRE, DN 100 MM, PARA REDE COLETORA DE ESGOTO</v>
          </cell>
          <cell r="C4255" t="str">
            <v xml:space="preserve">UN    </v>
          </cell>
          <cell r="D4255" t="str">
            <v>AS</v>
          </cell>
          <cell r="E4255" t="str">
            <v>53,27</v>
          </cell>
        </row>
        <row r="4256">
          <cell r="A4256">
            <v>42704</v>
          </cell>
          <cell r="B4256" t="str">
            <v>TAMPAO COMPLETO PARA TIL, EM PVC, OCRE, DN 150 MM, PARA REDE COLETORA DE ESGOTO</v>
          </cell>
          <cell r="C4256" t="str">
            <v xml:space="preserve">UN    </v>
          </cell>
          <cell r="D4256" t="str">
            <v>AS</v>
          </cell>
          <cell r="E4256" t="str">
            <v>81,78</v>
          </cell>
        </row>
        <row r="4257">
          <cell r="A4257">
            <v>42705</v>
          </cell>
          <cell r="B4257" t="str">
            <v>TAMPAO COMPLETO PARA TIL, EM PVC, OCRE, DN 200 MM, PARA REDE COLETORA DE ESGOTO</v>
          </cell>
          <cell r="C4257" t="str">
            <v xml:space="preserve">UN    </v>
          </cell>
          <cell r="D4257" t="str">
            <v>AS</v>
          </cell>
          <cell r="E4257" t="str">
            <v>104,34</v>
          </cell>
        </row>
        <row r="4258">
          <cell r="A4258">
            <v>42706</v>
          </cell>
          <cell r="B4258" t="str">
            <v>TAMPAO COMPLETO PARA TIL, EM PVC, OCRE, DN 250 MM, PARA REDE COLETORA DE ESGOTO</v>
          </cell>
          <cell r="C4258" t="str">
            <v xml:space="preserve">UN    </v>
          </cell>
          <cell r="D4258" t="str">
            <v>AS</v>
          </cell>
          <cell r="E4258" t="str">
            <v>129,23</v>
          </cell>
        </row>
        <row r="4259">
          <cell r="A4259">
            <v>11289</v>
          </cell>
          <cell r="B4259" t="str">
            <v>TAMPAO FOFO ARTICULADO P/ REGISTRO, CLASSE A15 CARGA MAX 1,5 T, *200 X 200* MM</v>
          </cell>
          <cell r="C4259" t="str">
            <v xml:space="preserve">UN    </v>
          </cell>
          <cell r="D4259" t="str">
            <v>AS</v>
          </cell>
          <cell r="E4259" t="str">
            <v>54,48</v>
          </cell>
        </row>
        <row r="4260">
          <cell r="A4260">
            <v>11241</v>
          </cell>
          <cell r="B4260" t="str">
            <v>TAMPAO FOFO ARTICULADO P/ REGISTRO, CLASSE A15 CARGA MAXIMA 1,5 T, *400 X 400* MM</v>
          </cell>
          <cell r="C4260" t="str">
            <v xml:space="preserve">UN    </v>
          </cell>
          <cell r="D4260" t="str">
            <v>AS</v>
          </cell>
          <cell r="E4260" t="str">
            <v>136,21</v>
          </cell>
        </row>
        <row r="4261">
          <cell r="A4261">
            <v>11301</v>
          </cell>
          <cell r="B4261" t="str">
            <v>TAMPAO FOFO ARTICULADO, CLASSE B125 CARGA MAX 12,5 T, REDONDO TAMPA 600 MM, REDE PLUVIAL/ESGOTO</v>
          </cell>
          <cell r="C4261" t="str">
            <v xml:space="preserve">UN    </v>
          </cell>
          <cell r="D4261" t="str">
            <v>AS</v>
          </cell>
          <cell r="E4261" t="str">
            <v>345,40</v>
          </cell>
        </row>
        <row r="4262">
          <cell r="A4262">
            <v>21090</v>
          </cell>
          <cell r="B4262" t="str">
            <v>TAMPAO FOFO ARTICULADO, CLASSE D400 CARGA MAX 40 T, REDONDO TAMPA *600 MM, REDE PLUVIAL/ESGOTO</v>
          </cell>
          <cell r="C4262" t="str">
            <v xml:space="preserve">UN    </v>
          </cell>
          <cell r="D4262" t="str">
            <v>AS</v>
          </cell>
          <cell r="E4262" t="str">
            <v>423,23</v>
          </cell>
        </row>
        <row r="4263">
          <cell r="A4263">
            <v>14112</v>
          </cell>
          <cell r="B4263" t="str">
            <v>TAMPAO FOFO SIMPLES COM BASE, CLASSE A15 CARGA MAX 1,5 T, *400 X 600* MM, REDE TELEFONE</v>
          </cell>
          <cell r="C4263" t="str">
            <v xml:space="preserve">UN    </v>
          </cell>
          <cell r="D4263" t="str">
            <v>AS</v>
          </cell>
          <cell r="E4263" t="str">
            <v>176,59</v>
          </cell>
        </row>
        <row r="4264">
          <cell r="A4264">
            <v>11315</v>
          </cell>
          <cell r="B4264" t="str">
            <v>TAMPAO FOFO SIMPLES COM BASE, CLASSE A15 CARGA MAX 1,5 T, 300 X 300 MM, REDE PLUVIAL/ESGOTO</v>
          </cell>
          <cell r="C4264" t="str">
            <v xml:space="preserve">UN    </v>
          </cell>
          <cell r="D4264" t="str">
            <v>AS</v>
          </cell>
          <cell r="E4264" t="str">
            <v>82,70</v>
          </cell>
        </row>
        <row r="4265">
          <cell r="A4265">
            <v>11292</v>
          </cell>
          <cell r="B4265" t="str">
            <v>TAMPAO FOFO SIMPLES COM BASE, CLASSE A15 CARGA MAX 1,5 T, 300 X 400 MM</v>
          </cell>
          <cell r="C4265" t="str">
            <v xml:space="preserve">UN    </v>
          </cell>
          <cell r="D4265" t="str">
            <v>AS</v>
          </cell>
          <cell r="E4265" t="str">
            <v>193,61</v>
          </cell>
        </row>
        <row r="4266">
          <cell r="A4266">
            <v>21071</v>
          </cell>
          <cell r="B4266" t="str">
            <v>TAMPAO FOFO SIMPLES COM BASE, CLASSE A15 CARGA MAX 1,5 T, 400 X 400 MM, REDE PLUVIAL/ESGOTO/ELETRICA</v>
          </cell>
          <cell r="C4266" t="str">
            <v xml:space="preserve">UN    </v>
          </cell>
          <cell r="D4266" t="str">
            <v>AS</v>
          </cell>
          <cell r="E4266" t="str">
            <v>126,48</v>
          </cell>
        </row>
        <row r="4267">
          <cell r="A4267">
            <v>11293</v>
          </cell>
          <cell r="B4267" t="str">
            <v>TAMPAO FOFO SIMPLES COM BASE, CLASSE A15 CARGA MAX 1,5 T, 400 X 500 MM, COM INSCRICAO INCENDIO</v>
          </cell>
          <cell r="C4267" t="str">
            <v xml:space="preserve">UN    </v>
          </cell>
          <cell r="D4267" t="str">
            <v>AS</v>
          </cell>
          <cell r="E4267" t="str">
            <v>214,05</v>
          </cell>
        </row>
        <row r="4268">
          <cell r="A4268">
            <v>11316</v>
          </cell>
          <cell r="B4268" t="str">
            <v>TAMPAO FOFO SIMPLES COM BASE, CLASSE B125 CARGA MAX 12,5 T, REDONDO TAMPA 500 MM, REDE PLUVIAL/ESGOTO</v>
          </cell>
          <cell r="C4268" t="str">
            <v xml:space="preserve">UN    </v>
          </cell>
          <cell r="D4268" t="str">
            <v>AS</v>
          </cell>
          <cell r="E4268" t="str">
            <v>272,42</v>
          </cell>
        </row>
        <row r="4269">
          <cell r="A4269">
            <v>6243</v>
          </cell>
          <cell r="B4269" t="str">
            <v>TAMPAO FOFO SIMPLES COM BASE, CLASSE B125 CARGA MAX 12,5 T, REDONDO TAMPA 600 MM, REDE PLUVIAL/ESGOTO</v>
          </cell>
          <cell r="C4269" t="str">
            <v xml:space="preserve">UN    </v>
          </cell>
          <cell r="D4269" t="str">
            <v>AS</v>
          </cell>
          <cell r="E4269" t="str">
            <v>313,78</v>
          </cell>
        </row>
        <row r="4270">
          <cell r="A4270">
            <v>21079</v>
          </cell>
          <cell r="B4270" t="str">
            <v>TAMPAO FOFO SIMPLES COM BASE, CLASSE D400 CARGA MAX 40 T, REDONDO TAMPA 500 MM, REDE PLUVIAL/ESGOTO</v>
          </cell>
          <cell r="C4270" t="str">
            <v xml:space="preserve">UN    </v>
          </cell>
          <cell r="D4270" t="str">
            <v>AS</v>
          </cell>
          <cell r="E4270" t="str">
            <v>374,10</v>
          </cell>
        </row>
        <row r="4271">
          <cell r="A4271">
            <v>6240</v>
          </cell>
          <cell r="B4271" t="str">
            <v>TAMPAO FOFO SIMPLES COM BASE, CLASSE D400 CARGA MAX 40 T, REDONDO TAMPA 600 MM, REDE PLUVIAL/ESGOTO</v>
          </cell>
          <cell r="C4271" t="str">
            <v xml:space="preserve">UN    </v>
          </cell>
          <cell r="D4271" t="str">
            <v>AS</v>
          </cell>
          <cell r="E4271" t="str">
            <v>415,45</v>
          </cell>
        </row>
        <row r="4272">
          <cell r="A4272">
            <v>11296</v>
          </cell>
          <cell r="B4272" t="str">
            <v>TAMPAO FOFO SIMPLES COM BASE, CLASSE D400 CARGA MAX 40 T, REDONDO TAMPA 900 MM, REDE PLUVIAL/ESGOTO</v>
          </cell>
          <cell r="C4272" t="str">
            <v xml:space="preserve">UN    </v>
          </cell>
          <cell r="D4272" t="str">
            <v>AS</v>
          </cell>
          <cell r="E4272" t="str">
            <v>1.323,71</v>
          </cell>
        </row>
        <row r="4273">
          <cell r="A4273">
            <v>11299</v>
          </cell>
          <cell r="B4273" t="str">
            <v>TAMPAO FOFO SIMPLES, CLASSE A15 CARGA MAX 1,5 T, *550 X 1100* MM, REDE TELEFONE</v>
          </cell>
          <cell r="C4273" t="str">
            <v xml:space="preserve">UN    </v>
          </cell>
          <cell r="D4273" t="str">
            <v>AS</v>
          </cell>
          <cell r="E4273" t="str">
            <v>448,04</v>
          </cell>
        </row>
        <row r="4274">
          <cell r="A4274">
            <v>11066</v>
          </cell>
          <cell r="B4274" t="str">
            <v>TAMPAO PARA TELHA ESTRUTURAL DE FIBROCIMENTO 1 ABA, DE 370 X 155 X 76 MM (SEM AMIANTO)</v>
          </cell>
          <cell r="C4274" t="str">
            <v xml:space="preserve">UN    </v>
          </cell>
          <cell r="D4274" t="str">
            <v>CR</v>
          </cell>
          <cell r="E4274" t="str">
            <v>14,13</v>
          </cell>
        </row>
        <row r="4275">
          <cell r="A4275">
            <v>11065</v>
          </cell>
          <cell r="B4275" t="str">
            <v>TAMPAO PARA TELHA ESTRUTURAL DE FIBROCIMENTO 2 ABAS, DE 787 X 215 X 60 MM (SEM AMIANTO)</v>
          </cell>
          <cell r="C4275" t="str">
            <v xml:space="preserve">UN    </v>
          </cell>
          <cell r="D4275" t="str">
            <v>CR</v>
          </cell>
          <cell r="E4275" t="str">
            <v>16,19</v>
          </cell>
        </row>
        <row r="4276">
          <cell r="A4276">
            <v>11688</v>
          </cell>
          <cell r="B4276" t="str">
            <v>TANQUE ACO INOXIDAVEL (ACO 304) COM ESFREGADOR E VALVULA, DE *50 X 40 X 22* CM</v>
          </cell>
          <cell r="C4276" t="str">
            <v xml:space="preserve">UN    </v>
          </cell>
          <cell r="D4276" t="str">
            <v>CR</v>
          </cell>
          <cell r="E4276" t="str">
            <v>298,01</v>
          </cell>
        </row>
        <row r="4277">
          <cell r="A4277">
            <v>37736</v>
          </cell>
          <cell r="B4277" t="str">
            <v>TANQUE DE ACO CARBONO NAO REVESTIDO, PARA TRANSPORTE DE AGUA COM CAPACIDADE DE 10 M3, COM BOMBA CENTRIFUGA POR TOMADA DE FORCA, VAZAO MAXIMA *75* M3/H (INCLUI MONTAGEM, NAO INCLUI CAMINHAO)</v>
          </cell>
          <cell r="C4277" t="str">
            <v xml:space="preserve">UN    </v>
          </cell>
          <cell r="D4277" t="str">
            <v>AS</v>
          </cell>
          <cell r="E4277" t="str">
            <v>46.500,00</v>
          </cell>
        </row>
        <row r="4278">
          <cell r="A4278">
            <v>37739</v>
          </cell>
          <cell r="B4278" t="str">
            <v>TANQUE DE ACO PARA TRANSPORTE DE AGUA COM CAPACIDADE DE 14 M3 (INCLUI MONTAGEM, NAO INCLUI CAMINHAO)</v>
          </cell>
          <cell r="C4278" t="str">
            <v xml:space="preserve">UN    </v>
          </cell>
          <cell r="D4278" t="str">
            <v>AS</v>
          </cell>
          <cell r="E4278" t="str">
            <v>57.230,76</v>
          </cell>
        </row>
        <row r="4279">
          <cell r="A4279">
            <v>37740</v>
          </cell>
          <cell r="B4279" t="str">
            <v>TANQUE DE ACO PARA TRANSPORTE DE AGUA COM CAPACIDADE DE 4 M3 (INCLUI MONTAGEM, NAO INCLUI CAMINHAO)</v>
          </cell>
          <cell r="C4279" t="str">
            <v xml:space="preserve">UN    </v>
          </cell>
          <cell r="D4279" t="str">
            <v>AS</v>
          </cell>
          <cell r="E4279" t="str">
            <v>32.658,86</v>
          </cell>
        </row>
        <row r="4280">
          <cell r="A4280">
            <v>37738</v>
          </cell>
          <cell r="B4280" t="str">
            <v>TANQUE DE ACO PARA TRANSPORTE DE AGUA COM CAPACIDADE DE 6 M3 (INCLUI MONTAGEM, NAO INCLUI CAMINHAO)</v>
          </cell>
          <cell r="C4280" t="str">
            <v xml:space="preserve">UN    </v>
          </cell>
          <cell r="D4280" t="str">
            <v>AS</v>
          </cell>
          <cell r="E4280" t="str">
            <v>38.801,84</v>
          </cell>
        </row>
        <row r="4281">
          <cell r="A4281">
            <v>37737</v>
          </cell>
          <cell r="B4281" t="str">
            <v>TANQUE DE ACO PARA TRANSPORTE DE AGUA COM CAPACIDADE DE 8 M3 (INCLUI MONTAGEM, NAO INCLUI CAMINHAO)</v>
          </cell>
          <cell r="C4281" t="str">
            <v xml:space="preserve">UN    </v>
          </cell>
          <cell r="D4281" t="str">
            <v>AS</v>
          </cell>
          <cell r="E4281" t="str">
            <v>30.870,40</v>
          </cell>
        </row>
        <row r="4282">
          <cell r="A4282">
            <v>25014</v>
          </cell>
          <cell r="B4282" t="str">
            <v>TANQUE DE ASFALTO ESTACIONARIO COM MACARICO, CAPACIDADE 20.000 L</v>
          </cell>
          <cell r="C4282" t="str">
            <v xml:space="preserve">UN    </v>
          </cell>
          <cell r="D4282" t="str">
            <v>AS</v>
          </cell>
          <cell r="E4282" t="str">
            <v>64.656,77</v>
          </cell>
        </row>
        <row r="4283">
          <cell r="A4283">
            <v>25013</v>
          </cell>
          <cell r="B4283" t="str">
            <v>TANQUE DE ASFALTO ESTACIONARIO COM SERPENTINA, CAPACIDADE 20.000 L</v>
          </cell>
          <cell r="C4283" t="str">
            <v xml:space="preserve">UN    </v>
          </cell>
          <cell r="D4283" t="str">
            <v>AS</v>
          </cell>
          <cell r="E4283" t="str">
            <v>67.767,14</v>
          </cell>
        </row>
        <row r="4284">
          <cell r="A4284">
            <v>14405</v>
          </cell>
          <cell r="B4284" t="str">
            <v>TANQUE DE ASFALTO ESTACIONARIO COM SERPENTINA, CAPACIDADE 30.000 L</v>
          </cell>
          <cell r="C4284" t="str">
            <v xml:space="preserve">UN    </v>
          </cell>
          <cell r="D4284" t="str">
            <v>AS</v>
          </cell>
          <cell r="E4284" t="str">
            <v>79.547,65</v>
          </cell>
        </row>
        <row r="4285">
          <cell r="A4285">
            <v>6253</v>
          </cell>
          <cell r="B4285" t="str">
            <v>TANQUE DE LAVAR ROUPAS EM CONCRETO PRE-MOLDADO, 1 BOCA, COM APOIO/PES, DE *60 X 65 X 80* CM (L X P X A)</v>
          </cell>
          <cell r="C4285" t="str">
            <v xml:space="preserve">UN    </v>
          </cell>
          <cell r="D4285" t="str">
            <v>AS</v>
          </cell>
          <cell r="E4285" t="str">
            <v>67,45</v>
          </cell>
        </row>
        <row r="4286">
          <cell r="A4286">
            <v>36790</v>
          </cell>
          <cell r="B4286" t="str">
            <v>TANQUE DUPLO EM MARMORE SINTETICO COM CUBA LISA E ESFREGADOR, *110 X 60* CM</v>
          </cell>
          <cell r="C4286" t="str">
            <v xml:space="preserve">UN    </v>
          </cell>
          <cell r="D4286" t="str">
            <v>CR</v>
          </cell>
          <cell r="E4286" t="str">
            <v>106,89</v>
          </cell>
        </row>
        <row r="4287">
          <cell r="A4287">
            <v>20271</v>
          </cell>
          <cell r="B4287" t="str">
            <v>TANQUE LOUCA BRANCA COM COLUNA *30* L</v>
          </cell>
          <cell r="C4287" t="str">
            <v xml:space="preserve">UN    </v>
          </cell>
          <cell r="D4287" t="str">
            <v>CR</v>
          </cell>
          <cell r="E4287" t="str">
            <v>475,91</v>
          </cell>
        </row>
        <row r="4288">
          <cell r="A4288">
            <v>10423</v>
          </cell>
          <cell r="B4288" t="str">
            <v>TANQUE LOUCA BRANCA SUSPENSO *20* L</v>
          </cell>
          <cell r="C4288" t="str">
            <v xml:space="preserve">UN    </v>
          </cell>
          <cell r="D4288" t="str">
            <v>CR</v>
          </cell>
          <cell r="E4288" t="str">
            <v>295,17</v>
          </cell>
        </row>
        <row r="4289">
          <cell r="A4289">
            <v>37589</v>
          </cell>
          <cell r="B4289" t="str">
            <v>TANQUE SIMPLES EM MARMORE SINTETICO COM COLUNA, CAPACIDADE *22* L, *60 X 46* CM</v>
          </cell>
          <cell r="C4289" t="str">
            <v xml:space="preserve">UN    </v>
          </cell>
          <cell r="D4289" t="str">
            <v>CR</v>
          </cell>
          <cell r="E4289" t="str">
            <v>130,97</v>
          </cell>
        </row>
        <row r="4290">
          <cell r="A4290">
            <v>11690</v>
          </cell>
          <cell r="B4290" t="str">
            <v>TANQUE SIMPLES EM MARMORE SINTETICO DE FIXAR NA PAREDE, CAPACIDADE *22* L, *60 X 46* CM</v>
          </cell>
          <cell r="C4290" t="str">
            <v xml:space="preserve">UN    </v>
          </cell>
          <cell r="D4290" t="str">
            <v>CR</v>
          </cell>
          <cell r="E4290" t="str">
            <v>69,58</v>
          </cell>
        </row>
        <row r="4291">
          <cell r="A4291">
            <v>20234</v>
          </cell>
          <cell r="B4291" t="str">
            <v>TANQUE SIMPLES EM MARMORE SINTETICO SUSPENSO, CAPACIDADE *38* L, *60 X 60* CM</v>
          </cell>
          <cell r="C4291" t="str">
            <v xml:space="preserve">UN    </v>
          </cell>
          <cell r="D4291" t="str">
            <v>CR</v>
          </cell>
          <cell r="E4291" t="str">
            <v>88,05</v>
          </cell>
        </row>
        <row r="4292">
          <cell r="A4292">
            <v>4763</v>
          </cell>
          <cell r="B4292" t="str">
            <v>TAQUEADOR OU TAQUEIRO</v>
          </cell>
          <cell r="C4292" t="str">
            <v xml:space="preserve">H     </v>
          </cell>
          <cell r="D4292" t="str">
            <v>CR</v>
          </cell>
          <cell r="E4292" t="str">
            <v>15,01</v>
          </cell>
        </row>
        <row r="4293">
          <cell r="A4293">
            <v>41070</v>
          </cell>
          <cell r="B4293" t="str">
            <v>TAQUEADOR OU TAQUEIRO (MENSALISTA)</v>
          </cell>
          <cell r="C4293" t="str">
            <v xml:space="preserve">MES   </v>
          </cell>
          <cell r="D4293" t="str">
            <v>CR</v>
          </cell>
          <cell r="E4293" t="str">
            <v>2.653,38</v>
          </cell>
        </row>
        <row r="4294">
          <cell r="A4294">
            <v>14583</v>
          </cell>
          <cell r="B4294" t="str">
            <v>TARIFA "A" ENTRE  0 E 20M3 FORNECIMENTO D'AGUA</v>
          </cell>
          <cell r="C4294" t="str">
            <v xml:space="preserve">M3    </v>
          </cell>
          <cell r="D4294" t="str">
            <v>CR</v>
          </cell>
          <cell r="E4294" t="str">
            <v>13,81</v>
          </cell>
        </row>
        <row r="4295">
          <cell r="A4295">
            <v>11457</v>
          </cell>
          <cell r="B4295" t="str">
            <v>TARJETA TIPO LIVRE / OCUPADO, CROMADA, PARA PORTA DE BANHEIRO</v>
          </cell>
          <cell r="C4295" t="str">
            <v xml:space="preserve">UN    </v>
          </cell>
          <cell r="D4295" t="str">
            <v>CR</v>
          </cell>
          <cell r="E4295" t="str">
            <v>23,97</v>
          </cell>
        </row>
        <row r="4296">
          <cell r="A4296">
            <v>21121</v>
          </cell>
          <cell r="B4296" t="str">
            <v>TE CPVC, SOLDAVEL, 90 GRAUS, 15 MM, PARA AGUA QUENTE PREDIAL</v>
          </cell>
          <cell r="C4296" t="str">
            <v xml:space="preserve">UN    </v>
          </cell>
          <cell r="D4296" t="str">
            <v>AS</v>
          </cell>
          <cell r="E4296" t="str">
            <v>1,98</v>
          </cell>
        </row>
        <row r="4297">
          <cell r="A4297">
            <v>38010</v>
          </cell>
          <cell r="B4297" t="str">
            <v>TE CPVC, SOLDAVEL, 90 GRAUS, 22 MM, PARA AGUA QUENTE PREDIAL</v>
          </cell>
          <cell r="C4297" t="str">
            <v xml:space="preserve">UN    </v>
          </cell>
          <cell r="D4297" t="str">
            <v>AS</v>
          </cell>
          <cell r="E4297" t="str">
            <v>3,24</v>
          </cell>
        </row>
        <row r="4298">
          <cell r="A4298">
            <v>38011</v>
          </cell>
          <cell r="B4298" t="str">
            <v>TE CPVC, SOLDAVEL, 90 GRAUS, 28 MM, PARA AGUA QUENTE PREDIAL</v>
          </cell>
          <cell r="C4298" t="str">
            <v xml:space="preserve">UN    </v>
          </cell>
          <cell r="D4298" t="str">
            <v>AS</v>
          </cell>
          <cell r="E4298" t="str">
            <v>5,99</v>
          </cell>
        </row>
        <row r="4299">
          <cell r="A4299">
            <v>38012</v>
          </cell>
          <cell r="B4299" t="str">
            <v>TE CPVC, SOLDAVEL, 90 GRAUS, 35 MM, PARA AGUA QUENTE PREDIAL</v>
          </cell>
          <cell r="C4299" t="str">
            <v xml:space="preserve">UN    </v>
          </cell>
          <cell r="D4299" t="str">
            <v>AS</v>
          </cell>
          <cell r="E4299" t="str">
            <v>20,46</v>
          </cell>
        </row>
        <row r="4300">
          <cell r="A4300">
            <v>38013</v>
          </cell>
          <cell r="B4300" t="str">
            <v>TE CPVC, SOLDAVEL, 90 GRAUS, 42 MM, PARA AGUA QUENTE PREDIAL</v>
          </cell>
          <cell r="C4300" t="str">
            <v xml:space="preserve">UN    </v>
          </cell>
          <cell r="D4300" t="str">
            <v>AS</v>
          </cell>
          <cell r="E4300" t="str">
            <v>26,56</v>
          </cell>
        </row>
        <row r="4301">
          <cell r="A4301">
            <v>38014</v>
          </cell>
          <cell r="B4301" t="str">
            <v>TE CPVC, SOLDAVEL, 90 GRAUS, 54 MM, PARA AGUA QUENTE PREDIAL</v>
          </cell>
          <cell r="C4301" t="str">
            <v xml:space="preserve">UN    </v>
          </cell>
          <cell r="D4301" t="str">
            <v>AS</v>
          </cell>
          <cell r="E4301" t="str">
            <v>43,22</v>
          </cell>
        </row>
        <row r="4302">
          <cell r="A4302">
            <v>38015</v>
          </cell>
          <cell r="B4302" t="str">
            <v>TE CPVC, SOLDAVEL, 90 GRAUS, 73 MM, PARA AGUA QUENTE PREDIAL</v>
          </cell>
          <cell r="C4302" t="str">
            <v xml:space="preserve">UN    </v>
          </cell>
          <cell r="D4302" t="str">
            <v>AS</v>
          </cell>
          <cell r="E4302" t="str">
            <v>104,38</v>
          </cell>
        </row>
        <row r="4303">
          <cell r="A4303">
            <v>38016</v>
          </cell>
          <cell r="B4303" t="str">
            <v>TE CPVC, SOLDAVEL, 90 GRAUS, 89 MM, PARA AGUA QUENTE PREDIAL</v>
          </cell>
          <cell r="C4303" t="str">
            <v xml:space="preserve">UN    </v>
          </cell>
          <cell r="D4303" t="str">
            <v>AS</v>
          </cell>
          <cell r="E4303" t="str">
            <v>127,00</v>
          </cell>
        </row>
        <row r="4304">
          <cell r="A4304">
            <v>12741</v>
          </cell>
          <cell r="B4304" t="str">
            <v>TE DE COBRE (REF 611) SEM ANEL DE SOLDA, BOLSA X BOLSA X BOLSA, 104 MM</v>
          </cell>
          <cell r="C4304" t="str">
            <v xml:space="preserve">UN    </v>
          </cell>
          <cell r="D4304" t="str">
            <v>AS</v>
          </cell>
          <cell r="E4304" t="str">
            <v>754,07</v>
          </cell>
        </row>
        <row r="4305">
          <cell r="A4305">
            <v>12733</v>
          </cell>
          <cell r="B4305" t="str">
            <v>TE DE COBRE (REF 611) SEM ANEL DE SOLDA, BOLSA X BOLSA X BOLSA, 15 MM</v>
          </cell>
          <cell r="C4305" t="str">
            <v xml:space="preserve">UN    </v>
          </cell>
          <cell r="D4305" t="str">
            <v>AS</v>
          </cell>
          <cell r="E4305" t="str">
            <v>3,79</v>
          </cell>
        </row>
        <row r="4306">
          <cell r="A4306">
            <v>12734</v>
          </cell>
          <cell r="B4306" t="str">
            <v>TE DE COBRE (REF 611) SEM ANEL DE SOLDA, BOLSA X BOLSA X BOLSA, 22 MM</v>
          </cell>
          <cell r="C4306" t="str">
            <v xml:space="preserve">UN    </v>
          </cell>
          <cell r="D4306" t="str">
            <v>AS</v>
          </cell>
          <cell r="E4306" t="str">
            <v>8,08</v>
          </cell>
        </row>
        <row r="4307">
          <cell r="A4307">
            <v>12735</v>
          </cell>
          <cell r="B4307" t="str">
            <v>TE DE COBRE (REF 611) SEM ANEL DE SOLDA, BOLSA X BOLSA X BOLSA, 28 MM</v>
          </cell>
          <cell r="C4307" t="str">
            <v xml:space="preserve">UN    </v>
          </cell>
          <cell r="D4307" t="str">
            <v>AS</v>
          </cell>
          <cell r="E4307" t="str">
            <v>13,30</v>
          </cell>
        </row>
        <row r="4308">
          <cell r="A4308">
            <v>12736</v>
          </cell>
          <cell r="B4308" t="str">
            <v>TE DE COBRE (REF 611) SEM ANEL DE SOLDA, BOLSA X BOLSA X BOLSA, 35 MM</v>
          </cell>
          <cell r="C4308" t="str">
            <v xml:space="preserve">UN    </v>
          </cell>
          <cell r="D4308" t="str">
            <v>AS</v>
          </cell>
          <cell r="E4308" t="str">
            <v>30,41</v>
          </cell>
        </row>
        <row r="4309">
          <cell r="A4309">
            <v>12737</v>
          </cell>
          <cell r="B4309" t="str">
            <v>TE DE COBRE (REF 611) SEM ANEL DE SOLDA, BOLSA X BOLSA X BOLSA, 42 MM</v>
          </cell>
          <cell r="C4309" t="str">
            <v xml:space="preserve">UN    </v>
          </cell>
          <cell r="D4309" t="str">
            <v>AS</v>
          </cell>
          <cell r="E4309" t="str">
            <v>39,18</v>
          </cell>
        </row>
        <row r="4310">
          <cell r="A4310">
            <v>12738</v>
          </cell>
          <cell r="B4310" t="str">
            <v>TE DE COBRE (REF 611) SEM ANEL DE SOLDA, BOLSA X BOLSA X BOLSA, 54 MM</v>
          </cell>
          <cell r="C4310" t="str">
            <v xml:space="preserve">UN    </v>
          </cell>
          <cell r="D4310" t="str">
            <v>AS</v>
          </cell>
          <cell r="E4310" t="str">
            <v>77,44</v>
          </cell>
        </row>
        <row r="4311">
          <cell r="A4311">
            <v>12739</v>
          </cell>
          <cell r="B4311" t="str">
            <v>TE DE COBRE (REF 611) SEM ANEL DE SOLDA, BOLSA X BOLSA X BOLSA, 66 MM</v>
          </cell>
          <cell r="C4311" t="str">
            <v xml:space="preserve">UN    </v>
          </cell>
          <cell r="D4311" t="str">
            <v>AS</v>
          </cell>
          <cell r="E4311" t="str">
            <v>220,43</v>
          </cell>
        </row>
        <row r="4312">
          <cell r="A4312">
            <v>12740</v>
          </cell>
          <cell r="B4312" t="str">
            <v>TE DE COBRE (REF 611) SEM ANEL DE SOLDA, BOLSA X BOLSA X BOLSA, 79 MM</v>
          </cell>
          <cell r="C4312" t="str">
            <v xml:space="preserve">UN    </v>
          </cell>
          <cell r="D4312" t="str">
            <v>AS</v>
          </cell>
          <cell r="E4312" t="str">
            <v>344,88</v>
          </cell>
        </row>
        <row r="4313">
          <cell r="A4313">
            <v>6297</v>
          </cell>
          <cell r="B4313" t="str">
            <v>TE DE FERRO GALVANIZADO, DE 1 1/2"</v>
          </cell>
          <cell r="C4313" t="str">
            <v xml:space="preserve">UN    </v>
          </cell>
          <cell r="D4313" t="str">
            <v>AS</v>
          </cell>
          <cell r="E4313" t="str">
            <v>19,04</v>
          </cell>
        </row>
        <row r="4314">
          <cell r="A4314">
            <v>6296</v>
          </cell>
          <cell r="B4314" t="str">
            <v>TE DE FERRO GALVANIZADO, DE 1 1/4"</v>
          </cell>
          <cell r="C4314" t="str">
            <v xml:space="preserve">UN    </v>
          </cell>
          <cell r="D4314" t="str">
            <v>AS</v>
          </cell>
          <cell r="E4314" t="str">
            <v>15,03</v>
          </cell>
        </row>
        <row r="4315">
          <cell r="A4315">
            <v>6294</v>
          </cell>
          <cell r="B4315" t="str">
            <v>TE DE FERRO GALVANIZADO, DE 1/2"</v>
          </cell>
          <cell r="C4315" t="str">
            <v xml:space="preserve">UN    </v>
          </cell>
          <cell r="D4315" t="str">
            <v>AS</v>
          </cell>
          <cell r="E4315" t="str">
            <v>4,28</v>
          </cell>
        </row>
        <row r="4316">
          <cell r="A4316">
            <v>6323</v>
          </cell>
          <cell r="B4316" t="str">
            <v>TE DE FERRO GALVANIZADO, DE 1"</v>
          </cell>
          <cell r="C4316" t="str">
            <v xml:space="preserve">UN    </v>
          </cell>
          <cell r="D4316" t="str">
            <v>AS</v>
          </cell>
          <cell r="E4316" t="str">
            <v>9,82</v>
          </cell>
        </row>
        <row r="4317">
          <cell r="A4317">
            <v>6299</v>
          </cell>
          <cell r="B4317" t="str">
            <v>TE DE FERRO GALVANIZADO, DE 2 1/2"</v>
          </cell>
          <cell r="C4317" t="str">
            <v xml:space="preserve">UN    </v>
          </cell>
          <cell r="D4317" t="str">
            <v>AS</v>
          </cell>
          <cell r="E4317" t="str">
            <v>57,28</v>
          </cell>
        </row>
        <row r="4318">
          <cell r="A4318">
            <v>6298</v>
          </cell>
          <cell r="B4318" t="str">
            <v>TE DE FERRO GALVANIZADO, DE 2"</v>
          </cell>
          <cell r="C4318" t="str">
            <v xml:space="preserve">UN    </v>
          </cell>
          <cell r="D4318" t="str">
            <v>AS</v>
          </cell>
          <cell r="E4318" t="str">
            <v>30,16</v>
          </cell>
        </row>
        <row r="4319">
          <cell r="A4319">
            <v>6295</v>
          </cell>
          <cell r="B4319" t="str">
            <v>TE DE FERRO GALVANIZADO, DE 3/4"</v>
          </cell>
          <cell r="C4319" t="str">
            <v xml:space="preserve">UN    </v>
          </cell>
          <cell r="D4319" t="str">
            <v>AS</v>
          </cell>
          <cell r="E4319" t="str">
            <v>6,10</v>
          </cell>
        </row>
        <row r="4320">
          <cell r="A4320">
            <v>6322</v>
          </cell>
          <cell r="B4320" t="str">
            <v>TE DE FERRO GALVANIZADO, DE 3"</v>
          </cell>
          <cell r="C4320" t="str">
            <v xml:space="preserve">UN    </v>
          </cell>
          <cell r="D4320" t="str">
            <v>AS</v>
          </cell>
          <cell r="E4320" t="str">
            <v>76,71</v>
          </cell>
        </row>
        <row r="4321">
          <cell r="A4321">
            <v>6300</v>
          </cell>
          <cell r="B4321" t="str">
            <v>TE DE FERRO GALVANIZADO, DE 4"</v>
          </cell>
          <cell r="C4321" t="str">
            <v xml:space="preserve">UN    </v>
          </cell>
          <cell r="D4321" t="str">
            <v>AS</v>
          </cell>
          <cell r="E4321" t="str">
            <v>141,44</v>
          </cell>
        </row>
        <row r="4322">
          <cell r="A4322">
            <v>6321</v>
          </cell>
          <cell r="B4322" t="str">
            <v>TE DE FERRO GALVANIZADO, DE 5"</v>
          </cell>
          <cell r="C4322" t="str">
            <v xml:space="preserve">UN    </v>
          </cell>
          <cell r="D4322" t="str">
            <v>AS</v>
          </cell>
          <cell r="E4322" t="str">
            <v>202,03</v>
          </cell>
        </row>
        <row r="4323">
          <cell r="A4323">
            <v>6301</v>
          </cell>
          <cell r="B4323" t="str">
            <v>TE DE FERRO GALVANIZADO, DE 6"</v>
          </cell>
          <cell r="C4323" t="str">
            <v xml:space="preserve">UN    </v>
          </cell>
          <cell r="D4323" t="str">
            <v>AS</v>
          </cell>
          <cell r="E4323" t="str">
            <v>473,55</v>
          </cell>
        </row>
        <row r="4324">
          <cell r="A4324">
            <v>7105</v>
          </cell>
          <cell r="B4324" t="str">
            <v>TE DE INSPECAO, PVC,  100 X 75 MM, SERIE NORMAL PARA ESGOTO PREDIAL</v>
          </cell>
          <cell r="C4324" t="str">
            <v xml:space="preserve">UN    </v>
          </cell>
          <cell r="D4324" t="str">
            <v>CR</v>
          </cell>
          <cell r="E4324" t="str">
            <v>25,26</v>
          </cell>
        </row>
        <row r="4325">
          <cell r="A4325">
            <v>20183</v>
          </cell>
          <cell r="B4325" t="str">
            <v>TE DE INSPECAO, PVC, SERIE R, 100 X 75 MM, PARA ESGOTO PREDIAL</v>
          </cell>
          <cell r="C4325" t="str">
            <v xml:space="preserve">UN    </v>
          </cell>
          <cell r="D4325" t="str">
            <v>CR</v>
          </cell>
          <cell r="E4325" t="str">
            <v>33,26</v>
          </cell>
        </row>
        <row r="4326">
          <cell r="A4326">
            <v>38448</v>
          </cell>
          <cell r="B4326" t="str">
            <v>TE DE INSPECAO, PVC, SERIE R, 150 X 100 MM, PARA ESGOTO PREDIAL</v>
          </cell>
          <cell r="C4326" t="str">
            <v xml:space="preserve">UN    </v>
          </cell>
          <cell r="D4326" t="str">
            <v>CR</v>
          </cell>
          <cell r="E4326" t="str">
            <v>156,29</v>
          </cell>
        </row>
        <row r="4327">
          <cell r="A4327">
            <v>20182</v>
          </cell>
          <cell r="B4327" t="str">
            <v>TE DE INSPECAO, PVC, SERIE R, 75 X 75 MM, PARA ESGOTO PREDIAL</v>
          </cell>
          <cell r="C4327" t="str">
            <v xml:space="preserve">UN    </v>
          </cell>
          <cell r="D4327" t="str">
            <v>CR</v>
          </cell>
          <cell r="E4327" t="str">
            <v>18,98</v>
          </cell>
        </row>
        <row r="4328">
          <cell r="A4328">
            <v>7119</v>
          </cell>
          <cell r="B4328" t="str">
            <v>TE DE REDUCAO COM ROSCA, PVC, 90 GRAUS, 1 X 3/4", PARA AGUA FRIA PREDIAL</v>
          </cell>
          <cell r="C4328" t="str">
            <v xml:space="preserve">UN    </v>
          </cell>
          <cell r="D4328" t="str">
            <v>CR</v>
          </cell>
          <cell r="E4328" t="str">
            <v>6,52</v>
          </cell>
        </row>
        <row r="4329">
          <cell r="A4329">
            <v>7120</v>
          </cell>
          <cell r="B4329" t="str">
            <v>TE DE REDUCAO COM ROSCA, PVC, 90 GRAUS, 3/4 X 1/2", PARA AGUA FRIA PREDIAL</v>
          </cell>
          <cell r="C4329" t="str">
            <v xml:space="preserve">UN    </v>
          </cell>
          <cell r="D4329" t="str">
            <v>CR</v>
          </cell>
          <cell r="E4329" t="str">
            <v>4,47</v>
          </cell>
        </row>
        <row r="4330">
          <cell r="A4330">
            <v>6319</v>
          </cell>
          <cell r="B4330" t="str">
            <v>TE DE REDUCAO DE FERRO GALVANIZADO, COM ROSCA BSP, DE 1 1/2" X 1"</v>
          </cell>
          <cell r="C4330" t="str">
            <v xml:space="preserve">UN    </v>
          </cell>
          <cell r="D4330" t="str">
            <v>AS</v>
          </cell>
          <cell r="E4330" t="str">
            <v>22,37</v>
          </cell>
        </row>
        <row r="4331">
          <cell r="A4331">
            <v>6304</v>
          </cell>
          <cell r="B4331" t="str">
            <v>TE DE REDUCAO DE FERRO GALVANIZADO, COM ROSCA BSP, DE 1 1/2" X 3/4"</v>
          </cell>
          <cell r="C4331" t="str">
            <v xml:space="preserve">UN    </v>
          </cell>
          <cell r="D4331" t="str">
            <v>AS</v>
          </cell>
          <cell r="E4331" t="str">
            <v>22,37</v>
          </cell>
        </row>
        <row r="4332">
          <cell r="A4332">
            <v>21116</v>
          </cell>
          <cell r="B4332" t="str">
            <v>TE DE REDUCAO DE FERRO GALVANIZADO, COM ROSCA BSP, DE 1 1/4" X 3/4"</v>
          </cell>
          <cell r="C4332" t="str">
            <v xml:space="preserve">UN    </v>
          </cell>
          <cell r="D4332" t="str">
            <v>AS</v>
          </cell>
          <cell r="E4332" t="str">
            <v>16,94</v>
          </cell>
        </row>
        <row r="4333">
          <cell r="A4333">
            <v>6320</v>
          </cell>
          <cell r="B4333" t="str">
            <v>TE DE REDUCAO DE FERRO GALVANIZADO, COM ROSCA BSP, DE 1" X 1/2"</v>
          </cell>
          <cell r="C4333" t="str">
            <v xml:space="preserve">UN    </v>
          </cell>
          <cell r="D4333" t="str">
            <v>AS</v>
          </cell>
          <cell r="E4333" t="str">
            <v>11,52</v>
          </cell>
        </row>
        <row r="4334">
          <cell r="A4334">
            <v>6303</v>
          </cell>
          <cell r="B4334" t="str">
            <v>TE DE REDUCAO DE FERRO GALVANIZADO, COM ROSCA BSP, DE 1" X 3/4"</v>
          </cell>
          <cell r="C4334" t="str">
            <v xml:space="preserve">UN    </v>
          </cell>
          <cell r="D4334" t="str">
            <v>AS</v>
          </cell>
          <cell r="E4334" t="str">
            <v>11,52</v>
          </cell>
        </row>
        <row r="4335">
          <cell r="A4335">
            <v>6308</v>
          </cell>
          <cell r="B4335" t="str">
            <v>TE DE REDUCAO DE FERRO GALVANIZADO, COM ROSCA BSP, DE 2 1/2" X 1 1/2"</v>
          </cell>
          <cell r="C4335" t="str">
            <v xml:space="preserve">UN    </v>
          </cell>
          <cell r="D4335" t="str">
            <v>AS</v>
          </cell>
          <cell r="E4335" t="str">
            <v>61,91</v>
          </cell>
        </row>
        <row r="4336">
          <cell r="A4336">
            <v>6317</v>
          </cell>
          <cell r="B4336" t="str">
            <v>TE DE REDUCAO DE FERRO GALVANIZADO, COM ROSCA BSP, DE 2 1/2" X 1 1/4"</v>
          </cell>
          <cell r="C4336" t="str">
            <v xml:space="preserve">UN    </v>
          </cell>
          <cell r="D4336" t="str">
            <v>AS</v>
          </cell>
          <cell r="E4336" t="str">
            <v>61,91</v>
          </cell>
        </row>
        <row r="4337">
          <cell r="A4337">
            <v>6307</v>
          </cell>
          <cell r="B4337" t="str">
            <v>TE DE REDUCAO DE FERRO GALVANIZADO, COM ROSCA BSP, DE 2 1/2" X 1"</v>
          </cell>
          <cell r="C4337" t="str">
            <v xml:space="preserve">UN    </v>
          </cell>
          <cell r="D4337" t="str">
            <v>AS</v>
          </cell>
          <cell r="E4337" t="str">
            <v>61,91</v>
          </cell>
        </row>
        <row r="4338">
          <cell r="A4338">
            <v>6309</v>
          </cell>
          <cell r="B4338" t="str">
            <v>TE DE REDUCAO DE FERRO GALVANIZADO, COM ROSCA BSP, DE 2 1/2" X 2"</v>
          </cell>
          <cell r="C4338" t="str">
            <v xml:space="preserve">UN    </v>
          </cell>
          <cell r="D4338" t="str">
            <v>AS</v>
          </cell>
          <cell r="E4338" t="str">
            <v>63,71</v>
          </cell>
        </row>
        <row r="4339">
          <cell r="A4339">
            <v>6318</v>
          </cell>
          <cell r="B4339" t="str">
            <v>TE DE REDUCAO DE FERRO GALVANIZADO, COM ROSCA BSP, DE 2" X 1 1/2"</v>
          </cell>
          <cell r="C4339" t="str">
            <v xml:space="preserve">UN    </v>
          </cell>
          <cell r="D4339" t="str">
            <v>AS</v>
          </cell>
          <cell r="E4339" t="str">
            <v>33,39</v>
          </cell>
        </row>
        <row r="4340">
          <cell r="A4340">
            <v>6306</v>
          </cell>
          <cell r="B4340" t="str">
            <v>TE DE REDUCAO DE FERRO GALVANIZADO, COM ROSCA BSP, DE 2" X 1 1/4"</v>
          </cell>
          <cell r="C4340" t="str">
            <v xml:space="preserve">UN    </v>
          </cell>
          <cell r="D4340" t="str">
            <v>AS</v>
          </cell>
          <cell r="E4340" t="str">
            <v>33,39</v>
          </cell>
        </row>
        <row r="4341">
          <cell r="A4341">
            <v>6305</v>
          </cell>
          <cell r="B4341" t="str">
            <v>TE DE REDUCAO DE FERRO GALVANIZADO, COM ROSCA BSP, DE 2" X 1"</v>
          </cell>
          <cell r="C4341" t="str">
            <v xml:space="preserve">UN    </v>
          </cell>
          <cell r="D4341" t="str">
            <v>AS</v>
          </cell>
          <cell r="E4341" t="str">
            <v>33,39</v>
          </cell>
        </row>
        <row r="4342">
          <cell r="A4342">
            <v>6302</v>
          </cell>
          <cell r="B4342" t="str">
            <v>TE DE REDUCAO DE FERRO GALVANIZADO, COM ROSCA BSP, DE 3/4" X 1/2"</v>
          </cell>
          <cell r="C4342" t="str">
            <v xml:space="preserve">UN    </v>
          </cell>
          <cell r="D4342" t="str">
            <v>AS</v>
          </cell>
          <cell r="E4342" t="str">
            <v>7,08</v>
          </cell>
        </row>
        <row r="4343">
          <cell r="A4343">
            <v>6312</v>
          </cell>
          <cell r="B4343" t="str">
            <v>TE DE REDUCAO DE FERRO GALVANIZADO, COM ROSCA BSP, DE 3" X 1 1/2"</v>
          </cell>
          <cell r="C4343" t="str">
            <v xml:space="preserve">UN    </v>
          </cell>
          <cell r="D4343" t="str">
            <v>AS</v>
          </cell>
          <cell r="E4343" t="str">
            <v>89,05</v>
          </cell>
        </row>
        <row r="4344">
          <cell r="A4344">
            <v>6311</v>
          </cell>
          <cell r="B4344" t="str">
            <v>TE DE REDUCAO DE FERRO GALVANIZADO, COM ROSCA BSP, DE 3" X 1 1/4"</v>
          </cell>
          <cell r="C4344" t="str">
            <v xml:space="preserve">UN    </v>
          </cell>
          <cell r="D4344" t="str">
            <v>AS</v>
          </cell>
          <cell r="E4344" t="str">
            <v>89,05</v>
          </cell>
        </row>
        <row r="4345">
          <cell r="A4345">
            <v>6310</v>
          </cell>
          <cell r="B4345" t="str">
            <v>TE DE REDUCAO DE FERRO GALVANIZADO, COM ROSCA BSP, DE 3" X 1"</v>
          </cell>
          <cell r="C4345" t="str">
            <v xml:space="preserve">UN    </v>
          </cell>
          <cell r="D4345" t="str">
            <v>AS</v>
          </cell>
          <cell r="E4345" t="str">
            <v>89,05</v>
          </cell>
        </row>
        <row r="4346">
          <cell r="A4346">
            <v>6314</v>
          </cell>
          <cell r="B4346" t="str">
            <v>TE DE REDUCAO DE FERRO GALVANIZADO, COM ROSCA BSP, DE 3" X 2 1/2"</v>
          </cell>
          <cell r="C4346" t="str">
            <v xml:space="preserve">UN    </v>
          </cell>
          <cell r="D4346" t="str">
            <v>AS</v>
          </cell>
          <cell r="E4346" t="str">
            <v>89,05</v>
          </cell>
        </row>
        <row r="4347">
          <cell r="A4347">
            <v>6313</v>
          </cell>
          <cell r="B4347" t="str">
            <v>TE DE REDUCAO DE FERRO GALVANIZADO, COM ROSCA BSP, DE 3" X 2"</v>
          </cell>
          <cell r="C4347" t="str">
            <v xml:space="preserve">UN    </v>
          </cell>
          <cell r="D4347" t="str">
            <v>AS</v>
          </cell>
          <cell r="E4347" t="str">
            <v>89,05</v>
          </cell>
        </row>
        <row r="4348">
          <cell r="A4348">
            <v>6315</v>
          </cell>
          <cell r="B4348" t="str">
            <v>TE DE REDUCAO DE FERRO GALVANIZADO, COM ROSCA BSP, DE 4" X 2"</v>
          </cell>
          <cell r="C4348" t="str">
            <v xml:space="preserve">UN    </v>
          </cell>
          <cell r="D4348" t="str">
            <v>AS</v>
          </cell>
          <cell r="E4348" t="str">
            <v>168,61</v>
          </cell>
        </row>
        <row r="4349">
          <cell r="A4349">
            <v>6316</v>
          </cell>
          <cell r="B4349" t="str">
            <v>TE DE REDUCAO DE FERRO GALVANIZADO, COM ROSCA BSP, DE 4" X 3"</v>
          </cell>
          <cell r="C4349" t="str">
            <v xml:space="preserve">UN    </v>
          </cell>
          <cell r="D4349" t="str">
            <v>AS</v>
          </cell>
          <cell r="E4349" t="str">
            <v>168,61</v>
          </cell>
        </row>
        <row r="4350">
          <cell r="A4350">
            <v>38878</v>
          </cell>
          <cell r="B4350" t="str">
            <v>TE DE REDUCAO METALICO, PARA CONEXAO COM ANEL DESLIZANTE EM TUBO PEX, DN 16 X 20 X 16 MM</v>
          </cell>
          <cell r="C4350" t="str">
            <v xml:space="preserve">UN    </v>
          </cell>
          <cell r="D4350" t="str">
            <v>AS</v>
          </cell>
          <cell r="E4350" t="str">
            <v>11,63</v>
          </cell>
        </row>
        <row r="4351">
          <cell r="A4351">
            <v>38879</v>
          </cell>
          <cell r="B4351" t="str">
            <v>TE DE REDUCAO METALICO, PARA CONEXAO COM ANEL DESLIZANTE EM TUBO PEX, DN 16 X 25 X 16 MM</v>
          </cell>
          <cell r="C4351" t="str">
            <v xml:space="preserve">UN    </v>
          </cell>
          <cell r="D4351" t="str">
            <v>AS</v>
          </cell>
          <cell r="E4351" t="str">
            <v>21,80</v>
          </cell>
        </row>
        <row r="4352">
          <cell r="A4352">
            <v>38881</v>
          </cell>
          <cell r="B4352" t="str">
            <v>TE DE REDUCAO METALICO, PARA CONEXAO COM ANEL DESLIZANTE EM TUBO PEX, DN 20 X 16 X 16 MM</v>
          </cell>
          <cell r="C4352" t="str">
            <v xml:space="preserve">UN    </v>
          </cell>
          <cell r="D4352" t="str">
            <v>AS</v>
          </cell>
          <cell r="E4352" t="str">
            <v>11,41</v>
          </cell>
        </row>
        <row r="4353">
          <cell r="A4353">
            <v>38880</v>
          </cell>
          <cell r="B4353" t="str">
            <v>TE DE REDUCAO METALICO, PARA CONEXAO COM ANEL DESLIZANTE EM TUBO PEX, DN 20 X 16 X 20 MM</v>
          </cell>
          <cell r="C4353" t="str">
            <v xml:space="preserve">UN    </v>
          </cell>
          <cell r="D4353" t="str">
            <v>AS</v>
          </cell>
          <cell r="E4353" t="str">
            <v>11,95</v>
          </cell>
        </row>
        <row r="4354">
          <cell r="A4354">
            <v>38882</v>
          </cell>
          <cell r="B4354" t="str">
            <v>TE DE REDUCAO METALICO, PARA CONEXAO COM ANEL DESLIZANTE EM TUBO PEX, DN 20 X 20 X 16 MM</v>
          </cell>
          <cell r="C4354" t="str">
            <v xml:space="preserve">UN    </v>
          </cell>
          <cell r="D4354" t="str">
            <v>AS</v>
          </cell>
          <cell r="E4354" t="str">
            <v>12,38</v>
          </cell>
        </row>
        <row r="4355">
          <cell r="A4355">
            <v>38883</v>
          </cell>
          <cell r="B4355" t="str">
            <v>TE DE REDUCAO METALICO, PARA CONEXAO COM ANEL DESLIZANTE EM TUBO PEX, DN 20 X 25 X 20 MM</v>
          </cell>
          <cell r="C4355" t="str">
            <v xml:space="preserve">UN    </v>
          </cell>
          <cell r="D4355" t="str">
            <v>AS</v>
          </cell>
          <cell r="E4355" t="str">
            <v>18,31</v>
          </cell>
        </row>
        <row r="4356">
          <cell r="A4356">
            <v>38884</v>
          </cell>
          <cell r="B4356" t="str">
            <v>TE DE REDUCAO METALICO, PARA CONEXAO COM ANEL DESLIZANTE EM TUBO PEX, DN 25 X 16 X 16 MM</v>
          </cell>
          <cell r="C4356" t="str">
            <v xml:space="preserve">UN    </v>
          </cell>
          <cell r="D4356" t="str">
            <v>AS</v>
          </cell>
          <cell r="E4356" t="str">
            <v>19,88</v>
          </cell>
        </row>
        <row r="4357">
          <cell r="A4357">
            <v>38885</v>
          </cell>
          <cell r="B4357" t="str">
            <v>TE DE REDUCAO METALICO, PARA CONEXAO COM ANEL DESLIZANTE EM TUBO PEX, DN 25 X 16 X 20 MM</v>
          </cell>
          <cell r="C4357" t="str">
            <v xml:space="preserve">UN    </v>
          </cell>
          <cell r="D4357" t="str">
            <v>AS</v>
          </cell>
          <cell r="E4357" t="str">
            <v>19,23</v>
          </cell>
        </row>
        <row r="4358">
          <cell r="A4358">
            <v>38886</v>
          </cell>
          <cell r="B4358" t="str">
            <v>TE DE REDUCAO METALICO, PARA CONEXAO COM ANEL DESLIZANTE EM TUBO PEX, DN 25 X 16 X 25 MM</v>
          </cell>
          <cell r="C4358" t="str">
            <v xml:space="preserve">UN    </v>
          </cell>
          <cell r="D4358" t="str">
            <v>AS</v>
          </cell>
          <cell r="E4358" t="str">
            <v>20,75</v>
          </cell>
        </row>
        <row r="4359">
          <cell r="A4359">
            <v>38887</v>
          </cell>
          <cell r="B4359" t="str">
            <v>TE DE REDUCAO METALICO, PARA CONEXAO COM ANEL DESLIZANTE EM TUBO PEX, DN 25 X 20 X 20 MM</v>
          </cell>
          <cell r="C4359" t="str">
            <v xml:space="preserve">UN    </v>
          </cell>
          <cell r="D4359" t="str">
            <v>AS</v>
          </cell>
          <cell r="E4359" t="str">
            <v>18,64</v>
          </cell>
        </row>
        <row r="4360">
          <cell r="A4360">
            <v>38888</v>
          </cell>
          <cell r="B4360" t="str">
            <v>TE DE REDUCAO METALICO, PARA CONEXAO COM ANEL DESLIZANTE EM TUBO PEX, DN 25 X 20 X 25 MM</v>
          </cell>
          <cell r="C4360" t="str">
            <v xml:space="preserve">UN    </v>
          </cell>
          <cell r="D4360" t="str">
            <v>AS</v>
          </cell>
          <cell r="E4360" t="str">
            <v>22,16</v>
          </cell>
        </row>
        <row r="4361">
          <cell r="A4361">
            <v>38890</v>
          </cell>
          <cell r="B4361" t="str">
            <v>TE DE REDUCAO METALICO, PARA CONEXAO COM ANEL DESLIZANTE EM TUBO PEX, DN 25 X 32 X 25 MM</v>
          </cell>
          <cell r="C4361" t="str">
            <v xml:space="preserve">UN    </v>
          </cell>
          <cell r="D4361" t="str">
            <v>AS</v>
          </cell>
          <cell r="E4361" t="str">
            <v>32,94</v>
          </cell>
        </row>
        <row r="4362">
          <cell r="A4362">
            <v>38893</v>
          </cell>
          <cell r="B4362" t="str">
            <v>TE DE REDUCAO METALICO, PARA CONEXAO COM ANEL DESLIZANTE EM TUBO PEX, DN 32 X 20 X 32 MM</v>
          </cell>
          <cell r="C4362" t="str">
            <v xml:space="preserve">UN    </v>
          </cell>
          <cell r="D4362" t="str">
            <v>AS</v>
          </cell>
          <cell r="E4362" t="str">
            <v>26,49</v>
          </cell>
        </row>
        <row r="4363">
          <cell r="A4363">
            <v>38894</v>
          </cell>
          <cell r="B4363" t="str">
            <v>TE DE REDUCAO METALICO, PARA CONEXAO COM ANEL DESLIZANTE EM TUBO PEX, DN 32 X 25 X 25 MM</v>
          </cell>
          <cell r="C4363" t="str">
            <v xml:space="preserve">UN    </v>
          </cell>
          <cell r="D4363" t="str">
            <v>AS</v>
          </cell>
          <cell r="E4363" t="str">
            <v>33,64</v>
          </cell>
        </row>
        <row r="4364">
          <cell r="A4364">
            <v>38896</v>
          </cell>
          <cell r="B4364" t="str">
            <v>TE DE REDUCAO METALICO, PARA CONEXAO COM ANEL DESLIZANTE EM TUBO PEX, DN 32 X 25 X 32 MM</v>
          </cell>
          <cell r="C4364" t="str">
            <v xml:space="preserve">UN    </v>
          </cell>
          <cell r="D4364" t="str">
            <v>AS</v>
          </cell>
          <cell r="E4364" t="str">
            <v>34,30</v>
          </cell>
        </row>
        <row r="4365">
          <cell r="A4365">
            <v>39324</v>
          </cell>
          <cell r="B4365" t="str">
            <v>TE DE REDUCAO, CPVC, 22 X 15 MM, PARA AGUA QUENTE PREDIAL</v>
          </cell>
          <cell r="C4365" t="str">
            <v xml:space="preserve">UN    </v>
          </cell>
          <cell r="D4365" t="str">
            <v>AS</v>
          </cell>
          <cell r="E4365" t="str">
            <v>4,40</v>
          </cell>
        </row>
        <row r="4366">
          <cell r="A4366">
            <v>39325</v>
          </cell>
          <cell r="B4366" t="str">
            <v>TE DE REDUCAO, CPVC, 28 X 22 MM, PARA AGUA QUENTE PREDIAL</v>
          </cell>
          <cell r="C4366" t="str">
            <v xml:space="preserve">UN    </v>
          </cell>
          <cell r="D4366" t="str">
            <v>AS</v>
          </cell>
          <cell r="E4366" t="str">
            <v>6,66</v>
          </cell>
        </row>
        <row r="4367">
          <cell r="A4367">
            <v>39326</v>
          </cell>
          <cell r="B4367" t="str">
            <v>TE DE REDUCAO, CPVC, 35 X 28 MM, PARA AGUA QUENTE PREDIAL</v>
          </cell>
          <cell r="C4367" t="str">
            <v xml:space="preserve">UN    </v>
          </cell>
          <cell r="D4367" t="str">
            <v>AS</v>
          </cell>
          <cell r="E4367" t="str">
            <v>17,14</v>
          </cell>
        </row>
        <row r="4368">
          <cell r="A4368">
            <v>39327</v>
          </cell>
          <cell r="B4368" t="str">
            <v>TE DE REDUCAO, CPVC, 42 X 35 MM, PARA AGUA QUENTE PREDIAL</v>
          </cell>
          <cell r="C4368" t="str">
            <v xml:space="preserve">UN    </v>
          </cell>
          <cell r="D4368" t="str">
            <v>AS</v>
          </cell>
          <cell r="E4368" t="str">
            <v>25,97</v>
          </cell>
        </row>
        <row r="4369">
          <cell r="A4369">
            <v>20176</v>
          </cell>
          <cell r="B4369" t="str">
            <v>TE DE REDUCAO, PVC LEVE, CURTO, 90 GRAUS, COM BOLSA PARA ANEL, 150 X 100 MM, PARA ESGOTO</v>
          </cell>
          <cell r="C4369" t="str">
            <v xml:space="preserve">UN    </v>
          </cell>
          <cell r="D4369" t="str">
            <v>CR</v>
          </cell>
          <cell r="E4369" t="str">
            <v>28,66</v>
          </cell>
        </row>
        <row r="4370">
          <cell r="A4370">
            <v>11378</v>
          </cell>
          <cell r="B4370" t="str">
            <v>TE DE REDUCAO, PVC PBA, BBB, JE, DN 100 X 50 / DE 110 X 60 MM, PARA REDE AGUA (NBR 10351)</v>
          </cell>
          <cell r="C4370" t="str">
            <v xml:space="preserve">UN    </v>
          </cell>
          <cell r="D4370" t="str">
            <v>AS</v>
          </cell>
          <cell r="E4370" t="str">
            <v>70,02</v>
          </cell>
        </row>
        <row r="4371">
          <cell r="A4371">
            <v>11379</v>
          </cell>
          <cell r="B4371" t="str">
            <v>TE DE REDUCAO, PVC PBA, BBB, JE, DN 100 X 75 / DE 110 X 85 MM, PARA REDE AGUA (NBR 10351)</v>
          </cell>
          <cell r="C4371" t="str">
            <v xml:space="preserve">UN    </v>
          </cell>
          <cell r="D4371" t="str">
            <v>AS</v>
          </cell>
          <cell r="E4371" t="str">
            <v>59,17</v>
          </cell>
        </row>
        <row r="4372">
          <cell r="A4372">
            <v>11493</v>
          </cell>
          <cell r="B4372" t="str">
            <v>TE DE REDUCAO, PVC PBA, BBB, JE, DN 75 X 50 / DE 85 X 60 MM, PARA REDE AGUA (NBR 10351)</v>
          </cell>
          <cell r="C4372" t="str">
            <v xml:space="preserve">UN    </v>
          </cell>
          <cell r="D4372" t="str">
            <v>AS</v>
          </cell>
          <cell r="E4372" t="str">
            <v>34,13</v>
          </cell>
        </row>
        <row r="4373">
          <cell r="A4373">
            <v>42717</v>
          </cell>
          <cell r="B4373" t="str">
            <v>TE DE REDUCAO, PVC, BBB, JE, 90 GRAUS, DN 200 X 150 MM, PARA TUBO CORRUGADO E/OU LISO, REDE COLETORA ESGOTO (NBR 10569)</v>
          </cell>
          <cell r="C4373" t="str">
            <v xml:space="preserve">UN    </v>
          </cell>
          <cell r="D4373" t="str">
            <v>AS</v>
          </cell>
          <cell r="E4373" t="str">
            <v>317,05</v>
          </cell>
        </row>
        <row r="4374">
          <cell r="A4374">
            <v>42718</v>
          </cell>
          <cell r="B4374" t="str">
            <v>TE DE REDUCAO, PVC, BBB, JE, 90 GRAUS, DN 250 X 150 MM, PARA TUBO CORRUGADO E/OU LISO, REDE COLETORA ESGOTO (NBR 10569)</v>
          </cell>
          <cell r="C4374" t="str">
            <v xml:space="preserve">UN    </v>
          </cell>
          <cell r="D4374" t="str">
            <v>AS</v>
          </cell>
          <cell r="E4374" t="str">
            <v>351,99</v>
          </cell>
        </row>
        <row r="4375">
          <cell r="A4375">
            <v>7106</v>
          </cell>
          <cell r="B4375" t="str">
            <v>TE DE REDUCAO, PVC, SOLDAVEL, 90 GRAUS, 110 MM X 60 MM, PARA AGUA FRIA PREDIAL</v>
          </cell>
          <cell r="C4375" t="str">
            <v xml:space="preserve">UN    </v>
          </cell>
          <cell r="D4375" t="str">
            <v>CR</v>
          </cell>
          <cell r="E4375" t="str">
            <v>106,16</v>
          </cell>
        </row>
        <row r="4376">
          <cell r="A4376">
            <v>7104</v>
          </cell>
          <cell r="B4376" t="str">
            <v>TE DE REDUCAO, PVC, SOLDAVEL, 90 GRAUS, 25 MM X 20 MM, PARA AGUA FRIA PREDIAL</v>
          </cell>
          <cell r="C4376" t="str">
            <v xml:space="preserve">UN    </v>
          </cell>
          <cell r="D4376" t="str">
            <v>CR</v>
          </cell>
          <cell r="E4376" t="str">
            <v>2,21</v>
          </cell>
        </row>
        <row r="4377">
          <cell r="A4377">
            <v>7136</v>
          </cell>
          <cell r="B4377" t="str">
            <v>TE DE REDUCAO, PVC, SOLDAVEL, 90 GRAUS, 32 MM X 25 MM, PARA AGUA FRIA PREDIAL</v>
          </cell>
          <cell r="C4377" t="str">
            <v xml:space="preserve">UN    </v>
          </cell>
          <cell r="D4377" t="str">
            <v>CR</v>
          </cell>
          <cell r="E4377" t="str">
            <v>4,16</v>
          </cell>
        </row>
        <row r="4378">
          <cell r="A4378">
            <v>7128</v>
          </cell>
          <cell r="B4378" t="str">
            <v>TE DE REDUCAO, PVC, SOLDAVEL, 90 GRAUS, 40 MM X 32 MM, PARA AGUA FRIA PREDIAL</v>
          </cell>
          <cell r="C4378" t="str">
            <v xml:space="preserve">UN    </v>
          </cell>
          <cell r="D4378" t="str">
            <v>CR</v>
          </cell>
          <cell r="E4378" t="str">
            <v>6,82</v>
          </cell>
        </row>
        <row r="4379">
          <cell r="A4379">
            <v>7108</v>
          </cell>
          <cell r="B4379" t="str">
            <v>TE DE REDUCAO, PVC, SOLDAVEL, 90 GRAUS, 50 MM X 20 MM, PARA AGUA FRIA PREDIAL</v>
          </cell>
          <cell r="C4379" t="str">
            <v xml:space="preserve">UN    </v>
          </cell>
          <cell r="D4379" t="str">
            <v>CR</v>
          </cell>
          <cell r="E4379" t="str">
            <v>7,29</v>
          </cell>
        </row>
        <row r="4380">
          <cell r="A4380">
            <v>7129</v>
          </cell>
          <cell r="B4380" t="str">
            <v>TE DE REDUCAO, PVC, SOLDAVEL, 90 GRAUS, 50 MM X 25 MM, PARA AGUA FRIA PREDIAL</v>
          </cell>
          <cell r="C4380" t="str">
            <v xml:space="preserve">UN    </v>
          </cell>
          <cell r="D4380" t="str">
            <v>CR</v>
          </cell>
          <cell r="E4380" t="str">
            <v>6,06</v>
          </cell>
        </row>
        <row r="4381">
          <cell r="A4381">
            <v>7130</v>
          </cell>
          <cell r="B4381" t="str">
            <v>TE DE REDUCAO, PVC, SOLDAVEL, 90 GRAUS, 50 MM X 32 MM, PARA AGUA FRIA PREDIAL</v>
          </cell>
          <cell r="C4381" t="str">
            <v xml:space="preserve">UN    </v>
          </cell>
          <cell r="D4381" t="str">
            <v>CR</v>
          </cell>
          <cell r="E4381" t="str">
            <v>9,89</v>
          </cell>
        </row>
        <row r="4382">
          <cell r="A4382">
            <v>7131</v>
          </cell>
          <cell r="B4382" t="str">
            <v>TE DE REDUCAO, PVC, SOLDAVEL, 90 GRAUS, 50 MM X 40 MM, PARA AGUA FRIA PREDIAL</v>
          </cell>
          <cell r="C4382" t="str">
            <v xml:space="preserve">UN    </v>
          </cell>
          <cell r="D4382" t="str">
            <v>CR</v>
          </cell>
          <cell r="E4382" t="str">
            <v>12,13</v>
          </cell>
        </row>
        <row r="4383">
          <cell r="A4383">
            <v>7132</v>
          </cell>
          <cell r="B4383" t="str">
            <v>TE DE REDUCAO, PVC, SOLDAVEL, 90 GRAUS, 75 MM X 50 MM, PARA AGUA FRIA PREDIAL</v>
          </cell>
          <cell r="C4383" t="str">
            <v xml:space="preserve">UN    </v>
          </cell>
          <cell r="D4383" t="str">
            <v>CR</v>
          </cell>
          <cell r="E4383" t="str">
            <v>33,69</v>
          </cell>
        </row>
        <row r="4384">
          <cell r="A4384">
            <v>7133</v>
          </cell>
          <cell r="B4384" t="str">
            <v>TE DE REDUCAO, PVC, SOLDAVEL, 90 GRAUS, 85 MM X 60 MM, PARA AGUA FRIA PREDIAL</v>
          </cell>
          <cell r="C4384" t="str">
            <v xml:space="preserve">UN    </v>
          </cell>
          <cell r="D4384" t="str">
            <v>CR</v>
          </cell>
          <cell r="E4384" t="str">
            <v>52,32</v>
          </cell>
        </row>
        <row r="4385">
          <cell r="A4385">
            <v>37420</v>
          </cell>
          <cell r="B4385" t="str">
            <v>TE DE SERVICO INTEGRADO, EM POLIPROPILENO (PP), PARA TUBOS EM PEAD/PVC, 60 X 20 MM - LIGACAO PREDIAL DE AGUA</v>
          </cell>
          <cell r="C4385" t="str">
            <v xml:space="preserve">UN    </v>
          </cell>
          <cell r="D4385" t="str">
            <v>AS</v>
          </cell>
          <cell r="E4385" t="str">
            <v>36,49</v>
          </cell>
        </row>
        <row r="4386">
          <cell r="A4386">
            <v>37421</v>
          </cell>
          <cell r="B4386" t="str">
            <v>TE DE SERVICO INTEGRADO, EM POLIPROPILENO (PP), PARA TUBOS EM PEAD/PVC, 60 X 32 MM - LIGACAO PREDIAL DE AGUA</v>
          </cell>
          <cell r="C4386" t="str">
            <v xml:space="preserve">UN    </v>
          </cell>
          <cell r="D4386" t="str">
            <v>AS</v>
          </cell>
          <cell r="E4386" t="str">
            <v>49,87</v>
          </cell>
        </row>
        <row r="4387">
          <cell r="A4387">
            <v>37422</v>
          </cell>
          <cell r="B4387" t="str">
            <v>TE DE SERVICO INTEGRADO, EM POLIPROPILENO (PP), PARA TUBOS EM PEAD, 63 X 20 MM - LIGACAO PREDIAL DE AGUA</v>
          </cell>
          <cell r="C4387" t="str">
            <v xml:space="preserve">UN    </v>
          </cell>
          <cell r="D4387" t="str">
            <v>AS</v>
          </cell>
          <cell r="E4387" t="str">
            <v>46,68</v>
          </cell>
        </row>
        <row r="4388">
          <cell r="A4388">
            <v>37443</v>
          </cell>
          <cell r="B4388" t="str">
            <v>TE DE SERVICO, PEAD PE 100, DE 125 X 20 MM, PARA ELETROFUSAO</v>
          </cell>
          <cell r="C4388" t="str">
            <v xml:space="preserve">UN    </v>
          </cell>
          <cell r="D4388" t="str">
            <v>AS</v>
          </cell>
          <cell r="E4388" t="str">
            <v>129,57</v>
          </cell>
        </row>
        <row r="4389">
          <cell r="A4389">
            <v>37444</v>
          </cell>
          <cell r="B4389" t="str">
            <v>TE DE SERVICO, PEAD PE 100, DE 125 X 32 MM, PARA ELETROFUSAO</v>
          </cell>
          <cell r="C4389" t="str">
            <v xml:space="preserve">UN    </v>
          </cell>
          <cell r="D4389" t="str">
            <v>AS</v>
          </cell>
          <cell r="E4389" t="str">
            <v>131,76</v>
          </cell>
        </row>
        <row r="4390">
          <cell r="A4390">
            <v>37445</v>
          </cell>
          <cell r="B4390" t="str">
            <v>TE DE SERVICO, PEAD PE 100, DE 125 X 63 MM, PARA ELETROFUSAO</v>
          </cell>
          <cell r="C4390" t="str">
            <v xml:space="preserve">UN    </v>
          </cell>
          <cell r="D4390" t="str">
            <v>AS</v>
          </cell>
          <cell r="E4390" t="str">
            <v>199,72</v>
          </cell>
        </row>
        <row r="4391">
          <cell r="A4391">
            <v>37446</v>
          </cell>
          <cell r="B4391" t="str">
            <v>TE DE SERVICO, PEAD PE 100, DE 200 X 20 MM, PARA ELETROFUSAO</v>
          </cell>
          <cell r="C4391" t="str">
            <v xml:space="preserve">UN    </v>
          </cell>
          <cell r="D4391" t="str">
            <v>AS</v>
          </cell>
          <cell r="E4391" t="str">
            <v>217,73</v>
          </cell>
        </row>
        <row r="4392">
          <cell r="A4392">
            <v>37447</v>
          </cell>
          <cell r="B4392" t="str">
            <v>TE DE SERVICO, PEAD PE 100, DE 200 X 32 MM, PARA ELETROFUSAO</v>
          </cell>
          <cell r="C4392" t="str">
            <v xml:space="preserve">UN    </v>
          </cell>
          <cell r="D4392" t="str">
            <v>AS</v>
          </cell>
          <cell r="E4392" t="str">
            <v>221,13</v>
          </cell>
        </row>
        <row r="4393">
          <cell r="A4393">
            <v>37448</v>
          </cell>
          <cell r="B4393" t="str">
            <v>TE DE SERVICO, PEAD PE 100, DE 200 X 63 MM, PARA ELETROFUSAO</v>
          </cell>
          <cell r="C4393" t="str">
            <v xml:space="preserve">UN    </v>
          </cell>
          <cell r="D4393" t="str">
            <v>AS</v>
          </cell>
          <cell r="E4393" t="str">
            <v>303,32</v>
          </cell>
        </row>
        <row r="4394">
          <cell r="A4394">
            <v>37440</v>
          </cell>
          <cell r="B4394" t="str">
            <v>TE DE SERVICO, PEAD PE 100, DE 63 X 20 MM, PARA ELETROFUSAO</v>
          </cell>
          <cell r="C4394" t="str">
            <v xml:space="preserve">UN    </v>
          </cell>
          <cell r="D4394" t="str">
            <v>AS</v>
          </cell>
          <cell r="E4394" t="str">
            <v>102,84</v>
          </cell>
        </row>
        <row r="4395">
          <cell r="A4395">
            <v>37441</v>
          </cell>
          <cell r="B4395" t="str">
            <v>TE DE SERVICO, PEAD PE 100, DE 63 X 32 MM, PARA ELETROFUSAO</v>
          </cell>
          <cell r="C4395" t="str">
            <v xml:space="preserve">UN    </v>
          </cell>
          <cell r="D4395" t="str">
            <v>AS</v>
          </cell>
          <cell r="E4395" t="str">
            <v>102,84</v>
          </cell>
        </row>
        <row r="4396">
          <cell r="A4396">
            <v>37442</v>
          </cell>
          <cell r="B4396" t="str">
            <v>TE DE SERVICO, PEAD PE 100, DE 63 X 63 MM, PARA ELETROFUSAO</v>
          </cell>
          <cell r="C4396" t="str">
            <v xml:space="preserve">UN    </v>
          </cell>
          <cell r="D4396" t="str">
            <v>AS</v>
          </cell>
          <cell r="E4396" t="str">
            <v>123,86</v>
          </cell>
        </row>
        <row r="4397">
          <cell r="A4397">
            <v>38017</v>
          </cell>
          <cell r="B4397" t="str">
            <v>TE DE TRANSICAO, CPVC, SOLDAVEL, 15 MM X 1/2", PARA AGUA QUENTE</v>
          </cell>
          <cell r="C4397" t="str">
            <v xml:space="preserve">UN    </v>
          </cell>
          <cell r="D4397" t="str">
            <v>AS</v>
          </cell>
          <cell r="E4397" t="str">
            <v>6,25</v>
          </cell>
        </row>
        <row r="4398">
          <cell r="A4398">
            <v>38018</v>
          </cell>
          <cell r="B4398" t="str">
            <v>TE DE TRANSICAO, CPVC, SOLDAVEL, 22 MM X 1/2", PARA AGUA QUENTE</v>
          </cell>
          <cell r="C4398" t="str">
            <v xml:space="preserve">UN    </v>
          </cell>
          <cell r="D4398" t="str">
            <v>AS</v>
          </cell>
          <cell r="E4398" t="str">
            <v>6,90</v>
          </cell>
        </row>
        <row r="4399">
          <cell r="A4399">
            <v>39895</v>
          </cell>
          <cell r="B4399" t="str">
            <v>TE DUPLA CURVA BRONZE/LATAO (REF 764) SEM ANEL DE SOLDA, ROSCA F X BOLSA X ROSCA F, 1/2" X 15 X 1/2"</v>
          </cell>
          <cell r="C4399" t="str">
            <v xml:space="preserve">UN    </v>
          </cell>
          <cell r="D4399" t="str">
            <v>AS</v>
          </cell>
          <cell r="E4399" t="str">
            <v>27,39</v>
          </cell>
        </row>
        <row r="4400">
          <cell r="A4400">
            <v>39896</v>
          </cell>
          <cell r="B4400" t="str">
            <v>TE DUPLA CURVA BRONZE/LATAO (REF 764) SEM ANEL DE SOLDA, ROSCA F X BOLSA X ROSCA F, 3/4" X 22 X 3/4"</v>
          </cell>
          <cell r="C4400" t="str">
            <v xml:space="preserve">UN    </v>
          </cell>
          <cell r="D4400" t="str">
            <v>AS</v>
          </cell>
          <cell r="E4400" t="str">
            <v>40,15</v>
          </cell>
        </row>
        <row r="4401">
          <cell r="A4401">
            <v>38873</v>
          </cell>
          <cell r="B4401" t="str">
            <v>TE METALICO, PARA CONEXAO COM ANEL DESLIZANTE EM TUBO PEX, DN 16 MM</v>
          </cell>
          <cell r="C4401" t="str">
            <v xml:space="preserve">UN    </v>
          </cell>
          <cell r="D4401" t="str">
            <v>AS</v>
          </cell>
          <cell r="E4401" t="str">
            <v>10,31</v>
          </cell>
        </row>
        <row r="4402">
          <cell r="A4402">
            <v>38874</v>
          </cell>
          <cell r="B4402" t="str">
            <v>TE METALICO, PARA CONEXAO COM ANEL DESLIZANTE EM TUBO PEX, DN 20 MM</v>
          </cell>
          <cell r="C4402" t="str">
            <v xml:space="preserve">UN    </v>
          </cell>
          <cell r="D4402" t="str">
            <v>AS</v>
          </cell>
          <cell r="E4402" t="str">
            <v>12,54</v>
          </cell>
        </row>
        <row r="4403">
          <cell r="A4403">
            <v>38875</v>
          </cell>
          <cell r="B4403" t="str">
            <v>TE METALICO, PARA CONEXAO COM ANEL DESLIZANTE EM TUBO PEX, DN 25 MM</v>
          </cell>
          <cell r="C4403" t="str">
            <v xml:space="preserve">UN    </v>
          </cell>
          <cell r="D4403" t="str">
            <v>AS</v>
          </cell>
          <cell r="E4403" t="str">
            <v>22,17</v>
          </cell>
        </row>
        <row r="4404">
          <cell r="A4404">
            <v>38876</v>
          </cell>
          <cell r="B4404" t="str">
            <v>TE METALICO, PARA CONEXAO COM ANEL DESLIZANTE EM TUBO PEX, DN 32 MM</v>
          </cell>
          <cell r="C4404" t="str">
            <v xml:space="preserve">UN    </v>
          </cell>
          <cell r="D4404" t="str">
            <v>AS</v>
          </cell>
          <cell r="E4404" t="str">
            <v>29,83</v>
          </cell>
        </row>
        <row r="4405">
          <cell r="A4405">
            <v>39000</v>
          </cell>
          <cell r="B4405" t="str">
            <v>TE MISTURADOR COM INSERTO METALICO, FEMEA, PPR, DN 25 MM X 3/4", PARA AGUA QUENTE E FRIA PREDIAL</v>
          </cell>
          <cell r="C4405" t="str">
            <v xml:space="preserve">UN    </v>
          </cell>
          <cell r="D4405" t="str">
            <v>CR</v>
          </cell>
          <cell r="E4405" t="str">
            <v>30,03</v>
          </cell>
        </row>
        <row r="4406">
          <cell r="A4406">
            <v>38674</v>
          </cell>
          <cell r="B4406" t="str">
            <v>TE MISTURADOR DE TRANSICAO, CPVC, COM ROSCA, 22 MM X 3/4", PARA AGUA QUENTE</v>
          </cell>
          <cell r="C4406" t="str">
            <v xml:space="preserve">UN    </v>
          </cell>
          <cell r="D4406" t="str">
            <v>AS</v>
          </cell>
          <cell r="E4406" t="str">
            <v>21,75</v>
          </cell>
        </row>
        <row r="4407">
          <cell r="A4407">
            <v>38911</v>
          </cell>
          <cell r="B4407" t="str">
            <v>TE MISTURADOR METALICO, PARA CONEXAO COM ANEL DESLIZANTE EM TUBO PEX, DN 16 MM X 1/2"</v>
          </cell>
          <cell r="C4407" t="str">
            <v xml:space="preserve">UN    </v>
          </cell>
          <cell r="D4407" t="str">
            <v>AS</v>
          </cell>
          <cell r="E4407" t="str">
            <v>36,99</v>
          </cell>
        </row>
        <row r="4408">
          <cell r="A4408">
            <v>38912</v>
          </cell>
          <cell r="B4408" t="str">
            <v>TE MISTURADOR METALICO, PARA CONEXAO COM ANEL DESLIZANTE EM TUBO PEX, DN 20 MM X 3/4"</v>
          </cell>
          <cell r="C4408" t="str">
            <v xml:space="preserve">UN    </v>
          </cell>
          <cell r="D4408" t="str">
            <v>AS</v>
          </cell>
          <cell r="E4408" t="str">
            <v>47,01</v>
          </cell>
        </row>
        <row r="4409">
          <cell r="A4409">
            <v>38019</v>
          </cell>
          <cell r="B4409" t="str">
            <v>TE MISTURADOR, CPVC, SOLDAVEL, 15 MM, PARA AGUA QUENTE</v>
          </cell>
          <cell r="C4409" t="str">
            <v xml:space="preserve">UN    </v>
          </cell>
          <cell r="D4409" t="str">
            <v>AS</v>
          </cell>
          <cell r="E4409" t="str">
            <v>5,45</v>
          </cell>
        </row>
        <row r="4410">
          <cell r="A4410">
            <v>38020</v>
          </cell>
          <cell r="B4410" t="str">
            <v>TE MISTURADOR, CPVC, SOLDAVEL, 22 MM, PARA AGUA QUENTE</v>
          </cell>
          <cell r="C4410" t="str">
            <v xml:space="preserve">UN    </v>
          </cell>
          <cell r="D4410" t="str">
            <v>AS</v>
          </cell>
          <cell r="E4410" t="str">
            <v>6,90</v>
          </cell>
        </row>
        <row r="4411">
          <cell r="A4411">
            <v>38454</v>
          </cell>
          <cell r="B4411" t="str">
            <v>TE MISTURADOR, PPR, F M M, DN 20 X 20 MM, PARA AGUA QUENTE PREDIAL</v>
          </cell>
          <cell r="C4411" t="str">
            <v xml:space="preserve">UN    </v>
          </cell>
          <cell r="D4411" t="str">
            <v>CR</v>
          </cell>
          <cell r="E4411" t="str">
            <v>5,48</v>
          </cell>
        </row>
        <row r="4412">
          <cell r="A4412">
            <v>38455</v>
          </cell>
          <cell r="B4412" t="str">
            <v>TE MISTURADOR, PPR, F M M, DN 25 X 25 MM, PARA AGUA QUENTE PREDIAL</v>
          </cell>
          <cell r="C4412" t="str">
            <v xml:space="preserve">UN    </v>
          </cell>
          <cell r="D4412" t="str">
            <v>CR</v>
          </cell>
          <cell r="E4412" t="str">
            <v>5,02</v>
          </cell>
        </row>
        <row r="4413">
          <cell r="A4413">
            <v>38462</v>
          </cell>
          <cell r="B4413" t="str">
            <v>TE NORMAL, PPR, SOLDAVEL, 90 GRAUS, DN 110 X 110 X 110 MM, PARA AGUA QUENTE PREDIAL</v>
          </cell>
          <cell r="C4413" t="str">
            <v xml:space="preserve">UN    </v>
          </cell>
          <cell r="D4413" t="str">
            <v>CR</v>
          </cell>
          <cell r="E4413" t="str">
            <v>141,64</v>
          </cell>
        </row>
        <row r="4414">
          <cell r="A4414">
            <v>36362</v>
          </cell>
          <cell r="B4414" t="str">
            <v>TE NORMAL, PPR, SOLDAVEL, 90 GRAUS, DN 20 X 20 X 20 MM, PARA AGUA QUENTE PREDIAL</v>
          </cell>
          <cell r="C4414" t="str">
            <v xml:space="preserve">UN    </v>
          </cell>
          <cell r="D4414" t="str">
            <v>CR</v>
          </cell>
          <cell r="E4414" t="str">
            <v>2,16</v>
          </cell>
        </row>
        <row r="4415">
          <cell r="A4415">
            <v>36298</v>
          </cell>
          <cell r="B4415" t="str">
            <v>TE NORMAL, PPR, SOLDAVEL, 90 GRAUS, DN 25 X 25 X 25 MM, PARA AGUA QUENTE PREDIAL</v>
          </cell>
          <cell r="C4415" t="str">
            <v xml:space="preserve">UN    </v>
          </cell>
          <cell r="D4415" t="str">
            <v>CR</v>
          </cell>
          <cell r="E4415" t="str">
            <v>3,20</v>
          </cell>
        </row>
        <row r="4416">
          <cell r="A4416">
            <v>38456</v>
          </cell>
          <cell r="B4416" t="str">
            <v>TE NORMAL, PPR, SOLDAVEL, 90 GRAUS, DN 32 X 32 X 32 MM, PARA AGUA QUENTE PREDIAL</v>
          </cell>
          <cell r="C4416" t="str">
            <v xml:space="preserve">UN    </v>
          </cell>
          <cell r="D4416" t="str">
            <v>CR</v>
          </cell>
          <cell r="E4416" t="str">
            <v>5,21</v>
          </cell>
        </row>
        <row r="4417">
          <cell r="A4417">
            <v>38457</v>
          </cell>
          <cell r="B4417" t="str">
            <v>TE NORMAL, PPR, SOLDAVEL, 90 GRAUS, DN 40 X 40 X 40 MM, PARA AGUA QUENTE PREDIAL</v>
          </cell>
          <cell r="C4417" t="str">
            <v xml:space="preserve">UN    </v>
          </cell>
          <cell r="D4417" t="str">
            <v>CR</v>
          </cell>
          <cell r="E4417" t="str">
            <v>11,74</v>
          </cell>
        </row>
        <row r="4418">
          <cell r="A4418">
            <v>38458</v>
          </cell>
          <cell r="B4418" t="str">
            <v>TE NORMAL, PPR, SOLDAVEL, 90 GRAUS, DN 50 X 50 X 50 MM, PARA AGUA QUENTE PREDIAL</v>
          </cell>
          <cell r="C4418" t="str">
            <v xml:space="preserve">UN    </v>
          </cell>
          <cell r="D4418" t="str">
            <v>CR</v>
          </cell>
          <cell r="E4418" t="str">
            <v>15,74</v>
          </cell>
        </row>
        <row r="4419">
          <cell r="A4419">
            <v>38459</v>
          </cell>
          <cell r="B4419" t="str">
            <v>TE NORMAL, PPR, SOLDAVEL, 90 GRAUS, DN 63 X 63 X 63 MM, PARA AGUA QUENTE PREDIAL</v>
          </cell>
          <cell r="C4419" t="str">
            <v xml:space="preserve">UN    </v>
          </cell>
          <cell r="D4419" t="str">
            <v>CR</v>
          </cell>
          <cell r="E4419" t="str">
            <v>27,78</v>
          </cell>
        </row>
        <row r="4420">
          <cell r="A4420">
            <v>38460</v>
          </cell>
          <cell r="B4420" t="str">
            <v>TE NORMAL, PPR, SOLDAVEL, 90 GRAUS, DN 75 X 75 X 75 MM, PARA AGUA QUENTE PREDIAL</v>
          </cell>
          <cell r="C4420" t="str">
            <v xml:space="preserve">UN    </v>
          </cell>
          <cell r="D4420" t="str">
            <v>CR</v>
          </cell>
          <cell r="E4420" t="str">
            <v>58,02</v>
          </cell>
        </row>
        <row r="4421">
          <cell r="A4421">
            <v>38461</v>
          </cell>
          <cell r="B4421" t="str">
            <v>TE NORMAL, PPR, SOLDAVEL, 90 GRAUS, DN 90 X 90 X 90 MM, PARA AGUA QUENTE PREDIAL</v>
          </cell>
          <cell r="C4421" t="str">
            <v xml:space="preserve">UN    </v>
          </cell>
          <cell r="D4421" t="str">
            <v>CR</v>
          </cell>
          <cell r="E4421" t="str">
            <v>88,51</v>
          </cell>
        </row>
        <row r="4422">
          <cell r="A4422">
            <v>7094</v>
          </cell>
          <cell r="B4422" t="str">
            <v>TE PVC ROSCAVEL 90 GRAUS, 1", PARA  AGUA FRIA PREDIAL</v>
          </cell>
          <cell r="C4422" t="str">
            <v xml:space="preserve">UN    </v>
          </cell>
          <cell r="D4422" t="str">
            <v>CR</v>
          </cell>
          <cell r="E4422" t="str">
            <v>7,65</v>
          </cell>
        </row>
        <row r="4423">
          <cell r="A4423">
            <v>7116</v>
          </cell>
          <cell r="B4423" t="str">
            <v>TE PVC SOLDAVEL, BBB, 90 GRAUS, DN 40 MM, PARA ESGOTO SECUNDARIO PREDIAL</v>
          </cell>
          <cell r="C4423" t="str">
            <v xml:space="preserve">UN    </v>
          </cell>
          <cell r="D4423" t="str">
            <v>CR</v>
          </cell>
          <cell r="E4423" t="str">
            <v>2,14</v>
          </cell>
        </row>
        <row r="4424">
          <cell r="A4424">
            <v>7118</v>
          </cell>
          <cell r="B4424" t="str">
            <v>TE PVC, ROSCAVEL, 90 GRAUS, 1 1/2", AGUA FRIA PREDIAL</v>
          </cell>
          <cell r="C4424" t="str">
            <v xml:space="preserve">UN    </v>
          </cell>
          <cell r="D4424" t="str">
            <v>CR</v>
          </cell>
          <cell r="E4424" t="str">
            <v>16,88</v>
          </cell>
        </row>
        <row r="4425">
          <cell r="A4425">
            <v>7117</v>
          </cell>
          <cell r="B4425" t="str">
            <v>TE PVC, ROSCAVEL, 90 GRAUS, 1 1/4", AGUA FRIA PREDIAL</v>
          </cell>
          <cell r="C4425" t="str">
            <v xml:space="preserve">UN    </v>
          </cell>
          <cell r="D4425" t="str">
            <v>CR</v>
          </cell>
          <cell r="E4425" t="str">
            <v>15,01</v>
          </cell>
        </row>
        <row r="4426">
          <cell r="A4426">
            <v>7098</v>
          </cell>
          <cell r="B4426" t="str">
            <v>TE PVC, ROSCAVEL, 90 GRAUS, 1/2",  AGUA FRIA PREDIAL</v>
          </cell>
          <cell r="C4426" t="str">
            <v xml:space="preserve">UN    </v>
          </cell>
          <cell r="D4426" t="str">
            <v>CR</v>
          </cell>
          <cell r="E4426" t="str">
            <v>2,09</v>
          </cell>
        </row>
        <row r="4427">
          <cell r="A4427">
            <v>7110</v>
          </cell>
          <cell r="B4427" t="str">
            <v>TE PVC, ROSCAVEL, 90 GRAUS, 2",  AGUA FRIA PREDIAL</v>
          </cell>
          <cell r="C4427" t="str">
            <v xml:space="preserve">UN    </v>
          </cell>
          <cell r="D4427" t="str">
            <v>CR</v>
          </cell>
          <cell r="E4427" t="str">
            <v>36,71</v>
          </cell>
        </row>
        <row r="4428">
          <cell r="A4428">
            <v>7123</v>
          </cell>
          <cell r="B4428" t="str">
            <v>TE PVC, ROSCAVEL, 90 GRAUS, 3/4", AGUA FRIA PREDIAL</v>
          </cell>
          <cell r="C4428" t="str">
            <v xml:space="preserve">UN    </v>
          </cell>
          <cell r="D4428" t="str">
            <v>CR</v>
          </cell>
          <cell r="E4428" t="str">
            <v>2,69</v>
          </cell>
        </row>
        <row r="4429">
          <cell r="A4429">
            <v>7121</v>
          </cell>
          <cell r="B4429" t="str">
            <v>TE PVC, SOLDAVEL, COM BUCHA DE LATAO NA BOLSA CENTRAL, 90 GRAUS, 20 MM X 1/2", PARA AGUA FRIA PREDIAL</v>
          </cell>
          <cell r="C4429" t="str">
            <v xml:space="preserve">UN    </v>
          </cell>
          <cell r="D4429" t="str">
            <v>CR</v>
          </cell>
          <cell r="E4429" t="str">
            <v>6,63</v>
          </cell>
        </row>
        <row r="4430">
          <cell r="A4430">
            <v>7137</v>
          </cell>
          <cell r="B4430" t="str">
            <v>TE PVC, SOLDAVEL, COM BUCHA DE LATAO NA BOLSA CENTRAL, 90 GRAUS, 25 MM X 1/2", PARA AGUA FRIA PREDIAL</v>
          </cell>
          <cell r="C4430" t="str">
            <v xml:space="preserve">UN    </v>
          </cell>
          <cell r="D4430" t="str">
            <v>CR</v>
          </cell>
          <cell r="E4430" t="str">
            <v>5,97</v>
          </cell>
        </row>
        <row r="4431">
          <cell r="A4431">
            <v>7122</v>
          </cell>
          <cell r="B4431" t="str">
            <v>TE PVC, SOLDAVEL, COM BUCHA DE LATAO NA BOLSA CENTRAL, 90 GRAUS, 25 MM X 3/4", PARA AGUA FRIA PREDIAL</v>
          </cell>
          <cell r="C4431" t="str">
            <v xml:space="preserve">UN    </v>
          </cell>
          <cell r="D4431" t="str">
            <v>CR</v>
          </cell>
          <cell r="E4431" t="str">
            <v>7,46</v>
          </cell>
        </row>
        <row r="4432">
          <cell r="A4432">
            <v>7114</v>
          </cell>
          <cell r="B4432" t="str">
            <v>TE PVC, SOLDAVEL, COM BUCHA DE LATAO NA BOLSA CENTRAL, 90 GRAUS, 32 MM X 3/4", PARA AGUA FRIA PREDIAL</v>
          </cell>
          <cell r="C4432" t="str">
            <v xml:space="preserve">UN    </v>
          </cell>
          <cell r="D4432" t="str">
            <v>CR</v>
          </cell>
          <cell r="E4432" t="str">
            <v>11,50</v>
          </cell>
        </row>
        <row r="4433">
          <cell r="A4433">
            <v>7109</v>
          </cell>
          <cell r="B4433" t="str">
            <v>TE PVC, SOLDAVEL, COM ROSCA NA BOLSA CENTRAL, 90 GRAUS, 20 MM X 1/2", PARA AGUA FRIA PREDIAL</v>
          </cell>
          <cell r="C4433" t="str">
            <v xml:space="preserve">UN    </v>
          </cell>
          <cell r="D4433" t="str">
            <v>CR</v>
          </cell>
          <cell r="E4433" t="str">
            <v>2,01</v>
          </cell>
        </row>
        <row r="4434">
          <cell r="A4434">
            <v>7135</v>
          </cell>
          <cell r="B4434" t="str">
            <v>TE PVC, SOLDAVEL, COM ROSCA NA BOLSA CENTRAL, 90 GRAUS, 25 MM X 1/2", PARA AGUA FRIA PREDIAL</v>
          </cell>
          <cell r="C4434" t="str">
            <v xml:space="preserve">UN    </v>
          </cell>
          <cell r="D4434" t="str">
            <v>CR</v>
          </cell>
          <cell r="E4434" t="str">
            <v>3,14</v>
          </cell>
        </row>
        <row r="4435">
          <cell r="A4435">
            <v>37947</v>
          </cell>
          <cell r="B4435" t="str">
            <v>TE PVC, SOLDAVEL, COM ROSCA NA BOLSA CENTRAL, 90 GRAUS, 25 MM X 3/4", PARA AGUA FRIA PREDIAL</v>
          </cell>
          <cell r="C4435" t="str">
            <v xml:space="preserve">UN    </v>
          </cell>
          <cell r="D4435" t="str">
            <v>CR</v>
          </cell>
          <cell r="E4435" t="str">
            <v>3,18</v>
          </cell>
        </row>
        <row r="4436">
          <cell r="A4436">
            <v>7103</v>
          </cell>
          <cell r="B4436" t="str">
            <v>TE PVC, SOLDAVEL, COM ROSCA NA BOLSA CENTRAL, 90 GRAUS, 32 MM X 3/4", PARA AGUA FRIA PREDIAL</v>
          </cell>
          <cell r="C4436" t="str">
            <v xml:space="preserve">UN    </v>
          </cell>
          <cell r="D4436" t="str">
            <v>CR</v>
          </cell>
          <cell r="E4436" t="str">
            <v>7,30</v>
          </cell>
        </row>
        <row r="4437">
          <cell r="A4437">
            <v>40419</v>
          </cell>
          <cell r="B4437" t="str">
            <v>TE RANHURADO EM FERRO FUNDIDO, DN 50 (2")</v>
          </cell>
          <cell r="C4437" t="str">
            <v xml:space="preserve">UN    </v>
          </cell>
          <cell r="D4437" t="str">
            <v>AS</v>
          </cell>
          <cell r="E4437" t="str">
            <v>20,00</v>
          </cell>
        </row>
        <row r="4438">
          <cell r="A4438">
            <v>40420</v>
          </cell>
          <cell r="B4438" t="str">
            <v>TE RANHURADO EM FERRO FUNDIDO, DN 65 (2 1/2")</v>
          </cell>
          <cell r="C4438" t="str">
            <v xml:space="preserve">UN    </v>
          </cell>
          <cell r="D4438" t="str">
            <v>AS</v>
          </cell>
          <cell r="E4438" t="str">
            <v>29,18</v>
          </cell>
        </row>
        <row r="4439">
          <cell r="A4439">
            <v>40421</v>
          </cell>
          <cell r="B4439" t="str">
            <v>TE RANHURADO EM FERRO FUNDIDO, DN 80 (3")</v>
          </cell>
          <cell r="C4439" t="str">
            <v xml:space="preserve">UN    </v>
          </cell>
          <cell r="D4439" t="str">
            <v>AS</v>
          </cell>
          <cell r="E4439" t="str">
            <v>31,06</v>
          </cell>
        </row>
        <row r="4440">
          <cell r="A4440">
            <v>7126</v>
          </cell>
          <cell r="B4440" t="str">
            <v>TE REDUCAO PVC, ROSCAVEL, 90 GRAUS,  1.1/2" X 3/4",  AGUA FRIA PREDIAL</v>
          </cell>
          <cell r="C4440" t="str">
            <v xml:space="preserve">UN    </v>
          </cell>
          <cell r="D4440" t="str">
            <v>CR</v>
          </cell>
          <cell r="E4440" t="str">
            <v>15,31</v>
          </cell>
        </row>
        <row r="4441">
          <cell r="A4441">
            <v>38905</v>
          </cell>
          <cell r="B4441" t="str">
            <v>TE ROSCA FEMEA, METALICO, PARA CONEXAO COM ANEL DESLIZANTE EM TUBO PEX, DN 16 MM X 1/2"</v>
          </cell>
          <cell r="C4441" t="str">
            <v xml:space="preserve">UN    </v>
          </cell>
          <cell r="D4441" t="str">
            <v>AS</v>
          </cell>
          <cell r="E4441" t="str">
            <v>11,59</v>
          </cell>
        </row>
        <row r="4442">
          <cell r="A4442">
            <v>38907</v>
          </cell>
          <cell r="B4442" t="str">
            <v>TE ROSCA FEMEA, METALICO, PARA CONEXAO COM ANEL DESLIZANTE EM TUBO PEX, DN 20 MM X 1/2"</v>
          </cell>
          <cell r="C4442" t="str">
            <v xml:space="preserve">UN    </v>
          </cell>
          <cell r="D4442" t="str">
            <v>AS</v>
          </cell>
          <cell r="E4442" t="str">
            <v>12,33</v>
          </cell>
        </row>
        <row r="4443">
          <cell r="A4443">
            <v>38908</v>
          </cell>
          <cell r="B4443" t="str">
            <v>TE ROSCA FEMEA, METALICO, PARA CONEXAO COM ANEL DESLIZANTE EM TUBO PEX, DN 20 MM X 3/4"</v>
          </cell>
          <cell r="C4443" t="str">
            <v xml:space="preserve">UN    </v>
          </cell>
          <cell r="D4443" t="str">
            <v>AS</v>
          </cell>
          <cell r="E4443" t="str">
            <v>13,88</v>
          </cell>
        </row>
        <row r="4444">
          <cell r="A4444">
            <v>38909</v>
          </cell>
          <cell r="B4444" t="str">
            <v>TE ROSCA FEMEA, METALICO, PARA CONEXAO COM ANEL DESLIZANTE EM TUBO PEX, DN 25 MM X 1/2"</v>
          </cell>
          <cell r="C4444" t="str">
            <v xml:space="preserve">UN    </v>
          </cell>
          <cell r="D4444" t="str">
            <v>AS</v>
          </cell>
          <cell r="E4444" t="str">
            <v>19,95</v>
          </cell>
        </row>
        <row r="4445">
          <cell r="A4445">
            <v>38910</v>
          </cell>
          <cell r="B4445" t="str">
            <v>TE ROSCA FEMEA, METALICO, PARA CONEXAO COM ANEL DESLIZANTE EM TUBO PEX, DN 25 MM X 3/4"</v>
          </cell>
          <cell r="C4445" t="str">
            <v xml:space="preserve">UN    </v>
          </cell>
          <cell r="D4445" t="str">
            <v>AS</v>
          </cell>
          <cell r="E4445" t="str">
            <v>21,55</v>
          </cell>
        </row>
        <row r="4446">
          <cell r="A4446">
            <v>38897</v>
          </cell>
          <cell r="B4446" t="str">
            <v>TE ROSCA MACHO, METALICO, PARA CONEXAO COM ANEL DESLIZANTE EM TUBO PEX, DN 16 MM X 1/2"</v>
          </cell>
          <cell r="C4446" t="str">
            <v xml:space="preserve">UN    </v>
          </cell>
          <cell r="D4446" t="str">
            <v>AS</v>
          </cell>
          <cell r="E4446" t="str">
            <v>11,64</v>
          </cell>
        </row>
        <row r="4447">
          <cell r="A4447">
            <v>38899</v>
          </cell>
          <cell r="B4447" t="str">
            <v>TE ROSCA MACHO, METALICO, PARA CONEXAO COM ANEL DESLIZANTE EM TUBO PEX, DN 20 MM X 1/2"</v>
          </cell>
          <cell r="C4447" t="str">
            <v xml:space="preserve">UN    </v>
          </cell>
          <cell r="D4447" t="str">
            <v>AS</v>
          </cell>
          <cell r="E4447" t="str">
            <v>13,09</v>
          </cell>
        </row>
        <row r="4448">
          <cell r="A4448">
            <v>38900</v>
          </cell>
          <cell r="B4448" t="str">
            <v>TE ROSCA MACHO, METALICO, PARA CONEXAO COM ANEL DESLIZANTE EM TUBO PEX, DN 20 MM X 3/4"</v>
          </cell>
          <cell r="C4448" t="str">
            <v xml:space="preserve">UN    </v>
          </cell>
          <cell r="D4448" t="str">
            <v>AS</v>
          </cell>
          <cell r="E4448" t="str">
            <v>13,65</v>
          </cell>
        </row>
        <row r="4449">
          <cell r="A4449">
            <v>38901</v>
          </cell>
          <cell r="B4449" t="str">
            <v>TE ROSCA MACHO, METALICO, PARA CONEXAO COM ANEL DESLIZANTE EM TUBO PEX, DN 25 MM X 3/4"</v>
          </cell>
          <cell r="C4449" t="str">
            <v xml:space="preserve">UN    </v>
          </cell>
          <cell r="D4449" t="str">
            <v>AS</v>
          </cell>
          <cell r="E4449" t="str">
            <v>22,33</v>
          </cell>
        </row>
        <row r="4450">
          <cell r="A4450">
            <v>38904</v>
          </cell>
          <cell r="B4450" t="str">
            <v>TE ROSCA MACHO, METALICO, PARA CONEXAO COM ANEL DESLIZANTE EM TUBO PEX, DN 32 MM X 1"</v>
          </cell>
          <cell r="C4450" t="str">
            <v xml:space="preserve">UN    </v>
          </cell>
          <cell r="D4450" t="str">
            <v>AS</v>
          </cell>
          <cell r="E4450" t="str">
            <v>36,28</v>
          </cell>
        </row>
        <row r="4451">
          <cell r="A4451">
            <v>38903</v>
          </cell>
          <cell r="B4451" t="str">
            <v>TE ROSCA MACHO, METALICO, PARA CONEXAO COM ANEL DESLIZANTE EM TUBO PEX, DN 32 MM X 3/4"</v>
          </cell>
          <cell r="C4451" t="str">
            <v xml:space="preserve">UN    </v>
          </cell>
          <cell r="D4451" t="str">
            <v>AS</v>
          </cell>
          <cell r="E4451" t="str">
            <v>36,05</v>
          </cell>
        </row>
        <row r="4452">
          <cell r="A4452">
            <v>7091</v>
          </cell>
          <cell r="B4452" t="str">
            <v>TE SANITARIO, PVC, DN 100 X 100 MM, SERIE NORMAL, PARA ESGOTO PREDIAL</v>
          </cell>
          <cell r="C4452" t="str">
            <v xml:space="preserve">UN    </v>
          </cell>
          <cell r="D4452" t="str">
            <v>CR</v>
          </cell>
          <cell r="E4452" t="str">
            <v>10,09</v>
          </cell>
        </row>
        <row r="4453">
          <cell r="A4453">
            <v>11655</v>
          </cell>
          <cell r="B4453" t="str">
            <v>TE SANITARIO, PVC, DN 100 X 50 MM, SERIE NORMAL, PARA ESGOTO PREDIAL</v>
          </cell>
          <cell r="C4453" t="str">
            <v xml:space="preserve">UN    </v>
          </cell>
          <cell r="D4453" t="str">
            <v>CR</v>
          </cell>
          <cell r="E4453" t="str">
            <v>9,64</v>
          </cell>
        </row>
        <row r="4454">
          <cell r="A4454">
            <v>11656</v>
          </cell>
          <cell r="B4454" t="str">
            <v>TE SANITARIO, PVC, DN 100 X 75 MM, SERIE NORMAL PARA ESGOTO PREDIAL</v>
          </cell>
          <cell r="C4454" t="str">
            <v xml:space="preserve">UN    </v>
          </cell>
          <cell r="D4454" t="str">
            <v>CR</v>
          </cell>
          <cell r="E4454" t="str">
            <v>10,08</v>
          </cell>
        </row>
        <row r="4455">
          <cell r="A4455">
            <v>37948</v>
          </cell>
          <cell r="B4455" t="str">
            <v>TE SANITARIO, PVC, DN 40 X 40 MM, SERIE NORMAL, PARA ESGOTO PREDIAL</v>
          </cell>
          <cell r="C4455" t="str">
            <v xml:space="preserve">UN    </v>
          </cell>
          <cell r="D4455" t="str">
            <v>CR</v>
          </cell>
          <cell r="E4455" t="str">
            <v>2,04</v>
          </cell>
        </row>
        <row r="4456">
          <cell r="A4456">
            <v>7097</v>
          </cell>
          <cell r="B4456" t="str">
            <v>TE SANITARIO, PVC, DN 50 X 50 MM, SERIE NORMAL, PARA ESGOTO PREDIAL</v>
          </cell>
          <cell r="C4456" t="str">
            <v xml:space="preserve">UN    </v>
          </cell>
          <cell r="D4456" t="str">
            <v>CR</v>
          </cell>
          <cell r="E4456" t="str">
            <v>4,48</v>
          </cell>
        </row>
        <row r="4457">
          <cell r="A4457">
            <v>11657</v>
          </cell>
          <cell r="B4457" t="str">
            <v>TE SANITARIO, PVC, DN 75 X 50 MM, SERIE NORMAL PARA ESGOTO PREDIAL</v>
          </cell>
          <cell r="C4457" t="str">
            <v xml:space="preserve">UN    </v>
          </cell>
          <cell r="D4457" t="str">
            <v>CR</v>
          </cell>
          <cell r="E4457" t="str">
            <v>8,78</v>
          </cell>
        </row>
        <row r="4458">
          <cell r="A4458">
            <v>11658</v>
          </cell>
          <cell r="B4458" t="str">
            <v>TE SANITARIO, PVC, DN 75 X 75 MM, SERIE NORMAL PARA ESGOTO PREDIAL</v>
          </cell>
          <cell r="C4458" t="str">
            <v xml:space="preserve">UN    </v>
          </cell>
          <cell r="D4458" t="str">
            <v>CR</v>
          </cell>
          <cell r="E4458" t="str">
            <v>8,95</v>
          </cell>
        </row>
        <row r="4459">
          <cell r="A4459">
            <v>7146</v>
          </cell>
          <cell r="B4459" t="str">
            <v>TE SOLDAVEL, PVC, 90 GRAUS, 110 MM, PARA AGUA FRIA PREDIAL (NBR 5648)</v>
          </cell>
          <cell r="C4459" t="str">
            <v xml:space="preserve">UN    </v>
          </cell>
          <cell r="D4459" t="str">
            <v>CR</v>
          </cell>
          <cell r="E4459" t="str">
            <v>113,68</v>
          </cell>
        </row>
        <row r="4460">
          <cell r="A4460">
            <v>7138</v>
          </cell>
          <cell r="B4460" t="str">
            <v>TE SOLDAVEL, PVC, 90 GRAUS, 20 MM, PARA AGUA FRIA PREDIAL (NBR 5648)</v>
          </cell>
          <cell r="C4460" t="str">
            <v xml:space="preserve">UN    </v>
          </cell>
          <cell r="D4460" t="str">
            <v>CR</v>
          </cell>
          <cell r="E4460" t="str">
            <v>0,64</v>
          </cell>
        </row>
        <row r="4461">
          <cell r="A4461">
            <v>7139</v>
          </cell>
          <cell r="B4461" t="str">
            <v>TE SOLDAVEL, PVC, 90 GRAUS, 25 MM, PARA AGUA FRIA PREDIAL (NBR 5648)</v>
          </cell>
          <cell r="C4461" t="str">
            <v xml:space="preserve">UN    </v>
          </cell>
          <cell r="D4461" t="str">
            <v>CR</v>
          </cell>
          <cell r="E4461" t="str">
            <v>0,84</v>
          </cell>
        </row>
        <row r="4462">
          <cell r="A4462">
            <v>7140</v>
          </cell>
          <cell r="B4462" t="str">
            <v>TE SOLDAVEL, PVC, 90 GRAUS, 32 MM, PARA AGUA FRIA PREDIAL (NBR 5648)</v>
          </cell>
          <cell r="C4462" t="str">
            <v xml:space="preserve">UN    </v>
          </cell>
          <cell r="D4462" t="str">
            <v>CR</v>
          </cell>
          <cell r="E4462" t="str">
            <v>2,80</v>
          </cell>
        </row>
        <row r="4463">
          <cell r="A4463">
            <v>7141</v>
          </cell>
          <cell r="B4463" t="str">
            <v>TE SOLDAVEL, PVC, 90 GRAUS, 40 MM, PARA AGUA FRIA PREDIAL (NBR 5648)</v>
          </cell>
          <cell r="C4463" t="str">
            <v xml:space="preserve">UN    </v>
          </cell>
          <cell r="D4463" t="str">
            <v>CR</v>
          </cell>
          <cell r="E4463" t="str">
            <v>6,13</v>
          </cell>
        </row>
        <row r="4464">
          <cell r="A4464">
            <v>7143</v>
          </cell>
          <cell r="B4464" t="str">
            <v>TE SOLDAVEL, PVC, 90 GRAUS, 60 MM, PARA AGUA FRIA PREDIAL (NBR 5648)</v>
          </cell>
          <cell r="C4464" t="str">
            <v xml:space="preserve">UN    </v>
          </cell>
          <cell r="D4464" t="str">
            <v>CR</v>
          </cell>
          <cell r="E4464" t="str">
            <v>20,43</v>
          </cell>
        </row>
        <row r="4465">
          <cell r="A4465">
            <v>7144</v>
          </cell>
          <cell r="B4465" t="str">
            <v>TE SOLDAVEL, PVC, 90 GRAUS, 75 MM, PARA AGUA FRIA PREDIAL (NBR 5648)</v>
          </cell>
          <cell r="C4465" t="str">
            <v xml:space="preserve">UN    </v>
          </cell>
          <cell r="D4465" t="str">
            <v>CR</v>
          </cell>
          <cell r="E4465" t="str">
            <v>40,87</v>
          </cell>
        </row>
        <row r="4466">
          <cell r="A4466">
            <v>7145</v>
          </cell>
          <cell r="B4466" t="str">
            <v>TE SOLDAVEL, PVC, 90 GRAUS, 85 MM, PARA AGUA FRIA PREDIAL (NBR 5648)</v>
          </cell>
          <cell r="C4466" t="str">
            <v xml:space="preserve">UN    </v>
          </cell>
          <cell r="D4466" t="str">
            <v>CR</v>
          </cell>
          <cell r="E4466" t="str">
            <v>67,03</v>
          </cell>
        </row>
        <row r="4467">
          <cell r="A4467">
            <v>7142</v>
          </cell>
          <cell r="B4467" t="str">
            <v>TE SOLDAVEL, PVC, 90 GRAUS,50 MM, PARA AGUA FRIA PREDIAL (NBR 5648)</v>
          </cell>
          <cell r="C4467" t="str">
            <v xml:space="preserve">UN    </v>
          </cell>
          <cell r="D4467" t="str">
            <v>CR</v>
          </cell>
          <cell r="E4467" t="str">
            <v>6,85</v>
          </cell>
        </row>
        <row r="4468">
          <cell r="A4468">
            <v>3593</v>
          </cell>
          <cell r="B4468" t="str">
            <v>TE 45 GRAUS DE FERRO GALVANIZADO, COM ROSCA BSP, DE 1 1/2"</v>
          </cell>
          <cell r="C4468" t="str">
            <v xml:space="preserve">UN    </v>
          </cell>
          <cell r="D4468" t="str">
            <v>AS</v>
          </cell>
          <cell r="E4468" t="str">
            <v>41,33</v>
          </cell>
        </row>
        <row r="4469">
          <cell r="A4469">
            <v>3588</v>
          </cell>
          <cell r="B4469" t="str">
            <v>TE 45 GRAUS DE FERRO GALVANIZADO, COM ROSCA BSP, DE 1 1/4"</v>
          </cell>
          <cell r="C4469" t="str">
            <v xml:space="preserve">UN    </v>
          </cell>
          <cell r="D4469" t="str">
            <v>AS</v>
          </cell>
          <cell r="E4469" t="str">
            <v>31,86</v>
          </cell>
        </row>
        <row r="4470">
          <cell r="A4470">
            <v>3585</v>
          </cell>
          <cell r="B4470" t="str">
            <v>TE 45 GRAUS DE FERRO GALVANIZADO, COM ROSCA BSP, DE 1/2"</v>
          </cell>
          <cell r="C4470" t="str">
            <v xml:space="preserve">UN    </v>
          </cell>
          <cell r="D4470" t="str">
            <v>AS</v>
          </cell>
          <cell r="E4470" t="str">
            <v>9,84</v>
          </cell>
        </row>
        <row r="4471">
          <cell r="A4471">
            <v>3587</v>
          </cell>
          <cell r="B4471" t="str">
            <v>TE 45 GRAUS DE FERRO GALVANIZADO, COM ROSCA BSP, DE 1"</v>
          </cell>
          <cell r="C4471" t="str">
            <v xml:space="preserve">UN    </v>
          </cell>
          <cell r="D4471" t="str">
            <v>AS</v>
          </cell>
          <cell r="E4471" t="str">
            <v>19,77</v>
          </cell>
        </row>
        <row r="4472">
          <cell r="A4472">
            <v>3590</v>
          </cell>
          <cell r="B4472" t="str">
            <v>TE 45 GRAUS DE FERRO GALVANIZADO, COM ROSCA BSP, DE 2 1/2"</v>
          </cell>
          <cell r="C4472" t="str">
            <v xml:space="preserve">UN    </v>
          </cell>
          <cell r="D4472" t="str">
            <v>AS</v>
          </cell>
          <cell r="E4472" t="str">
            <v>117,35</v>
          </cell>
        </row>
        <row r="4473">
          <cell r="A4473">
            <v>3589</v>
          </cell>
          <cell r="B4473" t="str">
            <v>TE 45 GRAUS DE FERRO GALVANIZADO, COM ROSCA BSP, DE 2"</v>
          </cell>
          <cell r="C4473" t="str">
            <v xml:space="preserve">UN    </v>
          </cell>
          <cell r="D4473" t="str">
            <v>AS</v>
          </cell>
          <cell r="E4473" t="str">
            <v>62,99</v>
          </cell>
        </row>
        <row r="4474">
          <cell r="A4474">
            <v>3586</v>
          </cell>
          <cell r="B4474" t="str">
            <v>TE 45 GRAUS DE FERRO GALVANIZADO, COM ROSCA BSP, DE 3/4"</v>
          </cell>
          <cell r="C4474" t="str">
            <v xml:space="preserve">UN    </v>
          </cell>
          <cell r="D4474" t="str">
            <v>AS</v>
          </cell>
          <cell r="E4474" t="str">
            <v>12,89</v>
          </cell>
        </row>
        <row r="4475">
          <cell r="A4475">
            <v>3592</v>
          </cell>
          <cell r="B4475" t="str">
            <v>TE 45 GRAUS DE FERRO GALVANIZADO, COM ROSCA BSP, DE 3"</v>
          </cell>
          <cell r="C4475" t="str">
            <v xml:space="preserve">UN    </v>
          </cell>
          <cell r="D4475" t="str">
            <v>AS</v>
          </cell>
          <cell r="E4475" t="str">
            <v>185,51</v>
          </cell>
        </row>
        <row r="4476">
          <cell r="A4476">
            <v>3591</v>
          </cell>
          <cell r="B4476" t="str">
            <v>TE 45 GRAUS DE FERRO GALVANIZADO, COM ROSCA BSP, DE 4"</v>
          </cell>
          <cell r="C4476" t="str">
            <v xml:space="preserve">UN    </v>
          </cell>
          <cell r="D4476" t="str">
            <v>AS</v>
          </cell>
          <cell r="E4476" t="str">
            <v>297,37</v>
          </cell>
        </row>
        <row r="4477">
          <cell r="A4477">
            <v>40396</v>
          </cell>
          <cell r="B4477" t="str">
            <v>TE 90 GRAUS EM ACO CARBONO, SOLDAVEL, PRESSAO 3.000 LBS, DN 1 1/2"</v>
          </cell>
          <cell r="C4477" t="str">
            <v xml:space="preserve">UN    </v>
          </cell>
          <cell r="D4477" t="str">
            <v>AS</v>
          </cell>
          <cell r="E4477" t="str">
            <v>59,58</v>
          </cell>
        </row>
        <row r="4478">
          <cell r="A4478">
            <v>40395</v>
          </cell>
          <cell r="B4478" t="str">
            <v>TE 90 GRAUS EM ACO CARBONO, SOLDAVEL, PRESSAO 3.000 LBS, DN 1 1/4"</v>
          </cell>
          <cell r="C4478" t="str">
            <v xml:space="preserve">UN    </v>
          </cell>
          <cell r="D4478" t="str">
            <v>AS</v>
          </cell>
          <cell r="E4478" t="str">
            <v>45,72</v>
          </cell>
        </row>
        <row r="4479">
          <cell r="A4479">
            <v>40392</v>
          </cell>
          <cell r="B4479" t="str">
            <v>TE 90 GRAUS EM ACO CARBONO, SOLDAVEL, PRESSAO 3.000 LBS, DN 1/2"</v>
          </cell>
          <cell r="C4479" t="str">
            <v xml:space="preserve">UN    </v>
          </cell>
          <cell r="D4479" t="str">
            <v>AS</v>
          </cell>
          <cell r="E4479" t="str">
            <v>14,71</v>
          </cell>
        </row>
        <row r="4480">
          <cell r="A4480">
            <v>40394</v>
          </cell>
          <cell r="B4480" t="str">
            <v>TE 90 GRAUS EM ACO CARBONO, SOLDAVEL, PRESSAO 3.000 LBS, DN 1"</v>
          </cell>
          <cell r="C4480" t="str">
            <v xml:space="preserve">UN    </v>
          </cell>
          <cell r="D4480" t="str">
            <v>AS</v>
          </cell>
          <cell r="E4480" t="str">
            <v>29,77</v>
          </cell>
        </row>
        <row r="4481">
          <cell r="A4481">
            <v>40398</v>
          </cell>
          <cell r="B4481" t="str">
            <v>TE 90 GRAUS EM ACO CARBONO, SOLDAVEL, PRESSAO 3.000 LBS, DN 2 1/2"</v>
          </cell>
          <cell r="C4481" t="str">
            <v xml:space="preserve">UN    </v>
          </cell>
          <cell r="D4481" t="str">
            <v>AS</v>
          </cell>
          <cell r="E4481" t="str">
            <v>191,15</v>
          </cell>
        </row>
        <row r="4482">
          <cell r="A4482">
            <v>40397</v>
          </cell>
          <cell r="B4482" t="str">
            <v>TE 90 GRAUS EM ACO CARBONO, SOLDAVEL, PRESSAO 3.000 LBS, DN 2"</v>
          </cell>
          <cell r="C4482" t="str">
            <v xml:space="preserve">UN    </v>
          </cell>
          <cell r="D4482" t="str">
            <v>AS</v>
          </cell>
          <cell r="E4482" t="str">
            <v>97,89</v>
          </cell>
        </row>
        <row r="4483">
          <cell r="A4483">
            <v>40393</v>
          </cell>
          <cell r="B4483" t="str">
            <v>TE 90 GRAUS EM ACO CARBONO, SOLDAVEL, PRESSAO 3.000 LBS, DN 3/4"</v>
          </cell>
          <cell r="C4483" t="str">
            <v xml:space="preserve">UN    </v>
          </cell>
          <cell r="D4483" t="str">
            <v>AS</v>
          </cell>
          <cell r="E4483" t="str">
            <v>18,95</v>
          </cell>
        </row>
        <row r="4484">
          <cell r="A4484">
            <v>40399</v>
          </cell>
          <cell r="B4484" t="str">
            <v>TE 90 GRAUS EM ACO CARBONO, SOLDAVEL, PRESSAO 3.000 LBS, DN 3"</v>
          </cell>
          <cell r="C4484" t="str">
            <v xml:space="preserve">UN    </v>
          </cell>
          <cell r="D4484" t="str">
            <v>AS</v>
          </cell>
          <cell r="E4484" t="str">
            <v>312,72</v>
          </cell>
        </row>
        <row r="4485">
          <cell r="A4485">
            <v>39322</v>
          </cell>
          <cell r="B4485" t="str">
            <v>TE, PLASTICO, DN 16 MM, PARA CONEXAO COM CRIMPAGEM EM TUBO PEX</v>
          </cell>
          <cell r="C4485" t="str">
            <v xml:space="preserve">UN    </v>
          </cell>
          <cell r="D4485" t="str">
            <v>AS</v>
          </cell>
          <cell r="E4485" t="str">
            <v>14,06</v>
          </cell>
        </row>
        <row r="4486">
          <cell r="A4486">
            <v>39289</v>
          </cell>
          <cell r="B4486" t="str">
            <v>TE, PLASTICO, DN 20 MM, PARA CONEXAO COM CRIMPAGEM EM TUBO PEX</v>
          </cell>
          <cell r="C4486" t="str">
            <v xml:space="preserve">UN    </v>
          </cell>
          <cell r="D4486" t="str">
            <v>AS</v>
          </cell>
          <cell r="E4486" t="str">
            <v>16,84</v>
          </cell>
        </row>
        <row r="4487">
          <cell r="A4487">
            <v>39290</v>
          </cell>
          <cell r="B4487" t="str">
            <v>TE, PLASTICO, DN 25 MM, PARA CONEXAO COM CRIMPAGEM EM TUBO PEX</v>
          </cell>
          <cell r="C4487" t="str">
            <v xml:space="preserve">UN    </v>
          </cell>
          <cell r="D4487" t="str">
            <v>AS</v>
          </cell>
          <cell r="E4487" t="str">
            <v>28,59</v>
          </cell>
        </row>
        <row r="4488">
          <cell r="A4488">
            <v>39291</v>
          </cell>
          <cell r="B4488" t="str">
            <v>TE, PLASTICO, DN 32 MM, PARA CONEXAO COM CRIMPAGEM EM TUBO PEX</v>
          </cell>
          <cell r="C4488" t="str">
            <v xml:space="preserve">UN    </v>
          </cell>
          <cell r="D4488" t="str">
            <v>AS</v>
          </cell>
          <cell r="E4488" t="str">
            <v>42,81</v>
          </cell>
        </row>
        <row r="4489">
          <cell r="A4489">
            <v>20174</v>
          </cell>
          <cell r="B4489" t="str">
            <v>TE, PVC LEVE, CURTO, 90 GRAUS, 150 MM, PARA ESGOTO</v>
          </cell>
          <cell r="C4489" t="str">
            <v xml:space="preserve">UN    </v>
          </cell>
          <cell r="D4489" t="str">
            <v>CR</v>
          </cell>
          <cell r="E4489" t="str">
            <v>24,58</v>
          </cell>
        </row>
        <row r="4490">
          <cell r="A4490">
            <v>41892</v>
          </cell>
          <cell r="B4490" t="str">
            <v>TE, PVC PBA, BBB, 90 GRAUS, DN 100 / DE 110 MM, PARA REDE  AGUA (NBR 10351)</v>
          </cell>
          <cell r="C4490" t="str">
            <v xml:space="preserve">UN    </v>
          </cell>
          <cell r="D4490" t="str">
            <v>AS</v>
          </cell>
          <cell r="E4490" t="str">
            <v>88,12</v>
          </cell>
        </row>
        <row r="4491">
          <cell r="A4491">
            <v>7048</v>
          </cell>
          <cell r="B4491" t="str">
            <v>TE, PVC PBA, BBB, 90 GRAUS, DN 50 / DE 60 MM, PARA REDE AGUA (NBR 10351)</v>
          </cell>
          <cell r="C4491" t="str">
            <v xml:space="preserve">UN    </v>
          </cell>
          <cell r="D4491" t="str">
            <v>AS</v>
          </cell>
          <cell r="E4491" t="str">
            <v>19,02</v>
          </cell>
        </row>
        <row r="4492">
          <cell r="A4492">
            <v>7088</v>
          </cell>
          <cell r="B4492" t="str">
            <v>TE, PVC PBA, BBB, 90 GRAUS, DN 75 / DE 85 MM, PARA REDE AGUA (NBR 10351)</v>
          </cell>
          <cell r="C4492" t="str">
            <v xml:space="preserve">UN    </v>
          </cell>
          <cell r="D4492" t="str">
            <v>AS</v>
          </cell>
          <cell r="E4492" t="str">
            <v>41,59</v>
          </cell>
        </row>
        <row r="4493">
          <cell r="A4493">
            <v>20179</v>
          </cell>
          <cell r="B4493" t="str">
            <v>TE, PVC, SERIE R, 100 X 100 MM, PARA ESGOTO PREDIAL</v>
          </cell>
          <cell r="C4493" t="str">
            <v xml:space="preserve">UN    </v>
          </cell>
          <cell r="D4493" t="str">
            <v>CR</v>
          </cell>
          <cell r="E4493" t="str">
            <v>33,09</v>
          </cell>
        </row>
        <row r="4494">
          <cell r="A4494">
            <v>20178</v>
          </cell>
          <cell r="B4494" t="str">
            <v>TE, PVC, SERIE R, 100 X 75 MM, PARA ESGOTO PREDIAL</v>
          </cell>
          <cell r="C4494" t="str">
            <v xml:space="preserve">UN    </v>
          </cell>
          <cell r="D4494" t="str">
            <v>CR</v>
          </cell>
          <cell r="E4494" t="str">
            <v>29,25</v>
          </cell>
        </row>
        <row r="4495">
          <cell r="A4495">
            <v>20180</v>
          </cell>
          <cell r="B4495" t="str">
            <v>TE, PVC, SERIE R, 150 X 100 MM, PARA ESGOTO PREDIAL</v>
          </cell>
          <cell r="C4495" t="str">
            <v xml:space="preserve">UN    </v>
          </cell>
          <cell r="D4495" t="str">
            <v>CR</v>
          </cell>
          <cell r="E4495" t="str">
            <v>53,74</v>
          </cell>
        </row>
        <row r="4496">
          <cell r="A4496">
            <v>20181</v>
          </cell>
          <cell r="B4496" t="str">
            <v>TE, PVC, SERIE R, 150 X 150 MM, PARA ESGOTO PREDIAL</v>
          </cell>
          <cell r="C4496" t="str">
            <v xml:space="preserve">UN    </v>
          </cell>
          <cell r="D4496" t="str">
            <v>CR</v>
          </cell>
          <cell r="E4496" t="str">
            <v>79,73</v>
          </cell>
        </row>
        <row r="4497">
          <cell r="A4497">
            <v>20177</v>
          </cell>
          <cell r="B4497" t="str">
            <v>TE, PVC, SERIE R, 75 X 75 MM, PARA ESGOTO PREDIAL</v>
          </cell>
          <cell r="C4497" t="str">
            <v xml:space="preserve">UN    </v>
          </cell>
          <cell r="D4497" t="str">
            <v>CR</v>
          </cell>
          <cell r="E4497" t="str">
            <v>19,17</v>
          </cell>
        </row>
        <row r="4498">
          <cell r="A4498">
            <v>7082</v>
          </cell>
          <cell r="B4498" t="str">
            <v>TE, PVC, 90 GRAUS, BBB, JE, DN 100 MM, PARA REDE COLETORA ESGOTO (NBR 10569)</v>
          </cell>
          <cell r="C4498" t="str">
            <v xml:space="preserve">UN    </v>
          </cell>
          <cell r="D4498" t="str">
            <v>AS</v>
          </cell>
          <cell r="E4498" t="str">
            <v>34,15</v>
          </cell>
        </row>
        <row r="4499">
          <cell r="A4499">
            <v>42707</v>
          </cell>
          <cell r="B4499" t="str">
            <v>TE, PVC, 90 GRAUS, BBB, JE, DN 100 MM, PARA TUBO CORRUGADO E/OU LISO, REDE COLETORA ESGOTO (NBR 10569</v>
          </cell>
          <cell r="C4499" t="str">
            <v xml:space="preserve">UN    </v>
          </cell>
          <cell r="D4499" t="str">
            <v>AS</v>
          </cell>
          <cell r="E4499" t="str">
            <v>92,75</v>
          </cell>
        </row>
        <row r="4500">
          <cell r="A4500">
            <v>7069</v>
          </cell>
          <cell r="B4500" t="str">
            <v>TE, PVC, 90 GRAUS, BBB, JE, DN 150 MM, PARA REDE COLETORA ESGOTO (NBR 10569)</v>
          </cell>
          <cell r="C4500" t="str">
            <v xml:space="preserve">UN    </v>
          </cell>
          <cell r="D4500" t="str">
            <v>AS</v>
          </cell>
          <cell r="E4500" t="str">
            <v>75,80</v>
          </cell>
        </row>
        <row r="4501">
          <cell r="A4501">
            <v>42708</v>
          </cell>
          <cell r="B4501" t="str">
            <v>TE, PVC, 90 GRAUS, BBB, JE, DN 150 MM, PARA TUBO CORRUGADO E/OU LISO, REDE COLETORA ESGOTO (NBR 10569)</v>
          </cell>
          <cell r="C4501" t="str">
            <v xml:space="preserve">UN    </v>
          </cell>
          <cell r="D4501" t="str">
            <v>AS</v>
          </cell>
          <cell r="E4501" t="str">
            <v>243,44</v>
          </cell>
        </row>
        <row r="4502">
          <cell r="A4502">
            <v>7070</v>
          </cell>
          <cell r="B4502" t="str">
            <v>TE, PVC, 90 GRAUS, BBB, JE, DN 200 MM, PARA REDE COLETORA ESGOTO (NBR 10569)</v>
          </cell>
          <cell r="C4502" t="str">
            <v xml:space="preserve">UN    </v>
          </cell>
          <cell r="D4502" t="str">
            <v>AS</v>
          </cell>
          <cell r="E4502" t="str">
            <v>108,54</v>
          </cell>
        </row>
        <row r="4503">
          <cell r="A4503">
            <v>42709</v>
          </cell>
          <cell r="B4503" t="str">
            <v>TE, PVC, 90 GRAUS, BBB, JE, DN 200 MM, PARA TUBO CORRUGADO E/OU LISO, REDE COLETORA ESGOTO (NBR 10569)</v>
          </cell>
          <cell r="C4503" t="str">
            <v xml:space="preserve">UN    </v>
          </cell>
          <cell r="D4503" t="str">
            <v>AS</v>
          </cell>
          <cell r="E4503" t="str">
            <v>364,08</v>
          </cell>
        </row>
        <row r="4504">
          <cell r="A4504">
            <v>42710</v>
          </cell>
          <cell r="B4504" t="str">
            <v>TE, PVC, 90 GRAUS, BBB, JE, DN 250 MM, PARA TUBO CORRUGADO E/OU LISO, REDE COLETORA ESGOTO (NBR 10569)</v>
          </cell>
          <cell r="C4504" t="str">
            <v xml:space="preserve">UN    </v>
          </cell>
          <cell r="D4504" t="str">
            <v>AS</v>
          </cell>
          <cell r="E4504" t="str">
            <v>1.046,56</v>
          </cell>
        </row>
        <row r="4505">
          <cell r="A4505">
            <v>42716</v>
          </cell>
          <cell r="B4505" t="str">
            <v>TE, PVC, 90 GRAUS, BBB, JE, DN 300 MM, PARA TUBO CORRUGADO E/OU LISO, REDE COLETORA ESGOTO (NBR 10569)</v>
          </cell>
          <cell r="C4505" t="str">
            <v xml:space="preserve">UN    </v>
          </cell>
          <cell r="D4505" t="str">
            <v>AS</v>
          </cell>
          <cell r="E4505" t="str">
            <v>1.302,63</v>
          </cell>
        </row>
        <row r="4506">
          <cell r="A4506">
            <v>20172</v>
          </cell>
          <cell r="B4506" t="str">
            <v>TE, PVC, 90 GRAUS, BBP, JE, DN 100 MM, PARA REDE COLETORA ESGOTO (NBR 10569)</v>
          </cell>
          <cell r="C4506" t="str">
            <v xml:space="preserve">UN    </v>
          </cell>
          <cell r="D4506" t="str">
            <v>AS</v>
          </cell>
          <cell r="E4506" t="str">
            <v>25,05</v>
          </cell>
        </row>
        <row r="4507">
          <cell r="A4507">
            <v>40945</v>
          </cell>
          <cell r="B4507" t="str">
            <v>TECNICO DE EDIFICACOES</v>
          </cell>
          <cell r="C4507" t="str">
            <v xml:space="preserve">H     </v>
          </cell>
          <cell r="D4507" t="str">
            <v>CR</v>
          </cell>
          <cell r="E4507" t="str">
            <v>35,59</v>
          </cell>
        </row>
        <row r="4508">
          <cell r="A4508">
            <v>40946</v>
          </cell>
          <cell r="B4508" t="str">
            <v>TECNICO DE EDIFICACOES (MENSALISTA)</v>
          </cell>
          <cell r="C4508" t="str">
            <v xml:space="preserve">MES   </v>
          </cell>
          <cell r="D4508" t="str">
            <v>CR</v>
          </cell>
          <cell r="E4508" t="str">
            <v>4.363,75</v>
          </cell>
        </row>
        <row r="4509">
          <cell r="A4509">
            <v>7153</v>
          </cell>
          <cell r="B4509" t="str">
            <v>TECNICO EM LABORATORIO E CAMPO DE CONSTRUCAO CIVIL</v>
          </cell>
          <cell r="C4509" t="str">
            <v xml:space="preserve">H     </v>
          </cell>
          <cell r="D4509" t="str">
            <v>CR</v>
          </cell>
          <cell r="E4509" t="str">
            <v>17,63</v>
          </cell>
        </row>
        <row r="4510">
          <cell r="A4510">
            <v>41089</v>
          </cell>
          <cell r="B4510" t="str">
            <v>TECNICO EM LABORATORIO E CAMPO DE CONSTRUCAO CIVIL (MENSALISTA)</v>
          </cell>
          <cell r="C4510" t="str">
            <v xml:space="preserve">MES   </v>
          </cell>
          <cell r="D4510" t="str">
            <v>CR</v>
          </cell>
          <cell r="E4510" t="str">
            <v>3.115,62</v>
          </cell>
        </row>
        <row r="4511">
          <cell r="A4511">
            <v>40943</v>
          </cell>
          <cell r="B4511" t="str">
            <v>TECNICO EM SEGURANCA DO TRABALHO</v>
          </cell>
          <cell r="C4511" t="str">
            <v xml:space="preserve">H     </v>
          </cell>
          <cell r="D4511" t="str">
            <v>CR</v>
          </cell>
          <cell r="E4511" t="str">
            <v>17,63</v>
          </cell>
        </row>
        <row r="4512">
          <cell r="A4512">
            <v>40944</v>
          </cell>
          <cell r="B4512" t="str">
            <v>TECNICO EM SEGURANCA DO TRABALHO (MENSALISTA)</v>
          </cell>
          <cell r="C4512" t="str">
            <v xml:space="preserve">MES   </v>
          </cell>
          <cell r="D4512" t="str">
            <v>CR</v>
          </cell>
          <cell r="E4512" t="str">
            <v>3.115,62</v>
          </cell>
        </row>
        <row r="4513">
          <cell r="A4513">
            <v>6175</v>
          </cell>
          <cell r="B4513" t="str">
            <v>TECNICO EM SONDAGEM</v>
          </cell>
          <cell r="C4513" t="str">
            <v xml:space="preserve">H     </v>
          </cell>
          <cell r="D4513" t="str">
            <v>CR</v>
          </cell>
          <cell r="E4513" t="str">
            <v>15,85</v>
          </cell>
        </row>
        <row r="4514">
          <cell r="A4514">
            <v>41092</v>
          </cell>
          <cell r="B4514" t="str">
            <v>TECNICO EM SONDAGEM (MENSALISTA)</v>
          </cell>
          <cell r="C4514" t="str">
            <v xml:space="preserve">MES   </v>
          </cell>
          <cell r="D4514" t="str">
            <v>CR</v>
          </cell>
          <cell r="E4514" t="str">
            <v>2.800,99</v>
          </cell>
        </row>
        <row r="4515">
          <cell r="A4515">
            <v>37712</v>
          </cell>
          <cell r="B4515" t="str">
            <v>TELA ARAME GALVANIZADO REVESTIDO COM PVC, MALHA HEXAGONAL DUPLA TORCAO, 8 X 10 CM (ZN/AL + PVC), FIO *2,4* MM</v>
          </cell>
          <cell r="C4515" t="str">
            <v xml:space="preserve">M2    </v>
          </cell>
          <cell r="D4515" t="str">
            <v>AS</v>
          </cell>
          <cell r="E4515" t="str">
            <v>64,75</v>
          </cell>
        </row>
        <row r="4516">
          <cell r="A4516">
            <v>34547</v>
          </cell>
          <cell r="B4516" t="str">
            <v>TELA DE ACO SOLDADA GALVANIZADA/ZINCADA PARA ALVENARIA, FIO  D = *1,20 A 1,70* MM, MALHA 15 X 15 MM, (C X L) *50 X 12* CM</v>
          </cell>
          <cell r="C4516" t="str">
            <v xml:space="preserve">M     </v>
          </cell>
          <cell r="D4516" t="str">
            <v>CR</v>
          </cell>
          <cell r="E4516" t="str">
            <v>2,65</v>
          </cell>
        </row>
        <row r="4517">
          <cell r="A4517">
            <v>34548</v>
          </cell>
          <cell r="B4517" t="str">
            <v>TELA DE ACO SOLDADA GALVANIZADA/ZINCADA PARA ALVENARIA, FIO  D = *1,20 A 1,70* MM, MALHA 15 X 15 MM, (C X L) *50 X 17,5* CM</v>
          </cell>
          <cell r="C4517" t="str">
            <v xml:space="preserve">M     </v>
          </cell>
          <cell r="D4517" t="str">
            <v>CR</v>
          </cell>
          <cell r="E4517" t="str">
            <v>2,58</v>
          </cell>
        </row>
        <row r="4518">
          <cell r="A4518">
            <v>37411</v>
          </cell>
          <cell r="B4518" t="str">
            <v>TELA DE ACO SOLDADA GALVANIZADA/ZINCADA PARA ALVENARIA, FIO  D = *1,24 MM, MALHA 25 X 25 MM</v>
          </cell>
          <cell r="C4518" t="str">
            <v xml:space="preserve">M2    </v>
          </cell>
          <cell r="D4518" t="str">
            <v>CR</v>
          </cell>
          <cell r="E4518" t="str">
            <v>12,98</v>
          </cell>
        </row>
        <row r="4519">
          <cell r="A4519">
            <v>34558</v>
          </cell>
          <cell r="B4519" t="str">
            <v>TELA DE ACO SOLDADA GALVANIZADA/ZINCADA PARA ALVENARIA, FIO D = *1,20 A 1,70* MM, MALHA 15 X 15 MM, (C X L) *50 X 10,5* CM</v>
          </cell>
          <cell r="C4519" t="str">
            <v xml:space="preserve">M     </v>
          </cell>
          <cell r="D4519" t="str">
            <v>CR</v>
          </cell>
          <cell r="E4519" t="str">
            <v>1,73</v>
          </cell>
        </row>
        <row r="4520">
          <cell r="A4520">
            <v>34550</v>
          </cell>
          <cell r="B4520" t="str">
            <v>TELA DE ACO SOLDADA GALVANIZADA/ZINCADA PARA ALVENARIA, FIO D = *1,20 A 1,70* MM, MALHA 15 X 15 MM, (C X L) *50 X 6* CM</v>
          </cell>
          <cell r="C4520" t="str">
            <v xml:space="preserve">M     </v>
          </cell>
          <cell r="D4520" t="str">
            <v>CR</v>
          </cell>
          <cell r="E4520" t="str">
            <v>0,92</v>
          </cell>
        </row>
        <row r="4521">
          <cell r="A4521">
            <v>34557</v>
          </cell>
          <cell r="B4521" t="str">
            <v>TELA DE ACO SOLDADA GALVANIZADA/ZINCADA PARA ALVENARIA, FIO D = *1,20 A 1,70* MM, MALHA 15 X 15 MM, (C X L) *50 X 7,5* CM</v>
          </cell>
          <cell r="C4521" t="str">
            <v xml:space="preserve">M     </v>
          </cell>
          <cell r="D4521" t="str">
            <v>CR</v>
          </cell>
          <cell r="E4521" t="str">
            <v>1,62</v>
          </cell>
        </row>
        <row r="4522">
          <cell r="A4522">
            <v>7155</v>
          </cell>
          <cell r="B4522" t="str">
            <v>TELA DE ACO SOLDADA NERVURADA CA-60, Q-138, (2,20 KG/M2), DIAMETRO DO FIO = 4,2 MM, LARGURA =  2,45 X 120 M DE COMPRIMENTO, ESPACAMENTO DA MALHA = 10  X 10 CM</v>
          </cell>
          <cell r="C4522" t="str">
            <v xml:space="preserve">M2    </v>
          </cell>
          <cell r="D4522" t="str">
            <v>CR</v>
          </cell>
          <cell r="E4522" t="str">
            <v>14,96</v>
          </cell>
        </row>
        <row r="4523">
          <cell r="A4523">
            <v>7154</v>
          </cell>
          <cell r="B4523" t="str">
            <v>TELA DE ACO SOLDADA NERVURADA CA-60, Q-138, (2,20 KG/M2), DIAMETRO DO FIO = 4,2 MM, LARGURA =  2,45 X 120 M DE COMPRIMENTO, ESPACAMENTO DA MALHA = 10 X 10 CM</v>
          </cell>
          <cell r="C4523" t="str">
            <v xml:space="preserve">KG    </v>
          </cell>
          <cell r="D4523" t="str">
            <v>CR</v>
          </cell>
          <cell r="E4523" t="str">
            <v>6,73</v>
          </cell>
        </row>
        <row r="4524">
          <cell r="A4524">
            <v>10915</v>
          </cell>
          <cell r="B4524" t="str">
            <v>TELA DE ACO SOLDADA NERVURADA CA-60, Q-61, (0,97 KG/M2), DIAMETRO DO FIO = 3,4 MM, LARGURA =  2,45 X 120 M DE COMPRIMENTO, ESPACAMENTO DA MALHA = 15  X 15 CM</v>
          </cell>
          <cell r="C4524" t="str">
            <v xml:space="preserve">KG    </v>
          </cell>
          <cell r="D4524" t="str">
            <v>CR</v>
          </cell>
          <cell r="E4524" t="str">
            <v>6,99</v>
          </cell>
        </row>
        <row r="4525">
          <cell r="A4525">
            <v>10917</v>
          </cell>
          <cell r="B4525" t="str">
            <v>TELA DE ACO SOLDADA NERVURADA CA-60, Q-61, (0,97 KG/M2), DIAMETRO DO FIO = 3,4 MM, LARGURA =  2,45 X 120 M DE COMPRIMENTO, ESPACAMENTO DA MALHA = 15 X 15 CM</v>
          </cell>
          <cell r="C4525" t="str">
            <v xml:space="preserve">M2    </v>
          </cell>
          <cell r="D4525" t="str">
            <v>CR</v>
          </cell>
          <cell r="E4525" t="str">
            <v>6,79</v>
          </cell>
        </row>
        <row r="4526">
          <cell r="A4526">
            <v>21141</v>
          </cell>
          <cell r="B4526" t="str">
            <v>TELA DE ACO SOLDADA NERVURADA CA-60, Q-92, (1,48 KG/M2), DIAMETRO DO FIO = 4,2 MM, LARGURA =  2,45 X 60 M DE COMPRIMENTO, ESPACAMENTO DA MALHA = 15  X 15 CM</v>
          </cell>
          <cell r="C4526" t="str">
            <v xml:space="preserve">M2    </v>
          </cell>
          <cell r="D4526" t="str">
            <v>CR</v>
          </cell>
          <cell r="E4526" t="str">
            <v>10,05</v>
          </cell>
        </row>
        <row r="4527">
          <cell r="A4527">
            <v>10916</v>
          </cell>
          <cell r="B4527" t="str">
            <v>TELA DE ACO SOLDADA NERVURADA CA-60, Q-92, (1,48 KG/M2), DIAMETRO DO FIO = 4,2 MM, LARGURA =  2,45 X 60 M DE COMPRIMENTO, ESPACAMENTO DA MALHA = 15 X 15 CM</v>
          </cell>
          <cell r="C4527" t="str">
            <v xml:space="preserve">KG    </v>
          </cell>
          <cell r="D4527" t="str">
            <v>CR</v>
          </cell>
          <cell r="E4527" t="str">
            <v>6,79</v>
          </cell>
        </row>
        <row r="4528">
          <cell r="A4528">
            <v>39508</v>
          </cell>
          <cell r="B4528" t="str">
            <v>TELA DE ACO SOLDADA NERVURADA, CA-60, L-159, (1,69 KG/M2), DIAMETRO DO FIO = 4,5 MM, LARGURA =  2,45 M, ESPACAMENTO DA MALHA = 30 X 10 CM</v>
          </cell>
          <cell r="C4528" t="str">
            <v xml:space="preserve">M2    </v>
          </cell>
          <cell r="D4528" t="str">
            <v>CR</v>
          </cell>
          <cell r="E4528" t="str">
            <v>11,94</v>
          </cell>
        </row>
        <row r="4529">
          <cell r="A4529">
            <v>39507</v>
          </cell>
          <cell r="B4529" t="str">
            <v>TELA DE ACO SOLDADA NERVURADA, CA-60, Q-113, (1,8 KG/M2), DIAMETRO DO FIO = 3,8 MM, LARGURA =  2,45 M, ESPACAMENTO DA MALHA = 10 X 10 CM</v>
          </cell>
          <cell r="C4529" t="str">
            <v xml:space="preserve">M2    </v>
          </cell>
          <cell r="D4529" t="str">
            <v>CR</v>
          </cell>
          <cell r="E4529" t="str">
            <v>11,70</v>
          </cell>
        </row>
        <row r="4530">
          <cell r="A4530">
            <v>7156</v>
          </cell>
          <cell r="B4530" t="str">
            <v>TELA DE ACO SOLDADA NERVURADA, CA-60, Q-196, (3,11 KG/M2), DIAMETRO DO FIO = 5,0 MM, LARGURA =  2,45 M, ESPACAMENTO DA MALHA = 10 X 10 CM</v>
          </cell>
          <cell r="C4530" t="str">
            <v xml:space="preserve">M2    </v>
          </cell>
          <cell r="D4530" t="str">
            <v xml:space="preserve">C </v>
          </cell>
          <cell r="E4530" t="str">
            <v>20,22</v>
          </cell>
        </row>
        <row r="4531">
          <cell r="A4531">
            <v>39509</v>
          </cell>
          <cell r="B4531" t="str">
            <v>TELA DE ACO SOLDADA NERVURADA, CA-60, T-196, (2,11 KG/M2), DIAMETRO DO FIO = 5,0 MM, LARGURA =  2,45 M, ESPACAMENTO DA MALHA = 30 X 10 CM</v>
          </cell>
          <cell r="C4531" t="str">
            <v xml:space="preserve">M2    </v>
          </cell>
          <cell r="D4531" t="str">
            <v>CR</v>
          </cell>
          <cell r="E4531" t="str">
            <v>9,41</v>
          </cell>
        </row>
        <row r="4532">
          <cell r="A4532">
            <v>25988</v>
          </cell>
          <cell r="B4532" t="str">
            <v>TELA DE ANIAGEM (JUTA)</v>
          </cell>
          <cell r="C4532" t="str">
            <v xml:space="preserve">M2    </v>
          </cell>
          <cell r="D4532" t="str">
            <v>AS</v>
          </cell>
          <cell r="E4532" t="str">
            <v>10,77</v>
          </cell>
        </row>
        <row r="4533">
          <cell r="A4533">
            <v>10928</v>
          </cell>
          <cell r="B4533" t="str">
            <v>TELA DE ARAME GALV QUADRANGULAR / LOSANGULAR,  FIO 2,11 MM (14  BWG), MALHA  8 X 8 CM, H = 2 M</v>
          </cell>
          <cell r="C4533" t="str">
            <v xml:space="preserve">M2    </v>
          </cell>
          <cell r="D4533" t="str">
            <v>AS</v>
          </cell>
          <cell r="E4533" t="str">
            <v>11,38</v>
          </cell>
        </row>
        <row r="4534">
          <cell r="A4534">
            <v>7167</v>
          </cell>
          <cell r="B4534" t="str">
            <v>TELA DE ARAME GALV QUADRANGULAR / LOSANGULAR,  FIO 2,11 MM (14 BWG), MALHA  5 X 5 CM, H = 2 M</v>
          </cell>
          <cell r="C4534" t="str">
            <v xml:space="preserve">M2    </v>
          </cell>
          <cell r="D4534" t="str">
            <v>AS</v>
          </cell>
          <cell r="E4534" t="str">
            <v>15,54</v>
          </cell>
        </row>
        <row r="4535">
          <cell r="A4535">
            <v>10933</v>
          </cell>
          <cell r="B4535" t="str">
            <v>TELA DE ARAME GALV QUADRANGULAR / LOSANGULAR,  FIO 2,77 MM (12  BWG), MALHA  10 X 10 CM, H = 2 M</v>
          </cell>
          <cell r="C4535" t="str">
            <v xml:space="preserve">M2    </v>
          </cell>
          <cell r="D4535" t="str">
            <v>AS</v>
          </cell>
          <cell r="E4535" t="str">
            <v>13,90</v>
          </cell>
        </row>
        <row r="4536">
          <cell r="A4536">
            <v>10927</v>
          </cell>
          <cell r="B4536" t="str">
            <v>TELA DE ARAME GALV QUADRANGULAR / LOSANGULAR,  FIO 2,77 MM (12  BWG), MALHA  8 X 8 CM, H = 2 M</v>
          </cell>
          <cell r="C4536" t="str">
            <v xml:space="preserve">M2    </v>
          </cell>
          <cell r="D4536" t="str">
            <v>AS</v>
          </cell>
          <cell r="E4536" t="str">
            <v>16,78</v>
          </cell>
        </row>
        <row r="4537">
          <cell r="A4537">
            <v>7158</v>
          </cell>
          <cell r="B4537" t="str">
            <v>TELA DE ARAME GALV QUADRANGULAR / LOSANGULAR,  FIO 2,77 MM (12 BWG), MALHA  5 X 5 CM, H = 2 M</v>
          </cell>
          <cell r="C4537" t="str">
            <v xml:space="preserve">M2    </v>
          </cell>
          <cell r="D4537" t="str">
            <v>AS</v>
          </cell>
          <cell r="E4537" t="str">
            <v>23,42</v>
          </cell>
        </row>
        <row r="4538">
          <cell r="A4538">
            <v>7162</v>
          </cell>
          <cell r="B4538" t="str">
            <v>TELA DE ARAME GALV QUADRANGULAR / LOSANGULAR,  FIO 3,4 MM (10  BWG), MALHA  5 X 5 CM, H = 2 M</v>
          </cell>
          <cell r="C4538" t="str">
            <v xml:space="preserve">M2    </v>
          </cell>
          <cell r="D4538" t="str">
            <v>AS</v>
          </cell>
          <cell r="E4538" t="str">
            <v>35,21</v>
          </cell>
        </row>
        <row r="4539">
          <cell r="A4539">
            <v>10932</v>
          </cell>
          <cell r="B4539" t="str">
            <v>TELA DE ARAME GALV QUADRANGULAR / LOSANGULAR,  FIO 4,19 MM (8 BWG), MALHA  5 X 5 CM, H = 2 M</v>
          </cell>
          <cell r="C4539" t="str">
            <v xml:space="preserve">M2    </v>
          </cell>
          <cell r="D4539" t="str">
            <v>AS</v>
          </cell>
          <cell r="E4539" t="str">
            <v>62,36</v>
          </cell>
        </row>
        <row r="4540">
          <cell r="A4540">
            <v>40706</v>
          </cell>
          <cell r="B4540" t="str">
            <v>TELA DE ARAME GALV REVESTIDO EM PVC, QUADRANGULAR / LOSANGULAR,  FIO 1,24 MM (18 BWG), BITOLA = *1,9* MM, MALHA  1,9 X 1,9  CM, H = 2 M</v>
          </cell>
          <cell r="C4540" t="str">
            <v xml:space="preserve">M2    </v>
          </cell>
          <cell r="D4540" t="str">
            <v>AS</v>
          </cell>
          <cell r="E4540" t="str">
            <v>37,39</v>
          </cell>
        </row>
        <row r="4541">
          <cell r="A4541">
            <v>10937</v>
          </cell>
          <cell r="B4541" t="str">
            <v>TELA DE ARAME GALV REVESTIDO EM PVC, QUADRANGULAR / LOSANGULAR,  FIO 2,11 MM (14 BWG), BITOLA FINAL = *2,8* MM, MALHA  *8 X 8* CM, H = 2 M</v>
          </cell>
          <cell r="C4541" t="str">
            <v xml:space="preserve">M2    </v>
          </cell>
          <cell r="D4541" t="str">
            <v>AS</v>
          </cell>
          <cell r="E4541" t="str">
            <v>24,51</v>
          </cell>
        </row>
        <row r="4542">
          <cell r="A4542">
            <v>10935</v>
          </cell>
          <cell r="B4542" t="str">
            <v>TELA DE ARAME GALV REVESTIDO EM PVC, QUADRANGULAR / LOSANGULAR,  FIO 2,77 MM (12 BWG), BITOLA FINAL = *3,8* MM, MALHA  7,5 X 7,5 CM, H = 2 M</v>
          </cell>
          <cell r="C4542" t="str">
            <v xml:space="preserve">M2    </v>
          </cell>
          <cell r="D4542" t="str">
            <v>AS</v>
          </cell>
          <cell r="E4542" t="str">
            <v>32,28</v>
          </cell>
        </row>
        <row r="4543">
          <cell r="A4543">
            <v>40707</v>
          </cell>
          <cell r="B4543" t="str">
            <v>TELA DE ARAME GALV REVESTIDO EM PVC, QUADRANGULAR/LOSANGULAR, FIO 2,77 MM (12 BWG), MALHA 3 X 3 CM, H = 2 M</v>
          </cell>
          <cell r="C4543" t="str">
            <v xml:space="preserve">M2    </v>
          </cell>
          <cell r="D4543" t="str">
            <v>AS</v>
          </cell>
          <cell r="E4543" t="str">
            <v>74,31</v>
          </cell>
        </row>
        <row r="4544">
          <cell r="A4544">
            <v>10931</v>
          </cell>
          <cell r="B4544" t="str">
            <v>TELA DE ARAME GALV, HEXAGONAL,  FIO 0,56 MM (24  BWG), MALHA  1/2", H = 1 M</v>
          </cell>
          <cell r="C4544" t="str">
            <v xml:space="preserve">M2    </v>
          </cell>
          <cell r="D4544" t="str">
            <v>AS</v>
          </cell>
          <cell r="E4544" t="str">
            <v>10,39</v>
          </cell>
        </row>
        <row r="4545">
          <cell r="A4545">
            <v>7164</v>
          </cell>
          <cell r="B4545" t="str">
            <v>TELA DE ARAME ONDULADA,  FIO *2,77* MM (10  BWG), MALHA  5 X 5 CM, H = 2 M</v>
          </cell>
          <cell r="C4545" t="str">
            <v xml:space="preserve">M2    </v>
          </cell>
          <cell r="D4545" t="str">
            <v>AS</v>
          </cell>
          <cell r="E4545" t="str">
            <v>29,10</v>
          </cell>
        </row>
        <row r="4546">
          <cell r="A4546">
            <v>36887</v>
          </cell>
          <cell r="B4546" t="str">
            <v>TELA DE FIBRA DE VIDRO, ACABAMENTO ANTI-ALCALINO, MALHA 10 X 10 MM</v>
          </cell>
          <cell r="C4546" t="str">
            <v xml:space="preserve">M2    </v>
          </cell>
          <cell r="D4546" t="str">
            <v>AS</v>
          </cell>
          <cell r="E4546" t="str">
            <v>14,07</v>
          </cell>
        </row>
        <row r="4547">
          <cell r="A4547">
            <v>34630</v>
          </cell>
          <cell r="B4547" t="str">
            <v>TELA EM MALHA HEXAGONAL DE DUPLA TORCAO 8 X 10 CM (ZN/ AL + PVC), FIO 2,7 MM, COM GEOMANTA OU BIOMANTA, DIMENSOES 4,0 X 2,0 X 0,6 M, COM INCLINACAO DE 70 GRAUS, PARA SOLO REFORCADO</v>
          </cell>
          <cell r="C4547" t="str">
            <v xml:space="preserve">UN    </v>
          </cell>
          <cell r="D4547" t="str">
            <v>AS</v>
          </cell>
          <cell r="E4547" t="str">
            <v>1.052,36</v>
          </cell>
        </row>
        <row r="4548">
          <cell r="A4548">
            <v>7161</v>
          </cell>
          <cell r="B4548" t="str">
            <v>TELA EM METAL PARA ESTUQUE (DEPLOYE)</v>
          </cell>
          <cell r="C4548" t="str">
            <v xml:space="preserve">M2    </v>
          </cell>
          <cell r="D4548" t="str">
            <v>AS</v>
          </cell>
          <cell r="E4548" t="str">
            <v>4,41</v>
          </cell>
        </row>
        <row r="4549">
          <cell r="A4549">
            <v>7170</v>
          </cell>
          <cell r="B4549" t="str">
            <v>TELA FACHADEIRA EM POLIETILENO, ROLO DE 3 X 100 M (L X C), COR BRANCA, SEM LOGOMARCA - PARA PROTECAO DE OBRAS</v>
          </cell>
          <cell r="C4549" t="str">
            <v xml:space="preserve">M2    </v>
          </cell>
          <cell r="D4549" t="str">
            <v>AS</v>
          </cell>
          <cell r="E4549" t="str">
            <v>2,00</v>
          </cell>
        </row>
        <row r="4550">
          <cell r="A4550">
            <v>37524</v>
          </cell>
          <cell r="B4550" t="str">
            <v>TELA PLASTICA LARANJA, TIPO TAPUME PARA SINALIZACAO, MALHA RETANGULAR, ROLO 1.20 X 50 M (L X C)</v>
          </cell>
          <cell r="C4550" t="str">
            <v xml:space="preserve">M     </v>
          </cell>
          <cell r="D4550" t="str">
            <v>AS</v>
          </cell>
          <cell r="E4550" t="str">
            <v>1,91</v>
          </cell>
        </row>
        <row r="4551">
          <cell r="A4551">
            <v>37525</v>
          </cell>
          <cell r="B4551" t="str">
            <v>TELA PLASTICA TECIDA LISTRADA BRANCA E LARANJA, TIPO GUARDA CORPO, EM POLIETILENO MONOFILADO, ROLO 1,20 X 50 M (L X C)</v>
          </cell>
          <cell r="C4551" t="str">
            <v xml:space="preserve">M     </v>
          </cell>
          <cell r="D4551" t="str">
            <v>AS</v>
          </cell>
          <cell r="E4551" t="str">
            <v>2,28</v>
          </cell>
        </row>
        <row r="4552">
          <cell r="A4552">
            <v>10920</v>
          </cell>
          <cell r="B4552" t="str">
            <v>TELA SOLDADA ARAME GALVANIZADO 12 BWG (2,77MM), MALHA 15 X 5 CM</v>
          </cell>
          <cell r="C4552" t="str">
            <v xml:space="preserve">M2    </v>
          </cell>
          <cell r="D4552" t="str">
            <v>CR</v>
          </cell>
          <cell r="E4552" t="str">
            <v>13,48</v>
          </cell>
        </row>
        <row r="4553">
          <cell r="A4553">
            <v>7238</v>
          </cell>
          <cell r="B4553" t="str">
            <v>TELHA ALUMINIO ONDULADA, ALTURA = *18* MM, E = 0,5 MM</v>
          </cell>
          <cell r="C4553" t="str">
            <v xml:space="preserve">M2    </v>
          </cell>
          <cell r="D4553" t="str">
            <v>AS</v>
          </cell>
          <cell r="E4553" t="str">
            <v>35,24</v>
          </cell>
        </row>
        <row r="4554">
          <cell r="A4554">
            <v>7239</v>
          </cell>
          <cell r="B4554" t="str">
            <v>TELHA ALUMINIO ONDULADA, ALTURA = *18* MM, E = 0,6 MM</v>
          </cell>
          <cell r="C4554" t="str">
            <v xml:space="preserve">M2    </v>
          </cell>
          <cell r="D4554" t="str">
            <v>AS</v>
          </cell>
          <cell r="E4554" t="str">
            <v>43,82</v>
          </cell>
        </row>
        <row r="4555">
          <cell r="A4555">
            <v>7240</v>
          </cell>
          <cell r="B4555" t="str">
            <v>TELHA ALUMINIO ONDULADA, ALTURA = *18* MM, E = 0,7 MM</v>
          </cell>
          <cell r="C4555" t="str">
            <v xml:space="preserve">M2    </v>
          </cell>
          <cell r="D4555" t="str">
            <v>AS</v>
          </cell>
          <cell r="E4555" t="str">
            <v>50,31</v>
          </cell>
        </row>
        <row r="4556">
          <cell r="A4556">
            <v>36789</v>
          </cell>
          <cell r="B4556" t="str">
            <v>TELHA CERAMICA TIPO AMERICANA, COMPRIMENTO DE *45* CM, RENDIMENTO DE *12* TELHAS/M2</v>
          </cell>
          <cell r="C4556" t="str">
            <v xml:space="preserve">UN    </v>
          </cell>
          <cell r="D4556" t="str">
            <v>CR</v>
          </cell>
          <cell r="E4556" t="str">
            <v>0,91</v>
          </cell>
        </row>
        <row r="4557">
          <cell r="A4557">
            <v>25007</v>
          </cell>
          <cell r="B4557" t="str">
            <v>TELHA DE ACO ZINCADO ONDULADA, A = *17* MM, E = 0,5 MM, SEM PINTURA</v>
          </cell>
          <cell r="C4557" t="str">
            <v xml:space="preserve">M2    </v>
          </cell>
          <cell r="D4557" t="str">
            <v xml:space="preserve">C </v>
          </cell>
          <cell r="E4557" t="str">
            <v>31,00</v>
          </cell>
        </row>
        <row r="4558">
          <cell r="A4558">
            <v>14171</v>
          </cell>
          <cell r="B4558" t="str">
            <v>TELHA DE ACO ZINCADO TRAPEZOIDAL AUTOPORTANTE, A = 120 MM, E = 0,95 MM, COM PINTURA ELETROSTATICA BRANCA EM 1 FACE</v>
          </cell>
          <cell r="C4558" t="str">
            <v xml:space="preserve">M2    </v>
          </cell>
          <cell r="D4558" t="str">
            <v>CR</v>
          </cell>
          <cell r="E4558" t="str">
            <v>82,88</v>
          </cell>
        </row>
        <row r="4559">
          <cell r="A4559">
            <v>14170</v>
          </cell>
          <cell r="B4559" t="str">
            <v>TELHA DE ACO ZINCADO TRAPEZOIDAL AUTOPORTANTE, A = 120 MM, E = 0,95 MM, SEM PINTURA</v>
          </cell>
          <cell r="C4559" t="str">
            <v xml:space="preserve">M2    </v>
          </cell>
          <cell r="D4559" t="str">
            <v>CR</v>
          </cell>
          <cell r="E4559" t="str">
            <v>73,23</v>
          </cell>
        </row>
        <row r="4560">
          <cell r="A4560">
            <v>14173</v>
          </cell>
          <cell r="B4560" t="str">
            <v>TELHA DE ACO ZINCADO TRAPEZOIDAL AUTOPORTANTE, A = 259 MM, E = 0,95 MM, COM PINTURA ELETROSTATICA BRANCA EM 1 FACE</v>
          </cell>
          <cell r="C4560" t="str">
            <v xml:space="preserve">M2    </v>
          </cell>
          <cell r="D4560" t="str">
            <v>CR</v>
          </cell>
          <cell r="E4560" t="str">
            <v>96,56</v>
          </cell>
        </row>
        <row r="4561">
          <cell r="A4561">
            <v>14172</v>
          </cell>
          <cell r="B4561" t="str">
            <v>TELHA DE ACO ZINCADO TRAPEZOIDAL AUTOPORTANTE, A = 259 MM, E = 0,95 MM, SEM PINTURA</v>
          </cell>
          <cell r="C4561" t="str">
            <v xml:space="preserve">M2    </v>
          </cell>
          <cell r="D4561" t="str">
            <v>CR</v>
          </cell>
          <cell r="E4561" t="str">
            <v>78,16</v>
          </cell>
        </row>
        <row r="4562">
          <cell r="A4562">
            <v>7243</v>
          </cell>
          <cell r="B4562" t="str">
            <v>TELHA DE ACO ZINCADO TRAPEZOIDAL, A = *40* MM, E = 0,5 MM, SEM PINTURA</v>
          </cell>
          <cell r="C4562" t="str">
            <v xml:space="preserve">M2    </v>
          </cell>
          <cell r="D4562" t="str">
            <v>CR</v>
          </cell>
          <cell r="E4562" t="str">
            <v>30,66</v>
          </cell>
        </row>
        <row r="4563">
          <cell r="A4563">
            <v>11067</v>
          </cell>
          <cell r="B4563" t="str">
            <v>TELHA DE ALUMINIO TRAPEZOIDAL, ALTURA = 38 MM, E = 0,5 MM (LARGURA = 1056 MM E COMPRIMENTO = 5000 MM)</v>
          </cell>
          <cell r="C4563" t="str">
            <v xml:space="preserve">UN    </v>
          </cell>
          <cell r="D4563" t="str">
            <v>AS</v>
          </cell>
          <cell r="E4563" t="str">
            <v>175,30</v>
          </cell>
        </row>
        <row r="4564">
          <cell r="A4564">
            <v>11068</v>
          </cell>
          <cell r="B4564" t="str">
            <v>TELHA DE ALUMINIO TRAPEZOIDAL, ALTURA = 38 MM, E = 0,7 MM (LARGURA = 1056 MM E COMPRIMENTO = 5000 MM)</v>
          </cell>
          <cell r="C4564" t="str">
            <v xml:space="preserve">UN    </v>
          </cell>
          <cell r="D4564" t="str">
            <v>AS</v>
          </cell>
          <cell r="E4564" t="str">
            <v>247,59</v>
          </cell>
        </row>
        <row r="4565">
          <cell r="A4565">
            <v>7173</v>
          </cell>
          <cell r="B4565" t="str">
            <v>TELHA DE BARRO / CERAMICA, NAO ESMALTADA, TIPO COLONIAL, CANAL, PLAN, PAULISTA, COMPRIMENTO DE *44 A 50* CM, RENDIMENTO DE COBERTURA DE *26* TELHAS/M2</v>
          </cell>
          <cell r="C4565" t="str">
            <v xml:space="preserve">MIL   </v>
          </cell>
          <cell r="D4565" t="str">
            <v xml:space="preserve">C </v>
          </cell>
          <cell r="E4565" t="str">
            <v>590,00</v>
          </cell>
        </row>
        <row r="4566">
          <cell r="A4566">
            <v>7175</v>
          </cell>
          <cell r="B4566" t="str">
            <v>TELHA DE BARRO / CERAMICA, TIPO ROMANA, AMERICANA, PORTUGUESA, FRANCESA, COMPRIMENTO DE *41* CM,  RENDIMENTO DE *16* TELHAS/M2</v>
          </cell>
          <cell r="C4566" t="str">
            <v xml:space="preserve">UN    </v>
          </cell>
          <cell r="D4566" t="str">
            <v>CR</v>
          </cell>
          <cell r="E4566" t="str">
            <v>0,66</v>
          </cell>
        </row>
        <row r="4567">
          <cell r="A4567">
            <v>40865</v>
          </cell>
          <cell r="B4567" t="str">
            <v>TELHA DE CONCRETO TIPO CLASSICA, COR CINZA, COMPRIMENTO DE *42* CM, RENDIMENTO DE *10* TELHAS/M2 (COLETADO CAIXA)</v>
          </cell>
          <cell r="C4567" t="str">
            <v xml:space="preserve">UN    </v>
          </cell>
          <cell r="D4567" t="str">
            <v>CR</v>
          </cell>
          <cell r="E4567" t="str">
            <v>2,38</v>
          </cell>
        </row>
        <row r="4568">
          <cell r="A4568">
            <v>7184</v>
          </cell>
          <cell r="B4568" t="str">
            <v>TELHA DE FIBRA DE VIDRO ONDULADA INCOLOR, E = 0,6 MM, DE *0,50 X 2,44* M</v>
          </cell>
          <cell r="C4568" t="str">
            <v xml:space="preserve">M2    </v>
          </cell>
          <cell r="D4568" t="str">
            <v>AS</v>
          </cell>
          <cell r="E4568" t="str">
            <v>30,24</v>
          </cell>
        </row>
        <row r="4569">
          <cell r="A4569">
            <v>34458</v>
          </cell>
          <cell r="B4569" t="str">
            <v>TELHA DE FIBROCIMENTO E = 6 MM, DE 3,00 X 1,06 M (SEM AMIANTO)</v>
          </cell>
          <cell r="C4569" t="str">
            <v xml:space="preserve">UN    </v>
          </cell>
          <cell r="D4569" t="str">
            <v>CR</v>
          </cell>
          <cell r="E4569" t="str">
            <v>136,38</v>
          </cell>
        </row>
        <row r="4570">
          <cell r="A4570">
            <v>34464</v>
          </cell>
          <cell r="B4570" t="str">
            <v>TELHA DE FIBROCIMENTO E = 6 MM, DE 4,10 X 1,06 M (SEM AMIANTO)</v>
          </cell>
          <cell r="C4570" t="str">
            <v xml:space="preserve">UN    </v>
          </cell>
          <cell r="D4570" t="str">
            <v>CR</v>
          </cell>
          <cell r="E4570" t="str">
            <v>182,97</v>
          </cell>
        </row>
        <row r="4571">
          <cell r="A4571">
            <v>34468</v>
          </cell>
          <cell r="B4571" t="str">
            <v>TELHA DE FIBROCIMENTO E = 6 MM, DE 4,60 X 1,06 M (SEM AMIANTO)</v>
          </cell>
          <cell r="C4571" t="str">
            <v xml:space="preserve">UN    </v>
          </cell>
          <cell r="D4571" t="str">
            <v>CR</v>
          </cell>
          <cell r="E4571" t="str">
            <v>211,17</v>
          </cell>
        </row>
        <row r="4572">
          <cell r="A4572">
            <v>34473</v>
          </cell>
          <cell r="B4572" t="str">
            <v>TELHA DE FIBROCIMENTO E = 8 MM, DE 3,00 X 1,06 M (SEM AMIANTO)</v>
          </cell>
          <cell r="C4572" t="str">
            <v xml:space="preserve">UN    </v>
          </cell>
          <cell r="D4572" t="str">
            <v>CR</v>
          </cell>
          <cell r="E4572" t="str">
            <v>172,70</v>
          </cell>
        </row>
        <row r="4573">
          <cell r="A4573">
            <v>34480</v>
          </cell>
          <cell r="B4573" t="str">
            <v>TELHA DE FIBROCIMENTO E = 8 MM, DE 4,10 X 1,06 M (SEM AMIANTO)</v>
          </cell>
          <cell r="C4573" t="str">
            <v xml:space="preserve">UN    </v>
          </cell>
          <cell r="D4573" t="str">
            <v>CR</v>
          </cell>
          <cell r="E4573" t="str">
            <v>235,51</v>
          </cell>
        </row>
        <row r="4574">
          <cell r="A4574">
            <v>34486</v>
          </cell>
          <cell r="B4574" t="str">
            <v>TELHA DE FIBROCIMENTO E = 8 MM, DE 4,60 X 1,06 M (SEM AMIANTO)</v>
          </cell>
          <cell r="C4574" t="str">
            <v xml:space="preserve">UN    </v>
          </cell>
          <cell r="D4574" t="str">
            <v>CR</v>
          </cell>
          <cell r="E4574" t="str">
            <v>263,77</v>
          </cell>
        </row>
        <row r="4575">
          <cell r="A4575">
            <v>7202</v>
          </cell>
          <cell r="B4575" t="str">
            <v>TELHA DE FIBROCIMENTO E= 8 MM, DE *3,70 X 1,06* M (SEM AMIANTO)</v>
          </cell>
          <cell r="C4575" t="str">
            <v xml:space="preserve">M2    </v>
          </cell>
          <cell r="D4575" t="str">
            <v>CR</v>
          </cell>
          <cell r="E4575" t="str">
            <v>54,05</v>
          </cell>
        </row>
        <row r="4576">
          <cell r="A4576">
            <v>7190</v>
          </cell>
          <cell r="B4576" t="str">
            <v>TELHA DE FIBROCIMENTO ONDULADA E = 4 MM, DE 1,22 X 0,50 M (SEM AMIANTO)</v>
          </cell>
          <cell r="C4576" t="str">
            <v xml:space="preserve">UN    </v>
          </cell>
          <cell r="D4576" t="str">
            <v>CR</v>
          </cell>
          <cell r="E4576" t="str">
            <v>9,27</v>
          </cell>
        </row>
        <row r="4577">
          <cell r="A4577">
            <v>34417</v>
          </cell>
          <cell r="B4577" t="str">
            <v>TELHA DE FIBROCIMENTO ONDULADA E = 4 MM, DE 2,13 X 0,50 M (SEM AMIANTO)</v>
          </cell>
          <cell r="C4577" t="str">
            <v xml:space="preserve">UN    </v>
          </cell>
          <cell r="D4577" t="str">
            <v>CR</v>
          </cell>
          <cell r="E4577" t="str">
            <v>16,12</v>
          </cell>
        </row>
        <row r="4578">
          <cell r="A4578">
            <v>7191</v>
          </cell>
          <cell r="B4578" t="str">
            <v>TELHA DE FIBROCIMENTO ONDULADA E = 4 MM, DE 2,44 X 0,50 M (SEM AMIANTO)</v>
          </cell>
          <cell r="C4578" t="str">
            <v xml:space="preserve">UN    </v>
          </cell>
          <cell r="D4578" t="str">
            <v>CR</v>
          </cell>
          <cell r="E4578" t="str">
            <v>18,68</v>
          </cell>
        </row>
        <row r="4579">
          <cell r="A4579">
            <v>7213</v>
          </cell>
          <cell r="B4579" t="str">
            <v>TELHA DE FIBROCIMENTO ONDULADA E = 4 MM, DE 2,44 X 0,50 M (SEM AMIANTO)</v>
          </cell>
          <cell r="C4579" t="str">
            <v xml:space="preserve">M2    </v>
          </cell>
          <cell r="D4579" t="str">
            <v>CR</v>
          </cell>
          <cell r="E4579" t="str">
            <v>15,31</v>
          </cell>
        </row>
        <row r="4580">
          <cell r="A4580">
            <v>7195</v>
          </cell>
          <cell r="B4580" t="str">
            <v>TELHA DE FIBROCIMENTO ONDULADA E = 6 MM, DE 1,53 X 1,10 M (SEM AMIANTO)</v>
          </cell>
          <cell r="C4580" t="str">
            <v xml:space="preserve">UN    </v>
          </cell>
          <cell r="D4580" t="str">
            <v>CR</v>
          </cell>
          <cell r="E4580" t="str">
            <v>44,51</v>
          </cell>
        </row>
        <row r="4581">
          <cell r="A4581">
            <v>7186</v>
          </cell>
          <cell r="B4581" t="str">
            <v>TELHA DE FIBROCIMENTO ONDULADA E = 6 MM, DE 1,83 X 1,10 M (SEM AMIANTO)</v>
          </cell>
          <cell r="C4581" t="str">
            <v xml:space="preserve">UN    </v>
          </cell>
          <cell r="D4581" t="str">
            <v xml:space="preserve">C </v>
          </cell>
          <cell r="E4581" t="str">
            <v>53,25</v>
          </cell>
        </row>
        <row r="4582">
          <cell r="A4582">
            <v>7194</v>
          </cell>
          <cell r="B4582" t="str">
            <v>TELHA DE FIBROCIMENTO ONDULADA E = 6 MM, DE 2,44 X 1,10 M (SEM AMIANTO)</v>
          </cell>
          <cell r="C4582" t="str">
            <v xml:space="preserve">M2    </v>
          </cell>
          <cell r="D4582" t="str">
            <v>CR</v>
          </cell>
          <cell r="E4582" t="str">
            <v>26,40</v>
          </cell>
        </row>
        <row r="4583">
          <cell r="A4583">
            <v>7207</v>
          </cell>
          <cell r="B4583" t="str">
            <v>TELHA DE FIBROCIMENTO ONDULADA E = 6 MM, DE 2,44 X 1,10 M (SEM AMIANTO)</v>
          </cell>
          <cell r="C4583" t="str">
            <v xml:space="preserve">UN    </v>
          </cell>
          <cell r="D4583" t="str">
            <v>CR</v>
          </cell>
          <cell r="E4583" t="str">
            <v>70,87</v>
          </cell>
        </row>
        <row r="4584">
          <cell r="A4584">
            <v>7197</v>
          </cell>
          <cell r="B4584" t="str">
            <v>TELHA DE FIBROCIMENTO ONDULADA E = 6 MM, DE 3,66 X 1,10 M (SEM AMIANTO)</v>
          </cell>
          <cell r="C4584" t="str">
            <v xml:space="preserve">UN    </v>
          </cell>
          <cell r="D4584" t="str">
            <v>CR</v>
          </cell>
          <cell r="E4584" t="str">
            <v>106,47</v>
          </cell>
        </row>
        <row r="4585">
          <cell r="A4585">
            <v>7192</v>
          </cell>
          <cell r="B4585" t="str">
            <v>TELHA DE FIBROCIMENTO ONDULADA E = 8 MM, DE 1,53 X 1,10 M (SEM AMIANTO)</v>
          </cell>
          <cell r="C4585" t="str">
            <v xml:space="preserve">UN    </v>
          </cell>
          <cell r="D4585" t="str">
            <v>CR</v>
          </cell>
          <cell r="E4585" t="str">
            <v>58,56</v>
          </cell>
        </row>
        <row r="4586">
          <cell r="A4586">
            <v>7193</v>
          </cell>
          <cell r="B4586" t="str">
            <v>TELHA DE FIBROCIMENTO ONDULADA E = 8 MM, DE 1,83 X 1,10 M (SEM AMIANTO)</v>
          </cell>
          <cell r="C4586" t="str">
            <v xml:space="preserve">UN    </v>
          </cell>
          <cell r="D4586" t="str">
            <v>CR</v>
          </cell>
          <cell r="E4586" t="str">
            <v>69,90</v>
          </cell>
        </row>
        <row r="4587">
          <cell r="A4587">
            <v>7189</v>
          </cell>
          <cell r="B4587" t="str">
            <v>TELHA DE FIBROCIMENTO ONDULADA E = 8 MM, DE 2,44 X 1,10 M (SEM AMIANTO)</v>
          </cell>
          <cell r="C4587" t="str">
            <v xml:space="preserve">UN    </v>
          </cell>
          <cell r="D4587" t="str">
            <v>CR</v>
          </cell>
          <cell r="E4587" t="str">
            <v>98,19</v>
          </cell>
        </row>
        <row r="4588">
          <cell r="A4588">
            <v>7198</v>
          </cell>
          <cell r="B4588" t="str">
            <v>TELHA DE FIBROCIMENTO ONDULADA E = 8 MM, DE 3,66 X 1,10 M (SEM AMIANTO)</v>
          </cell>
          <cell r="C4588" t="str">
            <v xml:space="preserve">M2    </v>
          </cell>
          <cell r="D4588" t="str">
            <v>CR</v>
          </cell>
          <cell r="E4588" t="str">
            <v>36,55</v>
          </cell>
        </row>
        <row r="4589">
          <cell r="A4589">
            <v>34402</v>
          </cell>
          <cell r="B4589" t="str">
            <v>TELHA DE FIBROCIMENTO ONDULADA E = 8 MM, DE 3,66 X 1,10 M (SEM AMIANTO)</v>
          </cell>
          <cell r="C4589" t="str">
            <v xml:space="preserve">UN    </v>
          </cell>
          <cell r="D4589" t="str">
            <v>CR</v>
          </cell>
          <cell r="E4589" t="str">
            <v>147,18</v>
          </cell>
        </row>
        <row r="4590">
          <cell r="A4590">
            <v>7245</v>
          </cell>
          <cell r="B4590" t="str">
            <v>TELHA DE VIDRO TIPO FRANCESA, *39 X 23* CM</v>
          </cell>
          <cell r="C4590" t="str">
            <v xml:space="preserve">UN    </v>
          </cell>
          <cell r="D4590" t="str">
            <v>CR</v>
          </cell>
          <cell r="E4590" t="str">
            <v>26,68</v>
          </cell>
        </row>
        <row r="4591">
          <cell r="A4591">
            <v>34425</v>
          </cell>
          <cell r="B4591" t="str">
            <v>TELHA ESTRUTURAL DE FIBROCIMENTO 1 ABA, DE 0,52 X 2,00 M (SEM AMIANTO)</v>
          </cell>
          <cell r="C4591" t="str">
            <v xml:space="preserve">UN    </v>
          </cell>
          <cell r="D4591" t="str">
            <v>CR</v>
          </cell>
          <cell r="E4591" t="str">
            <v>91,01</v>
          </cell>
        </row>
        <row r="4592">
          <cell r="A4592">
            <v>7223</v>
          </cell>
          <cell r="B4592" t="str">
            <v>TELHA ESTRUTURAL DE FIBROCIMENTO 1 ABA, DE 0,52 X 2,50 M (SEM AMIANTO)</v>
          </cell>
          <cell r="C4592" t="str">
            <v xml:space="preserve">UN    </v>
          </cell>
          <cell r="D4592" t="str">
            <v>CR</v>
          </cell>
          <cell r="E4592" t="str">
            <v>106,06</v>
          </cell>
        </row>
        <row r="4593">
          <cell r="A4593">
            <v>7234</v>
          </cell>
          <cell r="B4593" t="str">
            <v>TELHA ESTRUTURAL DE FIBROCIMENTO 1 ABA, DE 0,52 X 3,60 M (SEM AMIANTO)</v>
          </cell>
          <cell r="C4593" t="str">
            <v xml:space="preserve">UN    </v>
          </cell>
          <cell r="D4593" t="str">
            <v>CR</v>
          </cell>
          <cell r="E4593" t="str">
            <v>152,99</v>
          </cell>
        </row>
        <row r="4594">
          <cell r="A4594">
            <v>7224</v>
          </cell>
          <cell r="B4594" t="str">
            <v>TELHA ESTRUTURAL DE FIBROCIMENTO 1 ABA, DE 0,52 X 4,00 M (SEM AMIANTO)</v>
          </cell>
          <cell r="C4594" t="str">
            <v xml:space="preserve">UN    </v>
          </cell>
          <cell r="D4594" t="str">
            <v>CR</v>
          </cell>
          <cell r="E4594" t="str">
            <v>168,98</v>
          </cell>
        </row>
        <row r="4595">
          <cell r="A4595">
            <v>7221</v>
          </cell>
          <cell r="B4595" t="str">
            <v>TELHA ESTRUTURAL DE FIBROCIMENTO 1 ABA, DE 0,52 X 4,50 M (SEM AMIANTO)</v>
          </cell>
          <cell r="C4595" t="str">
            <v xml:space="preserve">M2    </v>
          </cell>
          <cell r="D4595" t="str">
            <v>CR</v>
          </cell>
          <cell r="E4595" t="str">
            <v>82,16</v>
          </cell>
        </row>
        <row r="4596">
          <cell r="A4596">
            <v>7210</v>
          </cell>
          <cell r="B4596" t="str">
            <v>TELHA ESTRUTURAL DE FIBROCIMENTO 1 ABA, DE 0,52 X 4,50 M (SEM AMIANTO)</v>
          </cell>
          <cell r="C4596" t="str">
            <v xml:space="preserve">UN    </v>
          </cell>
          <cell r="D4596" t="str">
            <v>CR</v>
          </cell>
          <cell r="E4596" t="str">
            <v>192,27</v>
          </cell>
        </row>
        <row r="4597">
          <cell r="A4597">
            <v>7225</v>
          </cell>
          <cell r="B4597" t="str">
            <v>TELHA ESTRUTURAL DE FIBROCIMENTO 1 ABA, DE 0,52 X 5,00 M (SEM AMIANTO)</v>
          </cell>
          <cell r="C4597" t="str">
            <v xml:space="preserve">UN    </v>
          </cell>
          <cell r="D4597" t="str">
            <v>CR</v>
          </cell>
          <cell r="E4597" t="str">
            <v>213,64</v>
          </cell>
        </row>
        <row r="4598">
          <cell r="A4598">
            <v>7226</v>
          </cell>
          <cell r="B4598" t="str">
            <v>TELHA ESTRUTURAL DE FIBROCIMENTO 1 ABA, DE 0,52 X 5,50 M (SEM AMIANTO)</v>
          </cell>
          <cell r="C4598" t="str">
            <v xml:space="preserve">UN    </v>
          </cell>
          <cell r="D4598" t="str">
            <v>CR</v>
          </cell>
          <cell r="E4598" t="str">
            <v>235,10</v>
          </cell>
        </row>
        <row r="4599">
          <cell r="A4599">
            <v>7236</v>
          </cell>
          <cell r="B4599" t="str">
            <v>TELHA ESTRUTURAL DE FIBROCIMENTO 1 ABA, DE 0,52 X 6,00 M (SEM AMIANTO)</v>
          </cell>
          <cell r="C4599" t="str">
            <v xml:space="preserve">UN    </v>
          </cell>
          <cell r="D4599" t="str">
            <v>CR</v>
          </cell>
          <cell r="E4599" t="str">
            <v>256,41</v>
          </cell>
        </row>
        <row r="4600">
          <cell r="A4600">
            <v>7227</v>
          </cell>
          <cell r="B4600" t="str">
            <v>TELHA ESTRUTURAL DE FIBROCIMENTO 1 ABA, DE 0,52 X 6,50 M (SEM AMIANTO)</v>
          </cell>
          <cell r="C4600" t="str">
            <v xml:space="preserve">UN    </v>
          </cell>
          <cell r="D4600" t="str">
            <v>CR</v>
          </cell>
          <cell r="E4600" t="str">
            <v>277,78</v>
          </cell>
        </row>
        <row r="4601">
          <cell r="A4601">
            <v>7212</v>
          </cell>
          <cell r="B4601" t="str">
            <v>TELHA ESTRUTURAL DE FIBROCIMENTO 1 ABA, DE 0,52 X 7,20 M (SEM AMIANTO)</v>
          </cell>
          <cell r="C4601" t="str">
            <v xml:space="preserve">UN    </v>
          </cell>
          <cell r="D4601" t="str">
            <v>CR</v>
          </cell>
          <cell r="E4601" t="str">
            <v>307,57</v>
          </cell>
        </row>
        <row r="4602">
          <cell r="A4602">
            <v>7229</v>
          </cell>
          <cell r="B4602" t="str">
            <v>TELHA ESTRUTURAL DE FIBROCIMENTO 2 ABAS, DE 1,00 X 3,00 M (SEM AMIANTO)</v>
          </cell>
          <cell r="C4602" t="str">
            <v xml:space="preserve">UN    </v>
          </cell>
          <cell r="D4602" t="str">
            <v>CR</v>
          </cell>
          <cell r="E4602" t="str">
            <v>203,40</v>
          </cell>
        </row>
        <row r="4603">
          <cell r="A4603">
            <v>7230</v>
          </cell>
          <cell r="B4603" t="str">
            <v>TELHA ESTRUTURAL DE FIBROCIMENTO 2 ABAS, DE 1,00 X 4,60 M (SEM AMIANTO)</v>
          </cell>
          <cell r="C4603" t="str">
            <v xml:space="preserve">UN    </v>
          </cell>
          <cell r="D4603" t="str">
            <v>CR</v>
          </cell>
          <cell r="E4603" t="str">
            <v>324,12</v>
          </cell>
        </row>
        <row r="4604">
          <cell r="A4604">
            <v>7231</v>
          </cell>
          <cell r="B4604" t="str">
            <v>TELHA ESTRUTURAL DE FIBROCIMENTO 2 ABAS, DE 1,00 X 6,00 M (SEM AMIANTO)</v>
          </cell>
          <cell r="C4604" t="str">
            <v xml:space="preserve">UN    </v>
          </cell>
          <cell r="D4604" t="str">
            <v>CR</v>
          </cell>
          <cell r="E4604" t="str">
            <v>425,67</v>
          </cell>
        </row>
        <row r="4605">
          <cell r="A4605">
            <v>7220</v>
          </cell>
          <cell r="B4605" t="str">
            <v>TELHA ESTRUTURAL DE FIBROCIMENTO 2 ABAS, DE 1,00 X 7,40 M (SEM AMIANTO)</v>
          </cell>
          <cell r="C4605" t="str">
            <v xml:space="preserve">UN    </v>
          </cell>
          <cell r="D4605" t="str">
            <v>CR</v>
          </cell>
          <cell r="E4605" t="str">
            <v>523,33</v>
          </cell>
        </row>
        <row r="4606">
          <cell r="A4606">
            <v>34447</v>
          </cell>
          <cell r="B4606" t="str">
            <v>TELHA ESTRUTURAL DE FIBROCIMENTO 2 ABAS, DE 1,00 X 8,20 M (SEM AMIANTO)</v>
          </cell>
          <cell r="C4606" t="str">
            <v xml:space="preserve">UN    </v>
          </cell>
          <cell r="D4606" t="str">
            <v>CR</v>
          </cell>
          <cell r="E4606" t="str">
            <v>582,47</v>
          </cell>
        </row>
        <row r="4607">
          <cell r="A4607">
            <v>7233</v>
          </cell>
          <cell r="B4607" t="str">
            <v>TELHA ESTRUTURAL DE FIBROCIMENTO 2 ABAS, DE 1,00 X 9,20 M (SEM AMIANTO)</v>
          </cell>
          <cell r="C4607" t="str">
            <v xml:space="preserve">UN    </v>
          </cell>
          <cell r="D4607" t="str">
            <v>CR</v>
          </cell>
          <cell r="E4607" t="str">
            <v>652,10</v>
          </cell>
        </row>
        <row r="4608">
          <cell r="A4608">
            <v>42172</v>
          </cell>
          <cell r="B4608" t="str">
            <v>TELHA GALVALUME COM ISOLAMENTO TERMOACUSTICO EM ESPUMA RIGIDA DE POLIURETANO (PU) INJETADO, E = 30 MM, DENSIDADE 35 KG/M3, COM DUAS FACES TRAPEZOIDAIS (NAO INCLUI ACESSORIOS DE FIXACAO) (COLETADO CAIXA)</v>
          </cell>
          <cell r="C4608" t="str">
            <v xml:space="preserve">M2    </v>
          </cell>
          <cell r="D4608" t="str">
            <v>AS</v>
          </cell>
          <cell r="E4608" t="str">
            <v>121,97</v>
          </cell>
        </row>
        <row r="4609">
          <cell r="A4609">
            <v>39520</v>
          </cell>
          <cell r="B4609" t="str">
            <v>TELHA ISOLANTE COM NUCLEO EM POLIESTIRENO (EPS), E = 30 MM, REVESTIDA EM ACO ZINCADO *0,5* MM COM PRE-PINTURA NAS DUAS FACES, FACE SUPERIOR EM TELHA TRAPEZOIDAL E FACE INFERIOR EM CHAPA PLANA (NAO INCLUI ACESSORIOS DE FIXACAO)</v>
          </cell>
          <cell r="C4609" t="str">
            <v xml:space="preserve">M2    </v>
          </cell>
          <cell r="D4609" t="str">
            <v>CR</v>
          </cell>
          <cell r="E4609" t="str">
            <v>123,75</v>
          </cell>
        </row>
        <row r="4610">
          <cell r="A4610">
            <v>39521</v>
          </cell>
          <cell r="B4610" t="str">
            <v>TELHA ISOLANTE COM NUCLEO EM POLIESTIRENO (EPS), E = 50 MM, REVESTIDA EM ACO ZINCADO *0,5* MM COM PRE-PINTURA NAS DUAS FACES, FACE SUPERIOR EM TELHA TRAPEZOIDAL E FACE INFERIOR EM CHAPA PLANA (NAO INCLUI ACESSORIOS DE FIXACAO)</v>
          </cell>
          <cell r="C4610" t="str">
            <v xml:space="preserve">M2    </v>
          </cell>
          <cell r="D4610" t="str">
            <v>CR</v>
          </cell>
          <cell r="E4610" t="str">
            <v>132,55</v>
          </cell>
        </row>
        <row r="4611">
          <cell r="A4611">
            <v>39522</v>
          </cell>
          <cell r="B4611" t="str">
            <v>TELHA ISOLANTE COM NUCLEO EM POLIESTIRENO (EPS), E = 50 MM, REVESTIDA EM TELHA TRAPEZOIDAL DE ACO ZINCADO *0,5* MM COM PRE-PINTURA NAS DUAS FACES (NAO INCLUI ACESSORIOS DE FIXACAO)</v>
          </cell>
          <cell r="C4611" t="str">
            <v xml:space="preserve">M2    </v>
          </cell>
          <cell r="D4611" t="str">
            <v>CR</v>
          </cell>
          <cell r="E4611" t="str">
            <v>105,98</v>
          </cell>
        </row>
        <row r="4612">
          <cell r="A4612">
            <v>7246</v>
          </cell>
          <cell r="B4612" t="str">
            <v>TELHA VIDRO TIPO CANAL OU COLONIAL, C = 46 A 50 CM</v>
          </cell>
          <cell r="C4612" t="str">
            <v xml:space="preserve">UN    </v>
          </cell>
          <cell r="D4612" t="str">
            <v>CR</v>
          </cell>
          <cell r="E4612" t="str">
            <v>24,82</v>
          </cell>
        </row>
        <row r="4613">
          <cell r="A4613">
            <v>12869</v>
          </cell>
          <cell r="B4613" t="str">
            <v>TELHADOR</v>
          </cell>
          <cell r="C4613" t="str">
            <v xml:space="preserve">H     </v>
          </cell>
          <cell r="D4613" t="str">
            <v>CR</v>
          </cell>
          <cell r="E4613" t="str">
            <v>14,61</v>
          </cell>
        </row>
        <row r="4614">
          <cell r="A4614">
            <v>41097</v>
          </cell>
          <cell r="B4614" t="str">
            <v>TELHADOR ( MENSALISTA )</v>
          </cell>
          <cell r="C4614" t="str">
            <v xml:space="preserve">MES   </v>
          </cell>
          <cell r="D4614" t="str">
            <v>CR</v>
          </cell>
          <cell r="E4614" t="str">
            <v>2.582,12</v>
          </cell>
        </row>
        <row r="4615">
          <cell r="A4615">
            <v>1574</v>
          </cell>
          <cell r="B4615" t="str">
            <v>TERMINAL A COMPRESSAO EM COBRE ESTANHADO PARA CABO 10 MM2, 1 FURO E 1 COMPRESSAO, PARA PARAFUSO DE FIXACAO M6</v>
          </cell>
          <cell r="C4615" t="str">
            <v xml:space="preserve">UN    </v>
          </cell>
          <cell r="D4615" t="str">
            <v>CR</v>
          </cell>
          <cell r="E4615" t="str">
            <v>0,89</v>
          </cell>
        </row>
        <row r="4616">
          <cell r="A4616">
            <v>1581</v>
          </cell>
          <cell r="B4616" t="str">
            <v>TERMINAL A COMPRESSAO EM COBRE ESTANHADO PARA CABO 120 MM2, 1 FURO E 1 COMPRESSAO, PARA PARAFUSO DE FIXACAO M12</v>
          </cell>
          <cell r="C4616" t="str">
            <v xml:space="preserve">UN    </v>
          </cell>
          <cell r="D4616" t="str">
            <v>CR</v>
          </cell>
          <cell r="E4616" t="str">
            <v>6,19</v>
          </cell>
        </row>
        <row r="4617">
          <cell r="A4617">
            <v>1575</v>
          </cell>
          <cell r="B4617" t="str">
            <v>TERMINAL A COMPRESSAO EM COBRE ESTANHADO PARA CABO 16 MM2, 1 FURO E 1 COMPRESSAO, PARA PARAFUSO DE FIXACAO M6</v>
          </cell>
          <cell r="C4617" t="str">
            <v xml:space="preserve">UN    </v>
          </cell>
          <cell r="D4617" t="str">
            <v>CR</v>
          </cell>
          <cell r="E4617" t="str">
            <v>1,06</v>
          </cell>
        </row>
        <row r="4618">
          <cell r="A4618">
            <v>1570</v>
          </cell>
          <cell r="B4618" t="str">
            <v>TERMINAL A COMPRESSAO EM COBRE ESTANHADO PARA CABO 2,5 MM2, 1 FURO E 1 COMPRESSAO, PARA PARAFUSO DE FIXACAO M5</v>
          </cell>
          <cell r="C4618" t="str">
            <v xml:space="preserve">UN    </v>
          </cell>
          <cell r="D4618" t="str">
            <v>CR</v>
          </cell>
          <cell r="E4618" t="str">
            <v>0,53</v>
          </cell>
        </row>
        <row r="4619">
          <cell r="A4619">
            <v>1576</v>
          </cell>
          <cell r="B4619" t="str">
            <v>TERMINAL A COMPRESSAO EM COBRE ESTANHADO PARA CABO 25 MM2, 1 FURO E 1 COMPRESSAO, PARA PARAFUSO DE FIXACAO M8</v>
          </cell>
          <cell r="C4619" t="str">
            <v xml:space="preserve">UN    </v>
          </cell>
          <cell r="D4619" t="str">
            <v>CR</v>
          </cell>
          <cell r="E4619" t="str">
            <v>1,46</v>
          </cell>
        </row>
        <row r="4620">
          <cell r="A4620">
            <v>1577</v>
          </cell>
          <cell r="B4620" t="str">
            <v>TERMINAL A COMPRESSAO EM COBRE ESTANHADO PARA CABO 35 MM2, 1 FURO E 1 COMPRESSAO, PARA PARAFUSO DE FIXACAO M8</v>
          </cell>
          <cell r="C4620" t="str">
            <v xml:space="preserve">UN    </v>
          </cell>
          <cell r="D4620" t="str">
            <v>CR</v>
          </cell>
          <cell r="E4620" t="str">
            <v>1,65</v>
          </cell>
        </row>
        <row r="4621">
          <cell r="A4621">
            <v>1571</v>
          </cell>
          <cell r="B4621" t="str">
            <v>TERMINAL A COMPRESSAO EM COBRE ESTANHADO PARA CABO 4 MM2, 1 FURO E 1 COMPRESSAO, PARA PARAFUSO DE FIXACAO M5</v>
          </cell>
          <cell r="C4621" t="str">
            <v xml:space="preserve">UN    </v>
          </cell>
          <cell r="D4621" t="str">
            <v>CR</v>
          </cell>
          <cell r="E4621" t="str">
            <v>0,69</v>
          </cell>
        </row>
        <row r="4622">
          <cell r="A4622">
            <v>1578</v>
          </cell>
          <cell r="B4622" t="str">
            <v>TERMINAL A COMPRESSAO EM COBRE ESTANHADO PARA CABO 50 MM2, 1 FURO E 1 COMPRESSAO, PARA PARAFUSO DE FIXACAO M8</v>
          </cell>
          <cell r="C4622" t="str">
            <v xml:space="preserve">UN    </v>
          </cell>
          <cell r="D4622" t="str">
            <v>CR</v>
          </cell>
          <cell r="E4622" t="str">
            <v>2,87</v>
          </cell>
        </row>
        <row r="4623">
          <cell r="A4623">
            <v>1573</v>
          </cell>
          <cell r="B4623" t="str">
            <v>TERMINAL A COMPRESSAO EM COBRE ESTANHADO PARA CABO 6 MM2, 1 FURO E 1 COMPRESSAO, PARA PARAFUSO DE FIXACAO M6</v>
          </cell>
          <cell r="C4623" t="str">
            <v xml:space="preserve">UN    </v>
          </cell>
          <cell r="D4623" t="str">
            <v>CR</v>
          </cell>
          <cell r="E4623" t="str">
            <v>0,82</v>
          </cell>
        </row>
        <row r="4624">
          <cell r="A4624">
            <v>1579</v>
          </cell>
          <cell r="B4624" t="str">
            <v>TERMINAL A COMPRESSAO EM COBRE ESTANHADO PARA CABO 70 MM2, 1 FURO E 1 COMPRESSAO, PARA PARAFUSO DE FIXACAO M10</v>
          </cell>
          <cell r="C4624" t="str">
            <v xml:space="preserve">UN    </v>
          </cell>
          <cell r="D4624" t="str">
            <v>CR</v>
          </cell>
          <cell r="E4624" t="str">
            <v>3,58</v>
          </cell>
        </row>
        <row r="4625">
          <cell r="A4625">
            <v>1580</v>
          </cell>
          <cell r="B4625" t="str">
            <v>TERMINAL A COMPRESSAO EM COBRE ESTANHADO PARA CABO 95 MM2, 1 FURO E 1 COMPRESSAO, PARA PARAFUSO DE FIXACAO M12</v>
          </cell>
          <cell r="C4625" t="str">
            <v xml:space="preserve">UN    </v>
          </cell>
          <cell r="D4625" t="str">
            <v>CR</v>
          </cell>
          <cell r="E4625" t="str">
            <v>4,40</v>
          </cell>
        </row>
        <row r="4626">
          <cell r="A4626">
            <v>7571</v>
          </cell>
          <cell r="B4626" t="str">
            <v>TERMINAL AEREO EM ACO GALVANIZADO DN 5/16", COMPRIMENTO DE 350MM, COM BASE DE FIXACAO HORIZONTAL</v>
          </cell>
          <cell r="C4626" t="str">
            <v xml:space="preserve">UN    </v>
          </cell>
          <cell r="D4626" t="str">
            <v>CR</v>
          </cell>
          <cell r="E4626" t="str">
            <v>6,36</v>
          </cell>
        </row>
        <row r="4627">
          <cell r="A4627">
            <v>39321</v>
          </cell>
          <cell r="B4627" t="str">
            <v>TERMINAL DE VENTILACAO, 100 MM, SERIE NORMAL, ESGOTO PREDIAL</v>
          </cell>
          <cell r="C4627" t="str">
            <v xml:space="preserve">UN    </v>
          </cell>
          <cell r="D4627" t="str">
            <v>CR</v>
          </cell>
          <cell r="E4627" t="str">
            <v>11,10</v>
          </cell>
        </row>
        <row r="4628">
          <cell r="A4628">
            <v>39319</v>
          </cell>
          <cell r="B4628" t="str">
            <v>TERMINAL DE VENTILACAO, 50 MM, SERIE NORMAL, ESGOTO PREDIAL</v>
          </cell>
          <cell r="C4628" t="str">
            <v xml:space="preserve">UN    </v>
          </cell>
          <cell r="D4628" t="str">
            <v>CR</v>
          </cell>
          <cell r="E4628" t="str">
            <v>4,34</v>
          </cell>
        </row>
        <row r="4629">
          <cell r="A4629">
            <v>39320</v>
          </cell>
          <cell r="B4629" t="str">
            <v>TERMINAL DE VENTILACAO, 75 MM, SERIE NORMAL, ESGOTO PREDIAL</v>
          </cell>
          <cell r="C4629" t="str">
            <v xml:space="preserve">UN    </v>
          </cell>
          <cell r="D4629" t="str">
            <v>CR</v>
          </cell>
          <cell r="E4629" t="str">
            <v>7,21</v>
          </cell>
        </row>
        <row r="4630">
          <cell r="A4630">
            <v>1591</v>
          </cell>
          <cell r="B4630" t="str">
            <v>TERMINAL METALICO A PRESSAO PARA 1 CABO DE 120 MM2, COM 1 FURO DE FIXACAO</v>
          </cell>
          <cell r="C4630" t="str">
            <v xml:space="preserve">UN    </v>
          </cell>
          <cell r="D4630" t="str">
            <v>CR</v>
          </cell>
          <cell r="E4630" t="str">
            <v>13,66</v>
          </cell>
        </row>
        <row r="4631">
          <cell r="A4631">
            <v>1547</v>
          </cell>
          <cell r="B4631" t="str">
            <v>TERMINAL METALICO A PRESSAO PARA 1 CABO DE 150 A 185 MM2, COM 2 FUROS PARA FIXACAO</v>
          </cell>
          <cell r="C4631" t="str">
            <v xml:space="preserve">UN    </v>
          </cell>
          <cell r="D4631" t="str">
            <v>CR</v>
          </cell>
          <cell r="E4631" t="str">
            <v>71,60</v>
          </cell>
        </row>
        <row r="4632">
          <cell r="A4632">
            <v>38196</v>
          </cell>
          <cell r="B4632" t="str">
            <v>TERMINAL METALICO A PRESSAO PARA 1 CABO DE 150 MM2, COM 1 FURO DE FIXACAO</v>
          </cell>
          <cell r="C4632" t="str">
            <v xml:space="preserve">UN    </v>
          </cell>
          <cell r="D4632" t="str">
            <v>CR</v>
          </cell>
          <cell r="E4632" t="str">
            <v>13,94</v>
          </cell>
        </row>
        <row r="4633">
          <cell r="A4633">
            <v>1543</v>
          </cell>
          <cell r="B4633" t="str">
            <v>TERMINAL METALICO A PRESSAO PARA 1 CABO DE 16 A 25 MM2, COM 2 FUROS PARA FIXACAO</v>
          </cell>
          <cell r="C4633" t="str">
            <v xml:space="preserve">UN    </v>
          </cell>
          <cell r="D4633" t="str">
            <v>CR</v>
          </cell>
          <cell r="E4633" t="str">
            <v>14,82</v>
          </cell>
        </row>
        <row r="4634">
          <cell r="A4634">
            <v>1585</v>
          </cell>
          <cell r="B4634" t="str">
            <v>TERMINAL METALICO A PRESSAO PARA 1 CABO DE 16 MM2, COM 1 FURO DE FIXACAO</v>
          </cell>
          <cell r="C4634" t="str">
            <v xml:space="preserve">UN    </v>
          </cell>
          <cell r="D4634" t="str">
            <v>CR</v>
          </cell>
          <cell r="E4634" t="str">
            <v>2,87</v>
          </cell>
        </row>
        <row r="4635">
          <cell r="A4635">
            <v>1593</v>
          </cell>
          <cell r="B4635" t="str">
            <v>TERMINAL METALICO A PRESSAO PARA 1 CABO DE 185 MM2, COM 1 FURO DE FIXACAO</v>
          </cell>
          <cell r="C4635" t="str">
            <v xml:space="preserve">UN    </v>
          </cell>
          <cell r="D4635" t="str">
            <v>CR</v>
          </cell>
          <cell r="E4635" t="str">
            <v>15,24</v>
          </cell>
        </row>
        <row r="4636">
          <cell r="A4636">
            <v>11838</v>
          </cell>
          <cell r="B4636" t="str">
            <v>TERMINAL METALICO A PRESSAO PARA 1 CABO DE 240 MM2, COM 1 FURO DE FIXACAO</v>
          </cell>
          <cell r="C4636" t="str">
            <v xml:space="preserve">UN    </v>
          </cell>
          <cell r="D4636" t="str">
            <v>CR</v>
          </cell>
          <cell r="E4636" t="str">
            <v>20,11</v>
          </cell>
        </row>
        <row r="4637">
          <cell r="A4637">
            <v>1594</v>
          </cell>
          <cell r="B4637" t="str">
            <v>TERMINAL METALICO A PRESSAO PARA 1 CABO DE 25 A 35 MM2, COM 2 FUROS PARA FIXACAO</v>
          </cell>
          <cell r="C4637" t="str">
            <v xml:space="preserve">UN    </v>
          </cell>
          <cell r="D4637" t="str">
            <v>CR</v>
          </cell>
          <cell r="E4637" t="str">
            <v>20,33</v>
          </cell>
        </row>
        <row r="4638">
          <cell r="A4638">
            <v>1586</v>
          </cell>
          <cell r="B4638" t="str">
            <v>TERMINAL METALICO A PRESSAO PARA 1 CABO DE 25 MM2, COM 1 FURO DE FIXACAO</v>
          </cell>
          <cell r="C4638" t="str">
            <v xml:space="preserve">UN    </v>
          </cell>
          <cell r="D4638" t="str">
            <v>CR</v>
          </cell>
          <cell r="E4638" t="str">
            <v>3,63</v>
          </cell>
        </row>
        <row r="4639">
          <cell r="A4639">
            <v>11839</v>
          </cell>
          <cell r="B4639" t="str">
            <v>TERMINAL METALICO A PRESSAO PARA 1 CABO DE 300 MM2, COM 1 FURO DE FIXACAO</v>
          </cell>
          <cell r="C4639" t="str">
            <v xml:space="preserve">UN    </v>
          </cell>
          <cell r="D4639" t="str">
            <v>CR</v>
          </cell>
          <cell r="E4639" t="str">
            <v>29,26</v>
          </cell>
        </row>
        <row r="4640">
          <cell r="A4640">
            <v>1587</v>
          </cell>
          <cell r="B4640" t="str">
            <v>TERMINAL METALICO A PRESSAO PARA 1 CABO DE 35 MM2, COM 1 FURO DE FIXACAO</v>
          </cell>
          <cell r="C4640" t="str">
            <v xml:space="preserve">UN    </v>
          </cell>
          <cell r="D4640" t="str">
            <v>CR</v>
          </cell>
          <cell r="E4640" t="str">
            <v>3,70</v>
          </cell>
        </row>
        <row r="4641">
          <cell r="A4641">
            <v>1545</v>
          </cell>
          <cell r="B4641" t="str">
            <v>TERMINAL METALICO A PRESSAO PARA 1 CABO DE 50 A 70 MM2, COM 2 FUROS PARA FIXACAO</v>
          </cell>
          <cell r="C4641" t="str">
            <v xml:space="preserve">UN    </v>
          </cell>
          <cell r="D4641" t="str">
            <v>CR</v>
          </cell>
          <cell r="E4641" t="str">
            <v>35,11</v>
          </cell>
        </row>
        <row r="4642">
          <cell r="A4642">
            <v>1588</v>
          </cell>
          <cell r="B4642" t="str">
            <v>TERMINAL METALICO A PRESSAO PARA 1 CABO DE 50 MM2, COM 1 FURO DE FIXACAO</v>
          </cell>
          <cell r="C4642" t="str">
            <v xml:space="preserve">UN    </v>
          </cell>
          <cell r="D4642" t="str">
            <v>CR</v>
          </cell>
          <cell r="E4642" t="str">
            <v>5,07</v>
          </cell>
        </row>
        <row r="4643">
          <cell r="A4643">
            <v>1535</v>
          </cell>
          <cell r="B4643" t="str">
            <v>TERMINAL METALICO A PRESSAO PARA 1 CABO DE 6 A 10 MM2, COM 1 FURO DE FIXACAO</v>
          </cell>
          <cell r="C4643" t="str">
            <v xml:space="preserve">UN    </v>
          </cell>
          <cell r="D4643" t="str">
            <v>CR</v>
          </cell>
          <cell r="E4643" t="str">
            <v>2,92</v>
          </cell>
        </row>
        <row r="4644">
          <cell r="A4644">
            <v>1589</v>
          </cell>
          <cell r="B4644" t="str">
            <v>TERMINAL METALICO A PRESSAO PARA 1 CABO DE 70 MM2, COM 1 FURO DE FIXACAO</v>
          </cell>
          <cell r="C4644" t="str">
            <v xml:space="preserve">UN    </v>
          </cell>
          <cell r="D4644" t="str">
            <v>CR</v>
          </cell>
          <cell r="E4644" t="str">
            <v>5,23</v>
          </cell>
        </row>
        <row r="4645">
          <cell r="A4645">
            <v>1546</v>
          </cell>
          <cell r="B4645" t="str">
            <v>TERMINAL METALICO A PRESSAO PARA 1 CABO DE 95 A 120 MM2, COM 2 FUROS PARA FIXACAO</v>
          </cell>
          <cell r="C4645" t="str">
            <v xml:space="preserve">UN    </v>
          </cell>
          <cell r="D4645" t="str">
            <v>CR</v>
          </cell>
          <cell r="E4645" t="str">
            <v>59,25</v>
          </cell>
        </row>
        <row r="4646">
          <cell r="A4646">
            <v>1590</v>
          </cell>
          <cell r="B4646" t="str">
            <v>TERMINAL METALICO A PRESSAO PARA 1 CABO DE 95 MM2, COM 1 FURO DE FIXACAO</v>
          </cell>
          <cell r="C4646" t="str">
            <v xml:space="preserve">UN    </v>
          </cell>
          <cell r="D4646" t="str">
            <v>CR</v>
          </cell>
          <cell r="E4646" t="str">
            <v>9,21</v>
          </cell>
        </row>
        <row r="4647">
          <cell r="A4647">
            <v>1542</v>
          </cell>
          <cell r="B4647" t="str">
            <v>TERMINAL METALICO A PRESSAO 1 CABO, PARA CABOS DE 4 A 10 MM2, COM 2 FUROS PARA FIXACAO</v>
          </cell>
          <cell r="C4647" t="str">
            <v xml:space="preserve">UN    </v>
          </cell>
          <cell r="D4647" t="str">
            <v>CR</v>
          </cell>
          <cell r="E4647" t="str">
            <v>12,20</v>
          </cell>
        </row>
        <row r="4648">
          <cell r="A4648">
            <v>38415</v>
          </cell>
          <cell r="B4648" t="str">
            <v>TERMOFUSORA PARA TUBOS E CONEXOES EM PPR COM DIAMETROS DE 20 A 63 MM, POTENCIA DE 800 W, TENSAO 220 V</v>
          </cell>
          <cell r="C4648" t="str">
            <v xml:space="preserve">UN    </v>
          </cell>
          <cell r="D4648" t="str">
            <v>CR</v>
          </cell>
          <cell r="E4648" t="str">
            <v>799,44</v>
          </cell>
        </row>
        <row r="4649">
          <cell r="A4649">
            <v>38414</v>
          </cell>
          <cell r="B4649" t="str">
            <v>TERMOFUSORA PARA TUBOS E CONEXOES EM PPR COM DIAMETROS DE 75 A 110 MM, POTENCIA DE *1100* W, TENSAO 220 V</v>
          </cell>
          <cell r="C4649" t="str">
            <v xml:space="preserve">UN    </v>
          </cell>
          <cell r="D4649" t="str">
            <v>CR</v>
          </cell>
          <cell r="E4649" t="str">
            <v>1.122,02</v>
          </cell>
        </row>
        <row r="4650">
          <cell r="A4650">
            <v>38128</v>
          </cell>
          <cell r="B4650" t="str">
            <v>TERRA VEGETAL (ENSACADA)</v>
          </cell>
          <cell r="C4650" t="str">
            <v xml:space="preserve">KG    </v>
          </cell>
          <cell r="D4650" t="str">
            <v>AS</v>
          </cell>
          <cell r="E4650" t="str">
            <v>0,46</v>
          </cell>
        </row>
        <row r="4651">
          <cell r="A4651">
            <v>7253</v>
          </cell>
          <cell r="B4651" t="str">
            <v>TERRA VEGETAL (GRANEL)</v>
          </cell>
          <cell r="C4651" t="str">
            <v xml:space="preserve">M3    </v>
          </cell>
          <cell r="D4651" t="str">
            <v>AS</v>
          </cell>
          <cell r="E4651" t="str">
            <v>98,57</v>
          </cell>
        </row>
        <row r="4652">
          <cell r="A4652">
            <v>4806</v>
          </cell>
          <cell r="B4652" t="str">
            <v>TESTEIRA ANTIDERRAPANTE PARA PISO VINILICO *5 X 2,5* CM, E = 2 MM</v>
          </cell>
          <cell r="C4652" t="str">
            <v xml:space="preserve">M     </v>
          </cell>
          <cell r="D4652" t="str">
            <v>CR</v>
          </cell>
          <cell r="E4652" t="str">
            <v>11,00</v>
          </cell>
        </row>
        <row r="4653">
          <cell r="A4653">
            <v>34401</v>
          </cell>
          <cell r="B4653" t="str">
            <v>TIJOLO CERAMICO LAMINADO 5,5 X 11 X 23 CM</v>
          </cell>
          <cell r="C4653" t="str">
            <v xml:space="preserve">UN    </v>
          </cell>
          <cell r="D4653" t="str">
            <v>CR</v>
          </cell>
          <cell r="E4653" t="str">
            <v>0,82</v>
          </cell>
        </row>
        <row r="4654">
          <cell r="A4654">
            <v>7258</v>
          </cell>
          <cell r="B4654" t="str">
            <v>TIJOLO CERAMICO MACICO *5 X 10 X 20* CM</v>
          </cell>
          <cell r="C4654" t="str">
            <v xml:space="preserve">UN    </v>
          </cell>
          <cell r="D4654" t="str">
            <v>CR</v>
          </cell>
          <cell r="E4654" t="str">
            <v>0,26</v>
          </cell>
        </row>
        <row r="4655">
          <cell r="A4655">
            <v>7260</v>
          </cell>
          <cell r="B4655" t="str">
            <v>TIJOLO CERAMICO MACICO APARENTE *6 X 12 X 24* CM</v>
          </cell>
          <cell r="C4655" t="str">
            <v xml:space="preserve">UN    </v>
          </cell>
          <cell r="D4655" t="str">
            <v>CR</v>
          </cell>
          <cell r="E4655" t="str">
            <v>0,80</v>
          </cell>
        </row>
        <row r="4656">
          <cell r="A4656">
            <v>7256</v>
          </cell>
          <cell r="B4656" t="str">
            <v>TIJOLO CERAMICO MACICO APARENTE 2 FUROS, *6,5 X 10 X 20* CM</v>
          </cell>
          <cell r="C4656" t="str">
            <v xml:space="preserve">UN    </v>
          </cell>
          <cell r="D4656" t="str">
            <v>CR</v>
          </cell>
          <cell r="E4656" t="str">
            <v>0,46</v>
          </cell>
        </row>
        <row r="4657">
          <cell r="A4657">
            <v>34400</v>
          </cell>
          <cell r="B4657" t="str">
            <v>TIJOLO CERAMICO REFRATARIO 2,5 X 11,4 X 22,9 CM</v>
          </cell>
          <cell r="C4657" t="str">
            <v xml:space="preserve">UN    </v>
          </cell>
          <cell r="D4657" t="str">
            <v>CR</v>
          </cell>
          <cell r="E4657" t="str">
            <v>2,01</v>
          </cell>
        </row>
        <row r="4658">
          <cell r="A4658">
            <v>10617</v>
          </cell>
          <cell r="B4658" t="str">
            <v>TIJOLO CERAMICO REFRATARIO 6,3 X 11,4 X 22,9 CM</v>
          </cell>
          <cell r="C4658" t="str">
            <v xml:space="preserve">UN    </v>
          </cell>
          <cell r="D4658" t="str">
            <v>CR</v>
          </cell>
          <cell r="E4658" t="str">
            <v>2,81</v>
          </cell>
        </row>
        <row r="4659">
          <cell r="A4659">
            <v>7274</v>
          </cell>
          <cell r="B4659" t="str">
            <v>TIL PARA LIGACAO PREDIAL, EM PVC, JE, BBB, DN 100 X 100 MM, PARA REDE COLETORA ESGOTO (NBR 10569)</v>
          </cell>
          <cell r="C4659" t="str">
            <v xml:space="preserve">UN    </v>
          </cell>
          <cell r="D4659" t="str">
            <v>AS</v>
          </cell>
          <cell r="E4659" t="str">
            <v>30,14</v>
          </cell>
        </row>
        <row r="4660">
          <cell r="A4660">
            <v>7284</v>
          </cell>
          <cell r="B4660" t="str">
            <v>TIL RADIAL, PVC, JE, BBB, DN 300 X 200 MM, PARA REDE COLETORA DE ESGOTO (NBR 10569)</v>
          </cell>
          <cell r="C4660" t="str">
            <v xml:space="preserve">UN    </v>
          </cell>
          <cell r="D4660" t="str">
            <v>AS</v>
          </cell>
          <cell r="E4660" t="str">
            <v>1.763,28</v>
          </cell>
        </row>
        <row r="4661">
          <cell r="A4661">
            <v>11663</v>
          </cell>
          <cell r="B4661" t="str">
            <v>TIL TUBO QUEDA, EM PVC, JE, BBB, DN 100 X 100 MM, PARA REDE COLETORA DE ESGOTO (NBR 10569)</v>
          </cell>
          <cell r="C4661" t="str">
            <v xml:space="preserve">UN    </v>
          </cell>
          <cell r="D4661" t="str">
            <v>AS</v>
          </cell>
          <cell r="E4661" t="str">
            <v>247,93</v>
          </cell>
        </row>
        <row r="4662">
          <cell r="A4662">
            <v>38121</v>
          </cell>
          <cell r="B4662" t="str">
            <v>TINTA A BASE DE RESINA ACRILICA EMULSIONADA EM AGUA, PARA SINALIZACAO HORIZONTAL VIARIA (NBR 13699)</v>
          </cell>
          <cell r="C4662" t="str">
            <v xml:space="preserve">L     </v>
          </cell>
          <cell r="D4662" t="str">
            <v>CR</v>
          </cell>
          <cell r="E4662" t="str">
            <v>10,75</v>
          </cell>
        </row>
        <row r="4663">
          <cell r="A4663">
            <v>7343</v>
          </cell>
          <cell r="B4663" t="str">
            <v>TINTA A BASE DE RESINA ACRILICA, PARA SINALIZACAO HORIZONTAL VIARIA (NBR 11862)</v>
          </cell>
          <cell r="C4663" t="str">
            <v xml:space="preserve">L     </v>
          </cell>
          <cell r="D4663" t="str">
            <v>CR</v>
          </cell>
          <cell r="E4663" t="str">
            <v>10,88</v>
          </cell>
        </row>
        <row r="4664">
          <cell r="A4664">
            <v>7287</v>
          </cell>
          <cell r="B4664" t="str">
            <v>TINTA A OLEO BRILHANTE PARA MADEIRA E METAIS</v>
          </cell>
          <cell r="C4664" t="str">
            <v xml:space="preserve">GL    </v>
          </cell>
          <cell r="D4664" t="str">
            <v>CR</v>
          </cell>
          <cell r="E4664" t="str">
            <v>64,99</v>
          </cell>
        </row>
        <row r="4665">
          <cell r="A4665">
            <v>7350</v>
          </cell>
          <cell r="B4665" t="str">
            <v>TINTA ACRILICA PARA CERAMICA</v>
          </cell>
          <cell r="C4665" t="str">
            <v xml:space="preserve">L     </v>
          </cell>
          <cell r="D4665" t="str">
            <v>CR</v>
          </cell>
          <cell r="E4665" t="str">
            <v>21,32</v>
          </cell>
        </row>
        <row r="4666">
          <cell r="A4666">
            <v>7348</v>
          </cell>
          <cell r="B4666" t="str">
            <v>TINTA ACRILICA PREMIUM PARA PISO</v>
          </cell>
          <cell r="C4666" t="str">
            <v xml:space="preserve">L     </v>
          </cell>
          <cell r="D4666" t="str">
            <v>CR</v>
          </cell>
          <cell r="E4666" t="str">
            <v>11,96</v>
          </cell>
        </row>
        <row r="4667">
          <cell r="A4667">
            <v>7347</v>
          </cell>
          <cell r="B4667" t="str">
            <v>TINTA ACRILICA PREMIUM PARA PISO</v>
          </cell>
          <cell r="C4667" t="str">
            <v xml:space="preserve">GL    </v>
          </cell>
          <cell r="D4667" t="str">
            <v>CR</v>
          </cell>
          <cell r="E4667" t="str">
            <v>43,06</v>
          </cell>
        </row>
        <row r="4668">
          <cell r="A4668">
            <v>7355</v>
          </cell>
          <cell r="B4668" t="str">
            <v>TINTA ACRILICA PREMIUM, COR BRANCO  FOSCO</v>
          </cell>
          <cell r="C4668" t="str">
            <v xml:space="preserve">GL    </v>
          </cell>
          <cell r="D4668" t="str">
            <v>CR</v>
          </cell>
          <cell r="E4668" t="str">
            <v>64,54</v>
          </cell>
        </row>
        <row r="4669">
          <cell r="A4669">
            <v>7356</v>
          </cell>
          <cell r="B4669" t="str">
            <v>TINTA ACRILICA PREMIUM, COR BRANCO FOSCO</v>
          </cell>
          <cell r="C4669" t="str">
            <v xml:space="preserve">L     </v>
          </cell>
          <cell r="D4669" t="str">
            <v>CR</v>
          </cell>
          <cell r="E4669" t="str">
            <v>17,93</v>
          </cell>
        </row>
        <row r="4670">
          <cell r="A4670">
            <v>7313</v>
          </cell>
          <cell r="B4670" t="str">
            <v>TINTA ASFALTICA IMPERMEABILIZANTE DILUIDA EM SOLVENTE, PARA MATERIAIS CIMENTICIOS, METAL E MADEIRA</v>
          </cell>
          <cell r="C4670" t="str">
            <v xml:space="preserve">L     </v>
          </cell>
          <cell r="D4670" t="str">
            <v>CR</v>
          </cell>
          <cell r="E4670" t="str">
            <v>14,30</v>
          </cell>
        </row>
        <row r="4671">
          <cell r="A4671">
            <v>7319</v>
          </cell>
          <cell r="B4671" t="str">
            <v>TINTA ASFALTICA IMPERMEABILIZANTE DISPERSA EM AGUA, PARA MATERIAIS CIMENTICIOS</v>
          </cell>
          <cell r="C4671" t="str">
            <v xml:space="preserve">L     </v>
          </cell>
          <cell r="D4671" t="str">
            <v>CR</v>
          </cell>
          <cell r="E4671" t="str">
            <v>8,18</v>
          </cell>
        </row>
        <row r="4672">
          <cell r="A4672">
            <v>38119</v>
          </cell>
          <cell r="B4672" t="str">
            <v>TINTA BORRACHA CLORADA, ACABAMENTO SEMIBRILHO, BRANCA</v>
          </cell>
          <cell r="C4672" t="str">
            <v xml:space="preserve">L     </v>
          </cell>
          <cell r="D4672" t="str">
            <v>CR</v>
          </cell>
          <cell r="E4672" t="str">
            <v>99,09</v>
          </cell>
        </row>
        <row r="4673">
          <cell r="A4673">
            <v>7314</v>
          </cell>
          <cell r="B4673" t="str">
            <v>TINTA BORRACHA CLORADA, ACABAMENTO SEMIBRILHO, CORES VIVAS</v>
          </cell>
          <cell r="C4673" t="str">
            <v xml:space="preserve">L     </v>
          </cell>
          <cell r="D4673" t="str">
            <v>CR</v>
          </cell>
          <cell r="E4673" t="str">
            <v>106,80</v>
          </cell>
        </row>
        <row r="4674">
          <cell r="A4674">
            <v>38131</v>
          </cell>
          <cell r="B4674" t="str">
            <v>TINTA BORRACHA, CLORADA, ACABAMENTO SEMIBRILHO, PRETA</v>
          </cell>
          <cell r="C4674" t="str">
            <v xml:space="preserve">L     </v>
          </cell>
          <cell r="D4674" t="str">
            <v>CR</v>
          </cell>
          <cell r="E4674" t="str">
            <v>99,98</v>
          </cell>
        </row>
        <row r="4675">
          <cell r="A4675">
            <v>7304</v>
          </cell>
          <cell r="B4675" t="str">
            <v>TINTA EPOXI PREMIUM, BRANCA</v>
          </cell>
          <cell r="C4675" t="str">
            <v xml:space="preserve">L     </v>
          </cell>
          <cell r="D4675" t="str">
            <v>CR</v>
          </cell>
          <cell r="E4675" t="str">
            <v>48,49</v>
          </cell>
        </row>
        <row r="4676">
          <cell r="A4676">
            <v>7293</v>
          </cell>
          <cell r="B4676" t="str">
            <v>TINTA ESMALTE SINTETICO GRAFITE COM PROTECAO PARA METAIS FERROSOS</v>
          </cell>
          <cell r="C4676" t="str">
            <v xml:space="preserve">L     </v>
          </cell>
          <cell r="D4676" t="str">
            <v>CR</v>
          </cell>
          <cell r="E4676" t="str">
            <v>21,74</v>
          </cell>
        </row>
        <row r="4677">
          <cell r="A4677">
            <v>7311</v>
          </cell>
          <cell r="B4677" t="str">
            <v>TINTA ESMALTE SINTETICO PREMIUM ACETINADO</v>
          </cell>
          <cell r="C4677" t="str">
            <v xml:space="preserve">L     </v>
          </cell>
          <cell r="D4677" t="str">
            <v>CR</v>
          </cell>
          <cell r="E4677" t="str">
            <v>21,03</v>
          </cell>
        </row>
        <row r="4678">
          <cell r="A4678">
            <v>7292</v>
          </cell>
          <cell r="B4678" t="str">
            <v>TINTA ESMALTE SINTETICO PREMIUM BRILHANTE</v>
          </cell>
          <cell r="C4678" t="str">
            <v xml:space="preserve">L     </v>
          </cell>
          <cell r="D4678" t="str">
            <v xml:space="preserve">C </v>
          </cell>
          <cell r="E4678" t="str">
            <v>20,42</v>
          </cell>
        </row>
        <row r="4679">
          <cell r="A4679">
            <v>7288</v>
          </cell>
          <cell r="B4679" t="str">
            <v>TINTA ESMALTE SINTETICO PREMIUM FOSCO</v>
          </cell>
          <cell r="C4679" t="str">
            <v xml:space="preserve">L     </v>
          </cell>
          <cell r="D4679" t="str">
            <v>CR</v>
          </cell>
          <cell r="E4679" t="str">
            <v>23,14</v>
          </cell>
        </row>
        <row r="4680">
          <cell r="A4680">
            <v>35693</v>
          </cell>
          <cell r="B4680" t="str">
            <v>TINTA LATEX ACRILICA ECONOMICA, COR BRANCA</v>
          </cell>
          <cell r="C4680" t="str">
            <v xml:space="preserve">L     </v>
          </cell>
          <cell r="D4680" t="str">
            <v>CR</v>
          </cell>
          <cell r="E4680" t="str">
            <v>8,22</v>
          </cell>
        </row>
        <row r="4681">
          <cell r="A4681">
            <v>35692</v>
          </cell>
          <cell r="B4681" t="str">
            <v>TINTA LATEX ACRILICA STANDARD, COR BRANCA</v>
          </cell>
          <cell r="C4681" t="str">
            <v xml:space="preserve">L     </v>
          </cell>
          <cell r="D4681" t="str">
            <v>CR</v>
          </cell>
          <cell r="E4681" t="str">
            <v>44,09</v>
          </cell>
        </row>
        <row r="4682">
          <cell r="A4682">
            <v>7344</v>
          </cell>
          <cell r="B4682" t="str">
            <v>TINTA LATEX PVA PREMIUM,  COR BRANCA</v>
          </cell>
          <cell r="C4682" t="str">
            <v xml:space="preserve">GL    </v>
          </cell>
          <cell r="D4682" t="str">
            <v xml:space="preserve">C </v>
          </cell>
          <cell r="E4682" t="str">
            <v>55,79</v>
          </cell>
        </row>
        <row r="4683">
          <cell r="A4683">
            <v>7345</v>
          </cell>
          <cell r="B4683" t="str">
            <v>TINTA LATEX PVA PREMIUM, COR BRANCA</v>
          </cell>
          <cell r="C4683" t="str">
            <v xml:space="preserve">L     </v>
          </cell>
          <cell r="D4683" t="str">
            <v>CR</v>
          </cell>
          <cell r="E4683" t="str">
            <v>15,49</v>
          </cell>
        </row>
        <row r="4684">
          <cell r="A4684">
            <v>35691</v>
          </cell>
          <cell r="B4684" t="str">
            <v>TINTA LATEX PVA STANDARD, COR BRANCA</v>
          </cell>
          <cell r="C4684" t="str">
            <v xml:space="preserve">L     </v>
          </cell>
          <cell r="D4684" t="str">
            <v>CR</v>
          </cell>
          <cell r="E4684" t="str">
            <v>12,24</v>
          </cell>
        </row>
        <row r="4685">
          <cell r="A4685">
            <v>7342</v>
          </cell>
          <cell r="B4685" t="str">
            <v>TINTA MINERAL IMPERMEAVEL EM PO, BRANCA</v>
          </cell>
          <cell r="C4685" t="str">
            <v xml:space="preserve">KG    </v>
          </cell>
          <cell r="D4685" t="str">
            <v>CR</v>
          </cell>
          <cell r="E4685" t="str">
            <v>1,57</v>
          </cell>
        </row>
        <row r="4686">
          <cell r="A4686">
            <v>7306</v>
          </cell>
          <cell r="B4686" t="str">
            <v>TINTA PROTETORA SUPERFICIE METALICA ALUMINIO</v>
          </cell>
          <cell r="C4686" t="str">
            <v xml:space="preserve">L     </v>
          </cell>
          <cell r="D4686" t="str">
            <v>CR</v>
          </cell>
          <cell r="E4686" t="str">
            <v>24,93</v>
          </cell>
        </row>
        <row r="4687">
          <cell r="A4687">
            <v>154</v>
          </cell>
          <cell r="B4687" t="str">
            <v>TINTA/REVESTIMENTO  A BASE DE RESINA EPOXI COM ALCATRAO, BICOMPONENTE</v>
          </cell>
          <cell r="C4687" t="str">
            <v xml:space="preserve">L     </v>
          </cell>
          <cell r="D4687" t="str">
            <v>CR</v>
          </cell>
          <cell r="E4687" t="str">
            <v>38,13</v>
          </cell>
        </row>
        <row r="4688">
          <cell r="A4688">
            <v>7338</v>
          </cell>
          <cell r="B4688" t="str">
            <v>TINTA/REVESTIMENTO A BASE DE RESINA EPOXI COM ALCATRAO, BICOMPONENTE</v>
          </cell>
          <cell r="C4688" t="str">
            <v xml:space="preserve">KG    </v>
          </cell>
          <cell r="D4688" t="str">
            <v>CR</v>
          </cell>
          <cell r="E4688" t="str">
            <v>25,42</v>
          </cell>
        </row>
        <row r="4689">
          <cell r="A4689">
            <v>39574</v>
          </cell>
          <cell r="B4689" t="str">
            <v>TIRANTE COM ELO, EM ARAME GALVANIZADO RIGIDO, NUMERO 10, COMPRIMENTO 2000 MM, PARA PENDURAL DE FORRO REMOVIVEL</v>
          </cell>
          <cell r="C4689" t="str">
            <v xml:space="preserve">UN    </v>
          </cell>
          <cell r="D4689" t="str">
            <v>CR</v>
          </cell>
          <cell r="E4689" t="str">
            <v>3,87</v>
          </cell>
        </row>
        <row r="4690">
          <cell r="A4690">
            <v>11060</v>
          </cell>
          <cell r="B4690" t="str">
            <v>TIRANTE EM FERRO GALVANIZADO PARA CONTRAVENTAMENTO DE TELHA CANALETE 90, 1/4 " X 400 MM</v>
          </cell>
          <cell r="C4690" t="str">
            <v xml:space="preserve">UN    </v>
          </cell>
          <cell r="D4690" t="str">
            <v>CR</v>
          </cell>
          <cell r="E4690" t="str">
            <v>31,03</v>
          </cell>
        </row>
        <row r="4691">
          <cell r="A4691">
            <v>37401</v>
          </cell>
          <cell r="B4691" t="str">
            <v>TOALHEIRO PLASTICO TIPO DISPENSER PARA PAPEL TOALHA INTERFOLHADO</v>
          </cell>
          <cell r="C4691" t="str">
            <v xml:space="preserve">UN    </v>
          </cell>
          <cell r="D4691" t="str">
            <v>CR</v>
          </cell>
          <cell r="E4691" t="str">
            <v>28,57</v>
          </cell>
        </row>
        <row r="4692">
          <cell r="A4692">
            <v>7525</v>
          </cell>
          <cell r="B4692" t="str">
            <v>TOMADA INDUSTRIAL DE EMBUTIR 3P+T 30 A, 440 V, COM TRAVA, COM PLACA</v>
          </cell>
          <cell r="C4692" t="str">
            <v xml:space="preserve">UN    </v>
          </cell>
          <cell r="D4692" t="str">
            <v>CR</v>
          </cell>
          <cell r="E4692" t="str">
            <v>37,91</v>
          </cell>
        </row>
        <row r="4693">
          <cell r="A4693">
            <v>7524</v>
          </cell>
          <cell r="B4693" t="str">
            <v>TOMADA INDUSTRIAL DE EMBUTIR 3P+T 30 A, 440 V, COM TRAVA, SEM PLACA</v>
          </cell>
          <cell r="C4693" t="str">
            <v xml:space="preserve">UN    </v>
          </cell>
          <cell r="D4693" t="str">
            <v>CR</v>
          </cell>
          <cell r="E4693" t="str">
            <v>35,72</v>
          </cell>
        </row>
        <row r="4694">
          <cell r="A4694">
            <v>38105</v>
          </cell>
          <cell r="B4694" t="str">
            <v>TOMADA PARA ANTENA DE TV, CABO COAXIAL DE 9 MM (APENAS MODULO)</v>
          </cell>
          <cell r="C4694" t="str">
            <v xml:space="preserve">UN    </v>
          </cell>
          <cell r="D4694" t="str">
            <v>CR</v>
          </cell>
          <cell r="E4694" t="str">
            <v>9,18</v>
          </cell>
        </row>
        <row r="4695">
          <cell r="A4695">
            <v>38084</v>
          </cell>
          <cell r="B4695" t="str">
            <v>TOMADA PARA ANTENA DE TV, CABO COAXIAL DE 9 MM, CONJUNTO MONTADO PARA EMBUTIR 4" X 2" (PLACA + SUPORTE + MODULO)</v>
          </cell>
          <cell r="C4695" t="str">
            <v xml:space="preserve">UN    </v>
          </cell>
          <cell r="D4695" t="str">
            <v>CR</v>
          </cell>
          <cell r="E4695" t="str">
            <v>13,03</v>
          </cell>
        </row>
        <row r="4696">
          <cell r="A4696">
            <v>38103</v>
          </cell>
          <cell r="B4696" t="str">
            <v>TOMADA RJ11, 2 FIOS (APENAS MODULO)</v>
          </cell>
          <cell r="C4696" t="str">
            <v xml:space="preserve">UN    </v>
          </cell>
          <cell r="D4696" t="str">
            <v>CR</v>
          </cell>
          <cell r="E4696" t="str">
            <v>13,78</v>
          </cell>
        </row>
        <row r="4697">
          <cell r="A4697">
            <v>38082</v>
          </cell>
          <cell r="B4697" t="str">
            <v>TOMADA RJ11, 2 FIOS, CONJUNTO MONTADO PARA EMBUTIR 4" X 2" (PLACA + SUPORTE + MODULO)</v>
          </cell>
          <cell r="C4697" t="str">
            <v xml:space="preserve">UN    </v>
          </cell>
          <cell r="D4697" t="str">
            <v>CR</v>
          </cell>
          <cell r="E4697" t="str">
            <v>16,97</v>
          </cell>
        </row>
        <row r="4698">
          <cell r="A4698">
            <v>38104</v>
          </cell>
          <cell r="B4698" t="str">
            <v>TOMADA RJ45, 8 FIOS, CAT 5E (APENAS MODULO)</v>
          </cell>
          <cell r="C4698" t="str">
            <v xml:space="preserve">UN    </v>
          </cell>
          <cell r="D4698" t="str">
            <v>CR</v>
          </cell>
          <cell r="E4698" t="str">
            <v>26,97</v>
          </cell>
        </row>
        <row r="4699">
          <cell r="A4699">
            <v>38083</v>
          </cell>
          <cell r="B4699" t="str">
            <v>TOMADA RJ45, 8 FIOS, CAT 5E, CONJUNTO MONTADO PARA EMBUTIR 4" X 2" (PLACA + SUPORTE + MODULO)</v>
          </cell>
          <cell r="C4699" t="str">
            <v xml:space="preserve">UN    </v>
          </cell>
          <cell r="D4699" t="str">
            <v>CR</v>
          </cell>
          <cell r="E4699" t="str">
            <v>29,95</v>
          </cell>
        </row>
        <row r="4700">
          <cell r="A4700">
            <v>38101</v>
          </cell>
          <cell r="B4700" t="str">
            <v>TOMADA 2P+T 10A, 250V  (APENAS MODULO)</v>
          </cell>
          <cell r="C4700" t="str">
            <v xml:space="preserve">UN    </v>
          </cell>
          <cell r="D4700" t="str">
            <v>CR</v>
          </cell>
          <cell r="E4700" t="str">
            <v>6,55</v>
          </cell>
        </row>
        <row r="4701">
          <cell r="A4701">
            <v>7528</v>
          </cell>
          <cell r="B4701" t="str">
            <v>TOMADA 2P+T 10A, 250V, CONJUNTO MONTADO PARA EMBUTIR 4" X 2" (PLACA + SUPORTE + MODULO)</v>
          </cell>
          <cell r="C4701" t="str">
            <v xml:space="preserve">UN    </v>
          </cell>
          <cell r="D4701" t="str">
            <v xml:space="preserve">C </v>
          </cell>
          <cell r="E4701" t="str">
            <v>7,70</v>
          </cell>
        </row>
        <row r="4702">
          <cell r="A4702">
            <v>12147</v>
          </cell>
          <cell r="B4702" t="str">
            <v>TOMADA 2P+T 10A, 250V, CONJUNTO MONTADO PARA SOBREPOR 4" X 2" (CAIXA + MODULO)</v>
          </cell>
          <cell r="C4702" t="str">
            <v xml:space="preserve">UN    </v>
          </cell>
          <cell r="D4702" t="str">
            <v>CR</v>
          </cell>
          <cell r="E4702" t="str">
            <v>11,74</v>
          </cell>
        </row>
        <row r="4703">
          <cell r="A4703">
            <v>38075</v>
          </cell>
          <cell r="B4703" t="str">
            <v>TOMADA 2P+T 20A 250V, CONJUNTO MONTADO PARA EMBUTIR 4" X 2" (PLACA + SUPORTE + MODULO)</v>
          </cell>
          <cell r="C4703" t="str">
            <v xml:space="preserve">UN    </v>
          </cell>
          <cell r="D4703" t="str">
            <v>CR</v>
          </cell>
          <cell r="E4703" t="str">
            <v>13,34</v>
          </cell>
        </row>
        <row r="4704">
          <cell r="A4704">
            <v>38102</v>
          </cell>
          <cell r="B4704" t="str">
            <v>TOMADA 2P+T 20A, 250V  (APENAS MODULO)</v>
          </cell>
          <cell r="C4704" t="str">
            <v xml:space="preserve">UN    </v>
          </cell>
          <cell r="D4704" t="str">
            <v>CR</v>
          </cell>
          <cell r="E4704" t="str">
            <v>8,38</v>
          </cell>
        </row>
        <row r="4705">
          <cell r="A4705">
            <v>38076</v>
          </cell>
          <cell r="B4705" t="str">
            <v>TOMADAS (2 MODULOS) 2P+T 10A, 250V, CONJUNTO MONTADO PARA EMBUTIR 4" X 2" (PLACA + SUPORTE + MODULOS)</v>
          </cell>
          <cell r="C4705" t="str">
            <v xml:space="preserve">UN    </v>
          </cell>
          <cell r="D4705" t="str">
            <v>CR</v>
          </cell>
          <cell r="E4705" t="str">
            <v>14,95</v>
          </cell>
        </row>
        <row r="4706">
          <cell r="A4706">
            <v>7592</v>
          </cell>
          <cell r="B4706" t="str">
            <v>TOPOGRAFO</v>
          </cell>
          <cell r="C4706" t="str">
            <v xml:space="preserve">H     </v>
          </cell>
          <cell r="D4706" t="str">
            <v xml:space="preserve">C </v>
          </cell>
          <cell r="E4706" t="str">
            <v>24,70</v>
          </cell>
        </row>
        <row r="4707">
          <cell r="A4707">
            <v>40820</v>
          </cell>
          <cell r="B4707" t="str">
            <v>TOPOGRAFO (MENSALISTA)</v>
          </cell>
          <cell r="C4707" t="str">
            <v xml:space="preserve">MES   </v>
          </cell>
          <cell r="D4707" t="str">
            <v>CR</v>
          </cell>
          <cell r="E4707" t="str">
            <v>4.574,58</v>
          </cell>
        </row>
        <row r="4708">
          <cell r="A4708">
            <v>11762</v>
          </cell>
          <cell r="B4708" t="str">
            <v>TORNEIRA CROMADA COM BICO PARA JARDIM/TANQUE 1/2 " OU 3/4 " (REF 1153)</v>
          </cell>
          <cell r="C4708" t="str">
            <v xml:space="preserve">UN    </v>
          </cell>
          <cell r="D4708" t="str">
            <v>CR</v>
          </cell>
          <cell r="E4708" t="str">
            <v>47,40</v>
          </cell>
        </row>
        <row r="4709">
          <cell r="A4709">
            <v>13418</v>
          </cell>
          <cell r="B4709" t="str">
            <v>TORNEIRA CROMADA CURTA SEM BICO PARA TANQUE, PADRAO POPULAR, 1/2 " OU 3/4 " (REF 1140)</v>
          </cell>
          <cell r="C4709" t="str">
            <v xml:space="preserve">UN    </v>
          </cell>
          <cell r="D4709" t="str">
            <v>CR</v>
          </cell>
          <cell r="E4709" t="str">
            <v>13,24</v>
          </cell>
        </row>
        <row r="4710">
          <cell r="A4710">
            <v>13984</v>
          </cell>
          <cell r="B4710" t="str">
            <v>TORNEIRA CROMADA CURTA SEM BICO PARA USO GERAL  1/2 " OU 3/4 " (REF 1152)</v>
          </cell>
          <cell r="C4710" t="str">
            <v xml:space="preserve">UN    </v>
          </cell>
          <cell r="D4710" t="str">
            <v>CR</v>
          </cell>
          <cell r="E4710" t="str">
            <v>33,13</v>
          </cell>
        </row>
        <row r="4711">
          <cell r="A4711">
            <v>11772</v>
          </cell>
          <cell r="B4711" t="str">
            <v>TORNEIRA CROMADA DE MESA PARA COZINHA BICA MOVEL COM AREJADOR 1/2 " OU 3/4 " (REF 1167)</v>
          </cell>
          <cell r="C4711" t="str">
            <v xml:space="preserve">UN    </v>
          </cell>
          <cell r="D4711" t="str">
            <v>CR</v>
          </cell>
          <cell r="E4711" t="str">
            <v>80,45</v>
          </cell>
        </row>
        <row r="4712">
          <cell r="A4712">
            <v>36795</v>
          </cell>
          <cell r="B4712" t="str">
            <v>TORNEIRA CROMADA DE MESA PARA LAVATORIO COM SENSOR DE PRESENCA</v>
          </cell>
          <cell r="C4712" t="str">
            <v xml:space="preserve">UN    </v>
          </cell>
          <cell r="D4712" t="str">
            <v>CR</v>
          </cell>
          <cell r="E4712" t="str">
            <v>517,44</v>
          </cell>
        </row>
        <row r="4713">
          <cell r="A4713">
            <v>36796</v>
          </cell>
          <cell r="B4713" t="str">
            <v>TORNEIRA CROMADA DE MESA PARA LAVATORIO TEMPORIZADA PRESSAO BICA BAIXA</v>
          </cell>
          <cell r="C4713" t="str">
            <v xml:space="preserve">UN    </v>
          </cell>
          <cell r="D4713" t="str">
            <v>CR</v>
          </cell>
          <cell r="E4713" t="str">
            <v>133,22</v>
          </cell>
        </row>
        <row r="4714">
          <cell r="A4714">
            <v>36791</v>
          </cell>
          <cell r="B4714" t="str">
            <v>TORNEIRA CROMADA DE MESA PARA LAVATORIO, BICA ALTA (REF 1195)</v>
          </cell>
          <cell r="C4714" t="str">
            <v xml:space="preserve">UN    </v>
          </cell>
          <cell r="D4714" t="str">
            <v>CR</v>
          </cell>
          <cell r="E4714" t="str">
            <v>68,64</v>
          </cell>
        </row>
        <row r="4715">
          <cell r="A4715">
            <v>13415</v>
          </cell>
          <cell r="B4715" t="str">
            <v>TORNEIRA CROMADA DE MESA PARA LAVATORIO, PADRAO POPULAR, 1/2 " OU 3/4 " (REF 1193)</v>
          </cell>
          <cell r="C4715" t="str">
            <v xml:space="preserve">UN    </v>
          </cell>
          <cell r="D4715" t="str">
            <v xml:space="preserve">C </v>
          </cell>
          <cell r="E4715" t="str">
            <v>39,90</v>
          </cell>
        </row>
        <row r="4716">
          <cell r="A4716">
            <v>36792</v>
          </cell>
          <cell r="B4716" t="str">
            <v>TORNEIRA CROMADA DE PAREDE LONGA PARA LAVATORIO (REF 1178)</v>
          </cell>
          <cell r="C4716" t="str">
            <v xml:space="preserve">UN    </v>
          </cell>
          <cell r="D4716" t="str">
            <v>CR</v>
          </cell>
          <cell r="E4716" t="str">
            <v>131,21</v>
          </cell>
        </row>
        <row r="4717">
          <cell r="A4717">
            <v>11773</v>
          </cell>
          <cell r="B4717" t="str">
            <v>TORNEIRA CROMADA DE PAREDE PARA COZINHA BICA MOVEL COM AREJADOR 1/2 " OU 3/4 " (REF 1168)</v>
          </cell>
          <cell r="C4717" t="str">
            <v xml:space="preserve">UN    </v>
          </cell>
          <cell r="D4717" t="str">
            <v>CR</v>
          </cell>
          <cell r="E4717" t="str">
            <v>76,80</v>
          </cell>
        </row>
        <row r="4718">
          <cell r="A4718">
            <v>11775</v>
          </cell>
          <cell r="B4718" t="str">
            <v>TORNEIRA CROMADA DE PAREDE PARA COZINHA COM AREJADOR 1/2 " OU 3/4 " (REF 1157)</v>
          </cell>
          <cell r="C4718" t="str">
            <v xml:space="preserve">UN    </v>
          </cell>
          <cell r="D4718" t="str">
            <v>CR</v>
          </cell>
          <cell r="E4718" t="str">
            <v>80,20</v>
          </cell>
        </row>
        <row r="4719">
          <cell r="A4719">
            <v>13983</v>
          </cell>
          <cell r="B4719" t="str">
            <v>TORNEIRA CROMADA DE PAREDE PARA COZINHA COM AREJADOR, PADRAO POPULAR, 1/2 " OU 3/4 " (REF 1159)</v>
          </cell>
          <cell r="C4719" t="str">
            <v xml:space="preserve">UN    </v>
          </cell>
          <cell r="D4719" t="str">
            <v>CR</v>
          </cell>
          <cell r="E4719" t="str">
            <v>40,97</v>
          </cell>
        </row>
        <row r="4720">
          <cell r="A4720">
            <v>13416</v>
          </cell>
          <cell r="B4720" t="str">
            <v>TORNEIRA CROMADA DE PAREDE PARA COZINHA SEM AREJADOR, PADRAO POPULAR, 1/2 " OU 3/4 " (REF 1158)</v>
          </cell>
          <cell r="C4720" t="str">
            <v xml:space="preserve">UN    </v>
          </cell>
          <cell r="D4720" t="str">
            <v>CR</v>
          </cell>
          <cell r="E4720" t="str">
            <v>33,04</v>
          </cell>
        </row>
        <row r="4721">
          <cell r="A4721">
            <v>13417</v>
          </cell>
          <cell r="B4721" t="str">
            <v>TORNEIRA CROMADA SEM BICO PARA TANQUE 1/2 " OU 3/4 " (REF 1143)</v>
          </cell>
          <cell r="C4721" t="str">
            <v xml:space="preserve">UN    </v>
          </cell>
          <cell r="D4721" t="str">
            <v>CR</v>
          </cell>
          <cell r="E4721" t="str">
            <v>29,15</v>
          </cell>
        </row>
        <row r="4722">
          <cell r="A4722">
            <v>7604</v>
          </cell>
          <cell r="B4722" t="str">
            <v>TORNEIRA CROMADA SEM BICO PARA TANQUE, PADRAO POPULAR, 1/2 " OU 3/4 " (REF 1126)</v>
          </cell>
          <cell r="C4722" t="str">
            <v xml:space="preserve">UN    </v>
          </cell>
          <cell r="D4722" t="str">
            <v>CR</v>
          </cell>
          <cell r="E4722" t="str">
            <v>12,62</v>
          </cell>
        </row>
        <row r="4723">
          <cell r="A4723">
            <v>11763</v>
          </cell>
          <cell r="B4723" t="str">
            <v>TORNEIRA DE BOIA CONVENCIONAL PARA CAIXA D'AGUA, 1.1/2", COM HASTE E TORNEIRA METALICOS E BALAO PLASTICO</v>
          </cell>
          <cell r="C4723" t="str">
            <v xml:space="preserve">UN    </v>
          </cell>
          <cell r="D4723" t="str">
            <v>CR</v>
          </cell>
          <cell r="E4723" t="str">
            <v>46,58</v>
          </cell>
        </row>
        <row r="4724">
          <cell r="A4724">
            <v>11764</v>
          </cell>
          <cell r="B4724" t="str">
            <v>TORNEIRA DE BOIA CONVENCIONAL PARA CAIXA D'AGUA, 1.1/4", COM HASTE E TORNEIRA METALICOS E BALAO PLASTICO</v>
          </cell>
          <cell r="C4724" t="str">
            <v xml:space="preserve">UN    </v>
          </cell>
          <cell r="D4724" t="str">
            <v>CR</v>
          </cell>
          <cell r="E4724" t="str">
            <v>49,75</v>
          </cell>
        </row>
        <row r="4725">
          <cell r="A4725">
            <v>11829</v>
          </cell>
          <cell r="B4725" t="str">
            <v>TORNEIRA DE BOIA CONVENCIONAL PARA CAIXA D'AGUA, 1/2", COM HASTE E TORNEIRA METALICOS E BALAO PLASTICO</v>
          </cell>
          <cell r="C4725" t="str">
            <v xml:space="preserve">UN    </v>
          </cell>
          <cell r="D4725" t="str">
            <v>CR</v>
          </cell>
          <cell r="E4725" t="str">
            <v>11,92</v>
          </cell>
        </row>
        <row r="4726">
          <cell r="A4726">
            <v>11825</v>
          </cell>
          <cell r="B4726" t="str">
            <v>TORNEIRA DE BOIA CONVENCIONAL PARA CAIXA D'AGUA, 1", COM HASTE E TORNEIRA METALICOS E BALAO PLASTICO</v>
          </cell>
          <cell r="C4726" t="str">
            <v xml:space="preserve">UN    </v>
          </cell>
          <cell r="D4726" t="str">
            <v>CR</v>
          </cell>
          <cell r="E4726" t="str">
            <v>20,44</v>
          </cell>
        </row>
        <row r="4727">
          <cell r="A4727">
            <v>11767</v>
          </cell>
          <cell r="B4727" t="str">
            <v>TORNEIRA DE BOIA CONVENCIONAL PARA CAIXA D'AGUA, 2", COM HASTE E TORNEIRA METALICOS E BALAO PLASTICO</v>
          </cell>
          <cell r="C4727" t="str">
            <v xml:space="preserve">UN    </v>
          </cell>
          <cell r="D4727" t="str">
            <v>CR</v>
          </cell>
          <cell r="E4727" t="str">
            <v>82,59</v>
          </cell>
        </row>
        <row r="4728">
          <cell r="A4728">
            <v>11830</v>
          </cell>
          <cell r="B4728" t="str">
            <v>TORNEIRA DE BOIA CONVENCIONAL PARA CAIXA D'AGUA, 3/4", COM HASTE E TORNEIRA METALICOS E BALAO PLASTICO</v>
          </cell>
          <cell r="C4728" t="str">
            <v xml:space="preserve">UN    </v>
          </cell>
          <cell r="D4728" t="str">
            <v>CR</v>
          </cell>
          <cell r="E4728" t="str">
            <v>12,88</v>
          </cell>
        </row>
        <row r="4729">
          <cell r="A4729">
            <v>11766</v>
          </cell>
          <cell r="B4729" t="str">
            <v>TORNEIRA DE BOIA VAZAO TOTAL PARA CAIXA D'AGUA, 1/2", COM HASTE E TORNEIRA METALICOS E BALAO PLASTICO</v>
          </cell>
          <cell r="C4729" t="str">
            <v xml:space="preserve">UN    </v>
          </cell>
          <cell r="D4729" t="str">
            <v>CR</v>
          </cell>
          <cell r="E4729" t="str">
            <v>22,90</v>
          </cell>
        </row>
        <row r="4730">
          <cell r="A4730">
            <v>11765</v>
          </cell>
          <cell r="B4730" t="str">
            <v>TORNEIRA DE BOIA VAZAO TOTAL PARA CAIXA D'AGUA, 1", COM HASTE E TORNEIRA METALICOS E BALAO PLASTICO</v>
          </cell>
          <cell r="C4730" t="str">
            <v xml:space="preserve">UN    </v>
          </cell>
          <cell r="D4730" t="str">
            <v>CR</v>
          </cell>
          <cell r="E4730" t="str">
            <v>31,19</v>
          </cell>
        </row>
        <row r="4731">
          <cell r="A4731">
            <v>11824</v>
          </cell>
          <cell r="B4731" t="str">
            <v>TORNEIRA DE BOIA VAZAO TOTAL PARA CAIXA D'AGUA, 3/4", COM HASTE E TORNEIRA METALICOS E BALAO PLASTICO</v>
          </cell>
          <cell r="C4731" t="str">
            <v xml:space="preserve">UN    </v>
          </cell>
          <cell r="D4731" t="str">
            <v>CR</v>
          </cell>
          <cell r="E4731" t="str">
            <v>23,62</v>
          </cell>
        </row>
        <row r="4732">
          <cell r="A4732">
            <v>11777</v>
          </cell>
          <cell r="B4732" t="str">
            <v>TORNEIRA ELETRICA DE PAREDE, BICA ALTA, PARA COZINHA, 5500 W (110/220 V)</v>
          </cell>
          <cell r="C4732" t="str">
            <v xml:space="preserve">UN    </v>
          </cell>
          <cell r="D4732" t="str">
            <v>CR</v>
          </cell>
          <cell r="E4732" t="str">
            <v>140,73</v>
          </cell>
        </row>
        <row r="4733">
          <cell r="A4733">
            <v>7602</v>
          </cell>
          <cell r="B4733" t="str">
            <v>TORNEIRA METAL AMARELO COM BICO PARA JARDIM, PADRAO POPULAR, 1/2 " OU 3/4 " (REF 1128)</v>
          </cell>
          <cell r="C4733" t="str">
            <v xml:space="preserve">UN    </v>
          </cell>
          <cell r="D4733" t="str">
            <v>CR</v>
          </cell>
          <cell r="E4733" t="str">
            <v>12,51</v>
          </cell>
        </row>
        <row r="4734">
          <cell r="A4734">
            <v>7603</v>
          </cell>
          <cell r="B4734" t="str">
            <v>TORNEIRA METAL AMARELO CURTA SEM BICO PARA TANQUE, PADRAO POPULAR, 1/2 " OU 3/4 " (REF 1120)</v>
          </cell>
          <cell r="C4734" t="str">
            <v xml:space="preserve">UN    </v>
          </cell>
          <cell r="D4734" t="str">
            <v>CR</v>
          </cell>
          <cell r="E4734" t="str">
            <v>12,13</v>
          </cell>
        </row>
        <row r="4735">
          <cell r="A4735">
            <v>11826</v>
          </cell>
          <cell r="B4735" t="str">
            <v>TORNEIRA METALICA DE BOIA CONVENCIONAL PARA CAIXA D'AGUA, 1/2 ", COM HASTE, TORNEIRA E BALAO METALICOS</v>
          </cell>
          <cell r="C4735" t="str">
            <v xml:space="preserve">UN    </v>
          </cell>
          <cell r="D4735" t="str">
            <v>CR</v>
          </cell>
          <cell r="E4735" t="str">
            <v>19,84</v>
          </cell>
        </row>
        <row r="4736">
          <cell r="A4736">
            <v>7606</v>
          </cell>
          <cell r="B4736" t="str">
            <v>TORNEIRA METALICA DE BOIA CONVENCIONAL PARA CAIXA D'AGUA, 3/4 ", COM HASTE, TORNEIRA E BALAO METALICOS</v>
          </cell>
          <cell r="C4736" t="str">
            <v xml:space="preserve">UN    </v>
          </cell>
          <cell r="D4736" t="str">
            <v>CR</v>
          </cell>
          <cell r="E4736" t="str">
            <v>20,67</v>
          </cell>
        </row>
        <row r="4737">
          <cell r="A4737">
            <v>40329</v>
          </cell>
          <cell r="B4737" t="str">
            <v>TORNEIRA PLASTICA DE BOIA CONVENCIONAL PARA CAIXA DE AGUA, 3/4 ", COM HASTE METALICA E COM TORNEIRA E BALAO PLASTICOS (PADRAO POPULAR)</v>
          </cell>
          <cell r="C4737" t="str">
            <v xml:space="preserve">UN    </v>
          </cell>
          <cell r="D4737" t="str">
            <v xml:space="preserve">C </v>
          </cell>
          <cell r="E4737" t="str">
            <v>10,00</v>
          </cell>
        </row>
        <row r="4738">
          <cell r="A4738">
            <v>11823</v>
          </cell>
          <cell r="B4738" t="str">
            <v>TORNEIRA PLASTICA DE BOIA PARA CAIXA DE DESCARGA,  1/2", BALAO E TORNEIRA PLASTICOS, COM HASTE METALICA</v>
          </cell>
          <cell r="C4738" t="str">
            <v xml:space="preserve">UN    </v>
          </cell>
          <cell r="D4738" t="str">
            <v>CR</v>
          </cell>
          <cell r="E4738" t="str">
            <v>4,32</v>
          </cell>
        </row>
        <row r="4739">
          <cell r="A4739">
            <v>11822</v>
          </cell>
          <cell r="B4739" t="str">
            <v>TORNEIRA PLASTICA DE MESA, BICA MOVEL, PARA COZINHA 1/2 "</v>
          </cell>
          <cell r="C4739" t="str">
            <v xml:space="preserve">UN    </v>
          </cell>
          <cell r="D4739" t="str">
            <v>CR</v>
          </cell>
          <cell r="E4739" t="str">
            <v>26,65</v>
          </cell>
        </row>
        <row r="4740">
          <cell r="A4740">
            <v>11831</v>
          </cell>
          <cell r="B4740" t="str">
            <v>TORNEIRA PLASTICA PARA TANQUE 1/2 " OU 3/4 " COM BICO PARA MANGUEIRA</v>
          </cell>
          <cell r="C4740" t="str">
            <v xml:space="preserve">UN    </v>
          </cell>
          <cell r="D4740" t="str">
            <v>CR</v>
          </cell>
          <cell r="E4740" t="str">
            <v>20,24</v>
          </cell>
        </row>
        <row r="4741">
          <cell r="A4741">
            <v>7613</v>
          </cell>
          <cell r="B4741" t="str">
            <v>TRANSFORMADOR TRIFASICO DE DISTRIBUICAO, POTENCIA DE 1000 KVA, TENSAO NOMINAL DE 15 KV, TENSAO SECUNDARIA DE 220/127V, EM OLEO ISOLANTE TIPO MINERAL</v>
          </cell>
          <cell r="C4741" t="str">
            <v xml:space="preserve">UN    </v>
          </cell>
          <cell r="D4741" t="str">
            <v>AS</v>
          </cell>
          <cell r="E4741" t="str">
            <v>53.500,64</v>
          </cell>
        </row>
        <row r="4742">
          <cell r="A4742">
            <v>7619</v>
          </cell>
          <cell r="B4742" t="str">
            <v>TRANSFORMADOR TRIFASICO DE DISTRIBUICAO, POTENCIA DE 112,5 KVA, TENSAO NOMINAL DE 15 KV, TENSAO SECUNDARIA DE 220/127V, EM OLEO ISOLANTE TIPO MINERAL</v>
          </cell>
          <cell r="C4742" t="str">
            <v xml:space="preserve">UN    </v>
          </cell>
          <cell r="D4742" t="str">
            <v>AS</v>
          </cell>
          <cell r="E4742" t="str">
            <v>8.270,05</v>
          </cell>
        </row>
        <row r="4743">
          <cell r="A4743">
            <v>12076</v>
          </cell>
          <cell r="B4743" t="str">
            <v>TRANSFORMADOR TRIFASICO DE DISTRIBUICAO, POTENCIA DE 15 KVA, TENSAO NOMINAL DE 15 KV, TENSAO SECUNDARIA DE 220/127V, EM OLEO ISOLANTE TIPO MINERAL</v>
          </cell>
          <cell r="C4743" t="str">
            <v xml:space="preserve">UN    </v>
          </cell>
          <cell r="D4743" t="str">
            <v>AS</v>
          </cell>
          <cell r="E4743" t="str">
            <v>3.793,60</v>
          </cell>
        </row>
        <row r="4744">
          <cell r="A4744">
            <v>7614</v>
          </cell>
          <cell r="B4744" t="str">
            <v>TRANSFORMADOR TRIFASICO DE DISTRIBUICAO, POTENCIA DE 150 KVA, TENSAO NOMINAL DE 15 KV, TENSAO SECUNDARIA DE 220/127V, EM OLEO ISOLANTE TIPO MINERAL</v>
          </cell>
          <cell r="C4744" t="str">
            <v xml:space="preserve">UN    </v>
          </cell>
          <cell r="D4744" t="str">
            <v>AS</v>
          </cell>
          <cell r="E4744" t="str">
            <v>10.430,51</v>
          </cell>
        </row>
        <row r="4745">
          <cell r="A4745">
            <v>7618</v>
          </cell>
          <cell r="B4745" t="str">
            <v>TRANSFORMADOR TRIFASICO DE DISTRIBUICAO, POTENCIA DE 1500 KVA, TENSAO NOMINAL DE 15 KV, TENSAO SECUNDARIA DE 220/127V, EM OLEO ISOLANTE TIPO MINERAL</v>
          </cell>
          <cell r="C4745" t="str">
            <v xml:space="preserve">UN    </v>
          </cell>
          <cell r="D4745" t="str">
            <v>AS</v>
          </cell>
          <cell r="E4745" t="str">
            <v>67.649,70</v>
          </cell>
        </row>
        <row r="4746">
          <cell r="A4746">
            <v>7620</v>
          </cell>
          <cell r="B4746" t="str">
            <v>TRANSFORMADOR TRIFASICO DE DISTRIBUICAO, POTENCIA DE 225 KVA, TENSAO NOMINAL DE 15 KV, TENSAO SECUNDARIA DE 220/127V, EM OLEO ISOLANTE TIPO MINERAL</v>
          </cell>
          <cell r="C4746" t="str">
            <v xml:space="preserve">UN    </v>
          </cell>
          <cell r="D4746" t="str">
            <v>AS</v>
          </cell>
          <cell r="E4746" t="str">
            <v>14.632,46</v>
          </cell>
        </row>
        <row r="4747">
          <cell r="A4747">
            <v>7610</v>
          </cell>
          <cell r="B4747" t="str">
            <v>TRANSFORMADOR TRIFASICO DE DISTRIBUICAO, POTENCIA DE 30 KVA, TENSAO NOMINAL DE 15 KV, TENSAO SECUNDARIA DE 220/127V, EM OLEO ISOLANTE TIPO MINERAL</v>
          </cell>
          <cell r="C4747" t="str">
            <v xml:space="preserve">UN    </v>
          </cell>
          <cell r="D4747" t="str">
            <v>AS</v>
          </cell>
          <cell r="E4747" t="str">
            <v>4.633,61</v>
          </cell>
        </row>
        <row r="4748">
          <cell r="A4748">
            <v>7615</v>
          </cell>
          <cell r="B4748" t="str">
            <v>TRANSFORMADOR TRIFASICO DE DISTRIBUICAO, POTENCIA DE 300 KVA, TENSAO NOMINAL DE 15 KV, TENSAO SECUNDARIA DE 220/127V, EM OLEO ISOLANTE TIPO MINERAL</v>
          </cell>
          <cell r="C4748" t="str">
            <v xml:space="preserve">UN    </v>
          </cell>
          <cell r="D4748" t="str">
            <v>AS</v>
          </cell>
          <cell r="E4748" t="str">
            <v>17.071,21</v>
          </cell>
        </row>
        <row r="4749">
          <cell r="A4749">
            <v>7617</v>
          </cell>
          <cell r="B4749" t="str">
            <v>TRANSFORMADOR TRIFASICO DE DISTRIBUICAO, POTENCIA DE 45 KVA, TENSAO NOMINAL DE 15 KV, TENSAO SECUNDARIA DE 220/127V, EM OLEO ISOLANTE TIPO MINERAL</v>
          </cell>
          <cell r="C4749" t="str">
            <v xml:space="preserve">UN    </v>
          </cell>
          <cell r="D4749" t="str">
            <v>AS</v>
          </cell>
          <cell r="E4749" t="str">
            <v>5.175,55</v>
          </cell>
        </row>
        <row r="4750">
          <cell r="A4750">
            <v>7616</v>
          </cell>
          <cell r="B4750" t="str">
            <v>TRANSFORMADOR TRIFASICO DE DISTRIBUICAO, POTENCIA DE 500 KVA, TENSAO NOMINAL DE 15 KV, TENSAO SECUNDARIA DE 220/127V, EM OLEO ISOLANTE TIPO MINERAL</v>
          </cell>
          <cell r="C4750" t="str">
            <v xml:space="preserve">UN    </v>
          </cell>
          <cell r="D4750" t="str">
            <v>AS</v>
          </cell>
          <cell r="E4750" t="str">
            <v>27.857,51</v>
          </cell>
        </row>
        <row r="4751">
          <cell r="A4751">
            <v>7611</v>
          </cell>
          <cell r="B4751" t="str">
            <v>TRANSFORMADOR TRIFASICO DE DISTRIBUICAO, POTENCIA DE 75 KVA, TENSAO NOMINAL DE 15 KV, TENSAO SECUNDARIA DE 220/127V, EM OLEO ISOLANTE TIPO MINERAL</v>
          </cell>
          <cell r="C4751" t="str">
            <v xml:space="preserve">UN    </v>
          </cell>
          <cell r="D4751" t="str">
            <v>AS</v>
          </cell>
          <cell r="E4751" t="str">
            <v>6.693,00</v>
          </cell>
        </row>
        <row r="4752">
          <cell r="A4752">
            <v>7612</v>
          </cell>
          <cell r="B4752" t="str">
            <v>TRANSFORMADOR TRIFASICO DE DISTRIBUICAO, POTENCIA DE 750 KVA, TENSAO NOMINAL DE 15 KV, TENSAO SECUNDARIA DE 220/127V, EM OLEO ISOLANTE TIPO MINERAL</v>
          </cell>
          <cell r="C4752" t="str">
            <v xml:space="preserve">UN    </v>
          </cell>
          <cell r="D4752" t="str">
            <v>AS</v>
          </cell>
          <cell r="E4752" t="str">
            <v>38.211,33</v>
          </cell>
        </row>
        <row r="4753">
          <cell r="A4753">
            <v>37371</v>
          </cell>
          <cell r="B4753" t="str">
            <v>TRANSPORTE - HORISTA (COLETADO CAIXA)</v>
          </cell>
          <cell r="C4753" t="str">
            <v xml:space="preserve">H     </v>
          </cell>
          <cell r="D4753" t="str">
            <v xml:space="preserve">C </v>
          </cell>
          <cell r="E4753" t="str">
            <v>0,84</v>
          </cell>
        </row>
        <row r="4754">
          <cell r="A4754">
            <v>40861</v>
          </cell>
          <cell r="B4754" t="str">
            <v>TRANSPORTE - MENSALISTA (COLETADO CAIXA)</v>
          </cell>
          <cell r="C4754" t="str">
            <v xml:space="preserve">MES   </v>
          </cell>
          <cell r="D4754" t="str">
            <v xml:space="preserve">C </v>
          </cell>
          <cell r="E4754" t="str">
            <v>157,71</v>
          </cell>
        </row>
        <row r="4755">
          <cell r="A4755">
            <v>36510</v>
          </cell>
          <cell r="B4755" t="str">
            <v>TRATOR DE ESTEIRAS, POTENCIA BRUTA DE 133 HP, PESO OPERACIONAL DE 14 T, COM LAMINA COM CAPACIDADE DE 3,00 M3</v>
          </cell>
          <cell r="C4755" t="str">
            <v xml:space="preserve">UN    </v>
          </cell>
          <cell r="D4755" t="str">
            <v>AS</v>
          </cell>
          <cell r="E4755" t="str">
            <v>536.697,22</v>
          </cell>
        </row>
        <row r="4756">
          <cell r="A4756">
            <v>25020</v>
          </cell>
          <cell r="B4756" t="str">
            <v>TRATOR DE ESTEIRAS, POTENCIA BRUTA DE 347 HP, PESO OPERACIONAL DE 38,5 T, COM ESCARIFICADOR E LAMINA COM CAPACIDADE DE 4,70M3</v>
          </cell>
          <cell r="C4756" t="str">
            <v xml:space="preserve">UN    </v>
          </cell>
          <cell r="D4756" t="str">
            <v>AS</v>
          </cell>
          <cell r="E4756" t="str">
            <v>2.211.003,74</v>
          </cell>
        </row>
        <row r="4757">
          <cell r="A4757">
            <v>7622</v>
          </cell>
          <cell r="B4757" t="str">
            <v>TRATOR DE ESTEIRAS, POTENCIA DE 100 HP, PESO OPERACIONAL DE 9,4 T, COM LAMINA COM CAPACIDADE DE 2,19 M3</v>
          </cell>
          <cell r="C4757" t="str">
            <v xml:space="preserve">UN    </v>
          </cell>
          <cell r="D4757" t="str">
            <v>AS</v>
          </cell>
          <cell r="E4757" t="str">
            <v>520.674,75</v>
          </cell>
        </row>
        <row r="4758">
          <cell r="A4758">
            <v>7624</v>
          </cell>
          <cell r="B4758" t="str">
            <v>TRATOR DE ESTEIRAS, POTENCIA DE 150 HP, PESO OPERACIONAL DE 16,7 T, COM RODA MOTRIZ ELEVADA E LAMINA COM CONTATO DE 3,18M3</v>
          </cell>
          <cell r="C4758" t="str">
            <v xml:space="preserve">UN    </v>
          </cell>
          <cell r="D4758" t="str">
            <v>AS</v>
          </cell>
          <cell r="E4758" t="str">
            <v>675.000,00</v>
          </cell>
        </row>
        <row r="4759">
          <cell r="A4759">
            <v>7625</v>
          </cell>
          <cell r="B4759" t="str">
            <v>TRATOR DE ESTEIRAS, POTENCIA DE 170 HP, PESO OPERACIONAL DE 19 T, COM LAMINA COM CAPACIDADE DE 5,2 M3</v>
          </cell>
          <cell r="C4759" t="str">
            <v xml:space="preserve">UN    </v>
          </cell>
          <cell r="D4759" t="str">
            <v>AS</v>
          </cell>
          <cell r="E4759" t="str">
            <v>670.871,49</v>
          </cell>
        </row>
        <row r="4760">
          <cell r="A4760">
            <v>7623</v>
          </cell>
          <cell r="B4760" t="str">
            <v>TRATOR DE ESTEIRAS, POTENCIA DE 347 HP, PESO OPERACIONAL DE 38,5 T, COM LAMINA COM CAPACIDADE DE 8,70M3</v>
          </cell>
          <cell r="C4760" t="str">
            <v xml:space="preserve">UN    </v>
          </cell>
          <cell r="D4760" t="str">
            <v>AS</v>
          </cell>
          <cell r="E4760" t="str">
            <v>2.211.003,74</v>
          </cell>
        </row>
        <row r="4761">
          <cell r="A4761">
            <v>36508</v>
          </cell>
          <cell r="B4761" t="str">
            <v>TRATOR DE ESTEIRAS, POTENCIA NO VOLANTE DE 200 HP, PESO OPERACIONAL DE 20,1 T, COM RODA MOTRIZ ELEVADA E LAMINA COM CAPACIDADE DE 3,89 M3</v>
          </cell>
          <cell r="C4761" t="str">
            <v xml:space="preserve">UN    </v>
          </cell>
          <cell r="D4761" t="str">
            <v>AS</v>
          </cell>
          <cell r="E4761" t="str">
            <v>994.376,11</v>
          </cell>
        </row>
        <row r="4762">
          <cell r="A4762">
            <v>36509</v>
          </cell>
          <cell r="B4762" t="str">
            <v>TRATOR DE ESTEIRAS, POTENCIA 125 HP, PESO OPERACIONAL DE 12,9 T, COM LAMINA COM CAPACIDADE DE 2,7 M3</v>
          </cell>
          <cell r="C4762" t="str">
            <v xml:space="preserve">UN    </v>
          </cell>
          <cell r="D4762" t="str">
            <v>AS</v>
          </cell>
          <cell r="E4762" t="str">
            <v>544.954,09</v>
          </cell>
        </row>
        <row r="4763">
          <cell r="A4763">
            <v>13238</v>
          </cell>
          <cell r="B4763" t="str">
            <v>TRATOR DE PNEUS COM POTENCIA DE 105 CV, TRACAO 4 X 4, PESO COM LASTRO DE 5775 KG</v>
          </cell>
          <cell r="C4763" t="str">
            <v xml:space="preserve">UN    </v>
          </cell>
          <cell r="D4763" t="str">
            <v>CR</v>
          </cell>
          <cell r="E4763" t="str">
            <v>137.775,69</v>
          </cell>
        </row>
        <row r="4764">
          <cell r="A4764">
            <v>36511</v>
          </cell>
          <cell r="B4764" t="str">
            <v>TRATOR DE PNEUS COM POTENCIA DE 122 CV, TRACAO 4 X 4, PESO COM LASTRO DE 4510 KG</v>
          </cell>
          <cell r="C4764" t="str">
            <v xml:space="preserve">UN    </v>
          </cell>
          <cell r="D4764" t="str">
            <v>CR</v>
          </cell>
          <cell r="E4764" t="str">
            <v>159.644,85</v>
          </cell>
        </row>
        <row r="4765">
          <cell r="A4765">
            <v>36515</v>
          </cell>
          <cell r="B4765" t="str">
            <v>TRATOR DE PNEUS COM POTENCIA DE 15 CV, PESO COM LASTRO DE 1160 KG</v>
          </cell>
          <cell r="C4765" t="str">
            <v xml:space="preserve">UN    </v>
          </cell>
          <cell r="D4765" t="str">
            <v>CR</v>
          </cell>
          <cell r="E4765" t="str">
            <v>47.018,68</v>
          </cell>
        </row>
        <row r="4766">
          <cell r="A4766">
            <v>10598</v>
          </cell>
          <cell r="B4766" t="str">
            <v>TRATOR DE PNEUS COM POTENCIA DE 50 CV, TRACAO 4 X 2, PESO COM LASTRO DE 2714 KG</v>
          </cell>
          <cell r="C4766" t="str">
            <v xml:space="preserve">UN    </v>
          </cell>
          <cell r="D4766" t="str">
            <v>CR</v>
          </cell>
          <cell r="E4766" t="str">
            <v>76.247,90</v>
          </cell>
        </row>
        <row r="4767">
          <cell r="A4767">
            <v>7640</v>
          </cell>
          <cell r="B4767" t="str">
            <v>TRATOR DE PNEUS COM POTENCIA DE 85 CV, TRACAO 4 X 4, PESO COM LASTRO DE 4675 KG</v>
          </cell>
          <cell r="C4767" t="str">
            <v xml:space="preserve">UN    </v>
          </cell>
          <cell r="D4767" t="str">
            <v xml:space="preserve">C </v>
          </cell>
          <cell r="E4767" t="str">
            <v>117.000,00</v>
          </cell>
        </row>
        <row r="4768">
          <cell r="A4768">
            <v>36513</v>
          </cell>
          <cell r="B4768" t="str">
            <v>TRATOR DE PNEUS COM POTENCIA DE 85 CV, TURBO,  PESO COM LASTRO DE 4900 KG</v>
          </cell>
          <cell r="C4768" t="str">
            <v xml:space="preserve">UN    </v>
          </cell>
          <cell r="D4768" t="str">
            <v>CR</v>
          </cell>
          <cell r="E4768" t="str">
            <v>112.708,17</v>
          </cell>
        </row>
        <row r="4769">
          <cell r="A4769">
            <v>36514</v>
          </cell>
          <cell r="B4769" t="str">
            <v>TRATOR DE PNEUS COM POTENCIA DE 95 CV, TRACAO 4 X 4, PESO MAXIMO DE 5225 KG</v>
          </cell>
          <cell r="C4769" t="str">
            <v xml:space="preserve">UN    </v>
          </cell>
          <cell r="D4769" t="str">
            <v>CR</v>
          </cell>
          <cell r="E4769" t="str">
            <v>125.747,65</v>
          </cell>
        </row>
        <row r="4770">
          <cell r="A4770">
            <v>36149</v>
          </cell>
          <cell r="B4770" t="str">
            <v>TRAVA-QUEDAS EM ACO PARA CORDA DE 12 MM, EXTENSOR DE 25 X 300 MM, COM MOSQUETAO TIPO GANCHO TRAVA DUPLA</v>
          </cell>
          <cell r="C4770" t="str">
            <v xml:space="preserve">UN    </v>
          </cell>
          <cell r="D4770" t="str">
            <v>CR</v>
          </cell>
          <cell r="E4770" t="str">
            <v>137,35</v>
          </cell>
        </row>
        <row r="4771">
          <cell r="A4771">
            <v>43066</v>
          </cell>
          <cell r="B4771" t="str">
            <v>TRELICA NERVURADA (ESPACADOR), ALTURA = 120,0 MM, DIAMETRO DOS BANZOS INFERIORES E SUPERIOR = 6,0 MM, DIAMETRO DA DIAGONAL = 4,2 MM (COLETADO CAIXA)</v>
          </cell>
          <cell r="C4771" t="str">
            <v xml:space="preserve">M     </v>
          </cell>
          <cell r="D4771" t="str">
            <v>CR</v>
          </cell>
          <cell r="E4771" t="str">
            <v>5,54</v>
          </cell>
        </row>
        <row r="4772">
          <cell r="A4772">
            <v>11581</v>
          </cell>
          <cell r="B4772" t="str">
            <v>TRILHO EM ALUMINIO "U", COM ABAULADO PARA ROLDANA DE PORTA DE CORRER, *40 X 40* MM</v>
          </cell>
          <cell r="C4772" t="str">
            <v xml:space="preserve">M     </v>
          </cell>
          <cell r="D4772" t="str">
            <v>CR</v>
          </cell>
          <cell r="E4772" t="str">
            <v>22,93</v>
          </cell>
        </row>
        <row r="4773">
          <cell r="A4773">
            <v>11580</v>
          </cell>
          <cell r="B4773" t="str">
            <v>TRILHO QUADRADO, EM ALUMINIO (VERGALHAO MACICO), 1/4", (*6 X 6* CM), PARA RODIZIOS</v>
          </cell>
          <cell r="C4773" t="str">
            <v xml:space="preserve">M     </v>
          </cell>
          <cell r="D4773" t="str">
            <v>CR</v>
          </cell>
          <cell r="E4773" t="str">
            <v>10,44</v>
          </cell>
        </row>
        <row r="4774">
          <cell r="A4774">
            <v>38177</v>
          </cell>
          <cell r="B4774" t="str">
            <v>TRINCO / FECHO TIPO AVIAO, EM ZAMAC CROMADO, *60* MM, PARA JANELAS - INCLUI PARAFUSOS</v>
          </cell>
          <cell r="C4774" t="str">
            <v xml:space="preserve">UN    </v>
          </cell>
          <cell r="D4774" t="str">
            <v>CR</v>
          </cell>
          <cell r="E4774" t="str">
            <v>7,08</v>
          </cell>
        </row>
        <row r="4775">
          <cell r="A4775">
            <v>10743</v>
          </cell>
          <cell r="B4775" t="str">
            <v>TROLEY MANUAL CAPACIDADE 1 T</v>
          </cell>
          <cell r="C4775" t="str">
            <v xml:space="preserve">UN    </v>
          </cell>
          <cell r="D4775" t="str">
            <v>AS</v>
          </cell>
          <cell r="E4775" t="str">
            <v>557,47</v>
          </cell>
        </row>
        <row r="4776">
          <cell r="A4776">
            <v>39848</v>
          </cell>
          <cell r="B4776" t="str">
            <v>TUBO / MANGUEIRA PRETA EM POLIETILENO, LINHA PESADA OU REFORCADA, TIPO ESPAGUETE, PARA INJECAO DE CALDA DE CIMENTO, D = 1/2", ESPESSURA 1,5 MM</v>
          </cell>
          <cell r="C4776" t="str">
            <v xml:space="preserve">M     </v>
          </cell>
          <cell r="D4776" t="str">
            <v>AS</v>
          </cell>
          <cell r="E4776" t="str">
            <v>1,23</v>
          </cell>
        </row>
        <row r="4777">
          <cell r="A4777">
            <v>20999</v>
          </cell>
          <cell r="B4777" t="str">
            <v>TUBO ACO CARBONO COM COSTURA, NBR 5580, CLASSE L, DN = 15 MM, E = 2,25 MM, 1,06 KG/M</v>
          </cell>
          <cell r="C4777" t="str">
            <v xml:space="preserve">M     </v>
          </cell>
          <cell r="D4777" t="str">
            <v>CR</v>
          </cell>
          <cell r="E4777" t="str">
            <v>6,62</v>
          </cell>
        </row>
        <row r="4778">
          <cell r="A4778">
            <v>21001</v>
          </cell>
          <cell r="B4778" t="str">
            <v>TUBO ACO CARBONO COM COSTURA, NBR 5580, CLASSE L, DN = 25 MM, E = 2,65 MM, 2,02 KG/M</v>
          </cell>
          <cell r="C4778" t="str">
            <v xml:space="preserve">M     </v>
          </cell>
          <cell r="D4778" t="str">
            <v xml:space="preserve">C </v>
          </cell>
          <cell r="E4778" t="str">
            <v>12,36</v>
          </cell>
        </row>
        <row r="4779">
          <cell r="A4779">
            <v>21003</v>
          </cell>
          <cell r="B4779" t="str">
            <v>TUBO ACO CARBONO COM COSTURA, NBR 5580, CLASSE L, DN = 40 MM, E = 3,0 MM, 3,34 KG/M</v>
          </cell>
          <cell r="C4779" t="str">
            <v xml:space="preserve">M     </v>
          </cell>
          <cell r="D4779" t="str">
            <v>CR</v>
          </cell>
          <cell r="E4779" t="str">
            <v>20,31</v>
          </cell>
        </row>
        <row r="4780">
          <cell r="A4780">
            <v>21006</v>
          </cell>
          <cell r="B4780" t="str">
            <v>TUBO ACO CARBONO COM COSTURA, NBR 5580, CLASSE L, DN = 80 MM, E = 3,35 MM, 7,07 KG/M</v>
          </cell>
          <cell r="C4780" t="str">
            <v xml:space="preserve">M     </v>
          </cell>
          <cell r="D4780" t="str">
            <v>CR</v>
          </cell>
          <cell r="E4780" t="str">
            <v>43,10</v>
          </cell>
        </row>
        <row r="4781">
          <cell r="A4781">
            <v>21019</v>
          </cell>
          <cell r="B4781" t="str">
            <v>TUBO ACO CARBONO COM COSTURA, NBR 5580, CLASSE M, DN = 25 MM, E = 3,35 MM, *2,50* KG//M</v>
          </cell>
          <cell r="C4781" t="str">
            <v xml:space="preserve">M     </v>
          </cell>
          <cell r="D4781" t="str">
            <v>CR</v>
          </cell>
          <cell r="E4781" t="str">
            <v>14,98</v>
          </cell>
        </row>
        <row r="4782">
          <cell r="A4782">
            <v>21021</v>
          </cell>
          <cell r="B4782" t="str">
            <v>TUBO ACO CARBONO COM COSTURA, NBR 5580, CLASSE M, DN = 40 MM, E = 3,35 MM, *3,71* KG//M</v>
          </cell>
          <cell r="C4782" t="str">
            <v xml:space="preserve">M     </v>
          </cell>
          <cell r="D4782" t="str">
            <v>CR</v>
          </cell>
          <cell r="E4782" t="str">
            <v>23,68</v>
          </cell>
        </row>
        <row r="4783">
          <cell r="A4783">
            <v>21024</v>
          </cell>
          <cell r="B4783" t="str">
            <v>TUBO ACO CARBONO COM COSTURA, NBR 5580, CLASSE M, DN = 80 MM, E = 4,05 MM, *8,47* KG/M</v>
          </cell>
          <cell r="C4783" t="str">
            <v xml:space="preserve">M     </v>
          </cell>
          <cell r="D4783" t="str">
            <v>CR</v>
          </cell>
          <cell r="E4783" t="str">
            <v>50,75</v>
          </cell>
        </row>
        <row r="4784">
          <cell r="A4784">
            <v>40624</v>
          </cell>
          <cell r="B4784" t="str">
            <v>TUBO ACO CARBONO SEM COSTURA 1 1/2", E= *3,68 MM, SCHEDULE 40, 4,05 KG/M</v>
          </cell>
          <cell r="C4784" t="str">
            <v xml:space="preserve">M     </v>
          </cell>
          <cell r="D4784" t="str">
            <v>AS</v>
          </cell>
          <cell r="E4784" t="str">
            <v>42,83</v>
          </cell>
        </row>
        <row r="4785">
          <cell r="A4785">
            <v>13127</v>
          </cell>
          <cell r="B4785" t="str">
            <v>TUBO ACO CARBONO SEM COSTURA 1/2", E= *2,77 MM, SCHEDULE 40, *1,27 KG/M</v>
          </cell>
          <cell r="C4785" t="str">
            <v xml:space="preserve">M     </v>
          </cell>
          <cell r="D4785" t="str">
            <v>AS</v>
          </cell>
          <cell r="E4785" t="str">
            <v>19,10</v>
          </cell>
        </row>
        <row r="4786">
          <cell r="A4786">
            <v>13137</v>
          </cell>
          <cell r="B4786" t="str">
            <v>TUBO ACO CARBONO SEM COSTURA 1/2", E= *3,73 MM, SCHEDULE 80, *1,62 KG/M</v>
          </cell>
          <cell r="C4786" t="str">
            <v xml:space="preserve">M     </v>
          </cell>
          <cell r="D4786" t="str">
            <v>AS</v>
          </cell>
          <cell r="E4786" t="str">
            <v>25,35</v>
          </cell>
        </row>
        <row r="4787">
          <cell r="A4787">
            <v>20989</v>
          </cell>
          <cell r="B4787" t="str">
            <v>TUBO ACO CARBONO SEM COSTURA 14", E= *11,13 MM, SCHEDULE 40, *94,55 KG/M</v>
          </cell>
          <cell r="C4787" t="str">
            <v xml:space="preserve">M     </v>
          </cell>
          <cell r="D4787" t="str">
            <v>AS</v>
          </cell>
          <cell r="E4787" t="str">
            <v>908,25</v>
          </cell>
        </row>
        <row r="4788">
          <cell r="A4788">
            <v>21147</v>
          </cell>
          <cell r="B4788" t="str">
            <v>TUBO ACO CARBONO SEM COSTURA 2 1/2", E = 5,16 MM, SCHEDULE 40 (8,62 KG/M)</v>
          </cell>
          <cell r="C4788" t="str">
            <v xml:space="preserve">M     </v>
          </cell>
          <cell r="D4788" t="str">
            <v>AS</v>
          </cell>
          <cell r="E4788" t="str">
            <v>85,15</v>
          </cell>
        </row>
        <row r="4789">
          <cell r="A4789">
            <v>21148</v>
          </cell>
          <cell r="B4789" t="str">
            <v>TUBO ACO CARBONO SEM COSTURA 2", E= *3,91* MM, SCHEDULE 40, *5,43* KG/M</v>
          </cell>
          <cell r="C4789" t="str">
            <v xml:space="preserve">M     </v>
          </cell>
          <cell r="D4789" t="str">
            <v>AS</v>
          </cell>
          <cell r="E4789" t="str">
            <v>52,56</v>
          </cell>
        </row>
        <row r="4790">
          <cell r="A4790">
            <v>20984</v>
          </cell>
          <cell r="B4790" t="str">
            <v>TUBO ACO CARBONO SEM COSTURA 20", E= *12,70 MM, SCHEDULE 30, *154,97 KG/M</v>
          </cell>
          <cell r="C4790" t="str">
            <v xml:space="preserve">M     </v>
          </cell>
          <cell r="D4790" t="str">
            <v>AS</v>
          </cell>
          <cell r="E4790" t="str">
            <v>1.742,75</v>
          </cell>
        </row>
        <row r="4791">
          <cell r="A4791">
            <v>13042</v>
          </cell>
          <cell r="B4791" t="str">
            <v>TUBO ACO CARBONO SEM COSTURA 20", E= *6,35 MM,  SCHEDULE 10, *78,46 KG/M</v>
          </cell>
          <cell r="C4791" t="str">
            <v xml:space="preserve">M     </v>
          </cell>
          <cell r="D4791" t="str">
            <v>AS</v>
          </cell>
          <cell r="E4791" t="str">
            <v>965,74</v>
          </cell>
        </row>
        <row r="4792">
          <cell r="A4792">
            <v>21150</v>
          </cell>
          <cell r="B4792" t="str">
            <v>TUBO ACO CARBONO SEM COSTURA 3/4", E= *2,87 MM, SCHEDULE 40, *1,69 KG/M</v>
          </cell>
          <cell r="C4792" t="str">
            <v xml:space="preserve">M     </v>
          </cell>
          <cell r="D4792" t="str">
            <v>AS</v>
          </cell>
          <cell r="E4792" t="str">
            <v>26,06</v>
          </cell>
        </row>
        <row r="4793">
          <cell r="A4793">
            <v>13141</v>
          </cell>
          <cell r="B4793" t="str">
            <v>TUBO ACO CARBONO SEM COSTURA 3/4", E= *3,91 MM, SCHEDULE 80, *2,19 KG/M.</v>
          </cell>
          <cell r="C4793" t="str">
            <v xml:space="preserve">M     </v>
          </cell>
          <cell r="D4793" t="str">
            <v>AS</v>
          </cell>
          <cell r="E4793" t="str">
            <v>32,83</v>
          </cell>
        </row>
        <row r="4794">
          <cell r="A4794">
            <v>21151</v>
          </cell>
          <cell r="B4794" t="str">
            <v>TUBO ACO CARBONO SEM COSTURA 4", E= *6,02 MM, SCHEDULE 40, *16,06 KG/M</v>
          </cell>
          <cell r="C4794" t="str">
            <v xml:space="preserve">M     </v>
          </cell>
          <cell r="D4794" t="str">
            <v>AS</v>
          </cell>
          <cell r="E4794" t="str">
            <v>155,99</v>
          </cell>
        </row>
        <row r="4795">
          <cell r="A4795">
            <v>13142</v>
          </cell>
          <cell r="B4795" t="str">
            <v>TUBO ACO CARBONO SEM COSTURA 4", E= *8,56 MM, SCHEDULE 80, *22,31 KG/M</v>
          </cell>
          <cell r="C4795" t="str">
            <v xml:space="preserve">M     </v>
          </cell>
          <cell r="D4795" t="str">
            <v>AS</v>
          </cell>
          <cell r="E4795" t="str">
            <v>223,01</v>
          </cell>
        </row>
        <row r="4796">
          <cell r="A4796">
            <v>20994</v>
          </cell>
          <cell r="B4796" t="str">
            <v>TUBO ACO CARBONO SEM COSTURA 6", E= *10,97 MM, SCHEDULE 80, *42,56 KG/M</v>
          </cell>
          <cell r="C4796" t="str">
            <v xml:space="preserve">M     </v>
          </cell>
          <cell r="D4796" t="str">
            <v>AS</v>
          </cell>
          <cell r="E4796" t="str">
            <v>420,47</v>
          </cell>
        </row>
        <row r="4797">
          <cell r="A4797">
            <v>7672</v>
          </cell>
          <cell r="B4797" t="str">
            <v>TUBO ACO CARBONO SEM COSTURA 6", E= 7,11 MM,  SCHEDULE 40, *28,26 KG/M</v>
          </cell>
          <cell r="C4797" t="str">
            <v xml:space="preserve">M     </v>
          </cell>
          <cell r="D4797" t="str">
            <v>AS</v>
          </cell>
          <cell r="E4797" t="str">
            <v>275,45</v>
          </cell>
        </row>
        <row r="4798">
          <cell r="A4798">
            <v>20995</v>
          </cell>
          <cell r="B4798" t="str">
            <v>TUBO ACO CARBONO SEM COSTURA 8", E= *12,70 MM, SCHEDULE 80, *64,64 KG/M</v>
          </cell>
          <cell r="C4798" t="str">
            <v xml:space="preserve">M     </v>
          </cell>
          <cell r="D4798" t="str">
            <v>AS</v>
          </cell>
          <cell r="E4798" t="str">
            <v>552,58</v>
          </cell>
        </row>
        <row r="4799">
          <cell r="A4799">
            <v>7690</v>
          </cell>
          <cell r="B4799" t="str">
            <v>TUBO ACO CARBONO SEM COSTURA 8", E= *6,35 MM,  SCHEDULE 20, *33,27 KG/M</v>
          </cell>
          <cell r="C4799" t="str">
            <v xml:space="preserve">M     </v>
          </cell>
          <cell r="D4799" t="str">
            <v>AS</v>
          </cell>
          <cell r="E4799" t="str">
            <v>319,59</v>
          </cell>
        </row>
        <row r="4800">
          <cell r="A4800">
            <v>20980</v>
          </cell>
          <cell r="B4800" t="str">
            <v>TUBO ACO CARBONO SEM COSTURA 8", E= *7,04 MM, SCHEDULE 30, *36,75 KG/M</v>
          </cell>
          <cell r="C4800" t="str">
            <v xml:space="preserve">M     </v>
          </cell>
          <cell r="D4800" t="str">
            <v>AS</v>
          </cell>
          <cell r="E4800" t="str">
            <v>348,64</v>
          </cell>
        </row>
        <row r="4801">
          <cell r="A4801">
            <v>7661</v>
          </cell>
          <cell r="B4801" t="str">
            <v>TUBO ACO CARBONO SEM COSTURA 8", E= *8,18 MM, SCHEDULE 40, *42,55 KG/M</v>
          </cell>
          <cell r="C4801" t="str">
            <v xml:space="preserve">M     </v>
          </cell>
          <cell r="D4801" t="str">
            <v>AS</v>
          </cell>
          <cell r="E4801" t="str">
            <v>414,74</v>
          </cell>
        </row>
        <row r="4802">
          <cell r="A4802">
            <v>21016</v>
          </cell>
          <cell r="B4802" t="str">
            <v>TUBO ACO GALVANIZADO COM COSTURA, CLASSE LEVE, DN 100 MM ( 4"),  E = 3,75 MM,  *10,55* KG/M (NBR 5580)</v>
          </cell>
          <cell r="C4802" t="str">
            <v xml:space="preserve">M     </v>
          </cell>
          <cell r="D4802" t="str">
            <v>AS</v>
          </cell>
          <cell r="E4802" t="str">
            <v>85,34</v>
          </cell>
        </row>
        <row r="4803">
          <cell r="A4803">
            <v>21008</v>
          </cell>
          <cell r="B4803" t="str">
            <v>TUBO ACO GALVANIZADO COM COSTURA, CLASSE LEVE, DN 15 MM ( 1/2"),  E = 2,25 MM,  *1,2* KG/M (NBR 5580)</v>
          </cell>
          <cell r="C4803" t="str">
            <v xml:space="preserve">M     </v>
          </cell>
          <cell r="D4803" t="str">
            <v>AS</v>
          </cell>
          <cell r="E4803" t="str">
            <v>9,97</v>
          </cell>
        </row>
        <row r="4804">
          <cell r="A4804">
            <v>21009</v>
          </cell>
          <cell r="B4804" t="str">
            <v>TUBO ACO GALVANIZADO COM COSTURA, CLASSE LEVE, DN 20 MM ( 3/4"),  E = 2,25 MM,  *1,3* KG/M (NBR 5580)</v>
          </cell>
          <cell r="C4804" t="str">
            <v xml:space="preserve">M     </v>
          </cell>
          <cell r="D4804" t="str">
            <v>AS</v>
          </cell>
          <cell r="E4804" t="str">
            <v>12,98</v>
          </cell>
        </row>
        <row r="4805">
          <cell r="A4805">
            <v>21010</v>
          </cell>
          <cell r="B4805" t="str">
            <v>TUBO ACO GALVANIZADO COM COSTURA, CLASSE LEVE, DN 25 MM ( 1"),  E = 2,65 MM,  *2,11* KG/M (NBR 5580)</v>
          </cell>
          <cell r="C4805" t="str">
            <v xml:space="preserve">M     </v>
          </cell>
          <cell r="D4805" t="str">
            <v>AS</v>
          </cell>
          <cell r="E4805" t="str">
            <v>17,43</v>
          </cell>
        </row>
        <row r="4806">
          <cell r="A4806">
            <v>21011</v>
          </cell>
          <cell r="B4806" t="str">
            <v>TUBO ACO GALVANIZADO COM COSTURA, CLASSE LEVE, DN 32 MM ( 1 1/4"),  E = 2,65 MM,  *2,71* KG/M (NBR 5580)</v>
          </cell>
          <cell r="C4806" t="str">
            <v xml:space="preserve">M     </v>
          </cell>
          <cell r="D4806" t="str">
            <v>AS</v>
          </cell>
          <cell r="E4806" t="str">
            <v>25,40</v>
          </cell>
        </row>
        <row r="4807">
          <cell r="A4807">
            <v>21012</v>
          </cell>
          <cell r="B4807" t="str">
            <v>TUBO ACO GALVANIZADO COM COSTURA, CLASSE LEVE, DN 40 MM ( 1 1/2"),  E = 3,00 MM,  *3,48* KG/M (NBR 5580)</v>
          </cell>
          <cell r="C4807" t="str">
            <v xml:space="preserve">M     </v>
          </cell>
          <cell r="D4807" t="str">
            <v>AS</v>
          </cell>
          <cell r="E4807" t="str">
            <v>28,07</v>
          </cell>
        </row>
        <row r="4808">
          <cell r="A4808">
            <v>21013</v>
          </cell>
          <cell r="B4808" t="str">
            <v>TUBO ACO GALVANIZADO COM COSTURA, CLASSE LEVE, DN 50 MM ( 2"),  E = 3,00 MM,  *4,40* KG/M (NBR 5580)</v>
          </cell>
          <cell r="C4808" t="str">
            <v xml:space="preserve">M     </v>
          </cell>
          <cell r="D4808" t="str">
            <v>AS</v>
          </cell>
          <cell r="E4808" t="str">
            <v>36,63</v>
          </cell>
        </row>
        <row r="4809">
          <cell r="A4809">
            <v>21014</v>
          </cell>
          <cell r="B4809" t="str">
            <v>TUBO ACO GALVANIZADO COM COSTURA, CLASSE LEVE, DN 65 MM ( 2 1/2"),  E = 3,35 MM, * 6,23* KG/M (NBR 5580)</v>
          </cell>
          <cell r="C4809" t="str">
            <v xml:space="preserve">M     </v>
          </cell>
          <cell r="D4809" t="str">
            <v>AS</v>
          </cell>
          <cell r="E4809" t="str">
            <v>51,26</v>
          </cell>
        </row>
        <row r="4810">
          <cell r="A4810">
            <v>21015</v>
          </cell>
          <cell r="B4810" t="str">
            <v>TUBO ACO GALVANIZADO COM COSTURA, CLASSE LEVE, DN 80 MM ( 3"),  E = 3,35 MM, *7,32* KG/M (NBR 5580)</v>
          </cell>
          <cell r="C4810" t="str">
            <v xml:space="preserve">M     </v>
          </cell>
          <cell r="D4810" t="str">
            <v>AS</v>
          </cell>
          <cell r="E4810" t="str">
            <v>58,89</v>
          </cell>
        </row>
        <row r="4811">
          <cell r="A4811">
            <v>7697</v>
          </cell>
          <cell r="B4811" t="str">
            <v>TUBO ACO GALVANIZADO COM COSTURA, CLASSE MEDIA, DN 1.1/2", E = *3,25* MM, PESO *3,61* KG/M (NBR 5580)</v>
          </cell>
          <cell r="C4811" t="str">
            <v xml:space="preserve">M     </v>
          </cell>
          <cell r="D4811" t="str">
            <v>AS</v>
          </cell>
          <cell r="E4811" t="str">
            <v>28,10</v>
          </cell>
        </row>
        <row r="4812">
          <cell r="A4812">
            <v>7698</v>
          </cell>
          <cell r="B4812" t="str">
            <v>TUBO ACO GALVANIZADO COM COSTURA, CLASSE MEDIA, DN 1.1/4", E = *3,25* MM, PESO *3,14* KG/M (NBR 5580)</v>
          </cell>
          <cell r="C4812" t="str">
            <v xml:space="preserve">M     </v>
          </cell>
          <cell r="D4812" t="str">
            <v>AS</v>
          </cell>
          <cell r="E4812" t="str">
            <v>24,19</v>
          </cell>
        </row>
        <row r="4813">
          <cell r="A4813">
            <v>7691</v>
          </cell>
          <cell r="B4813" t="str">
            <v>TUBO ACO GALVANIZADO COM COSTURA, CLASSE MEDIA, DN 1/2", E = *2,65* MM, PESO *1,22* KG/M (NBR 5580)</v>
          </cell>
          <cell r="C4813" t="str">
            <v xml:space="preserve">M     </v>
          </cell>
          <cell r="D4813" t="str">
            <v>AS</v>
          </cell>
          <cell r="E4813" t="str">
            <v>10,22</v>
          </cell>
        </row>
        <row r="4814">
          <cell r="A4814">
            <v>40626</v>
          </cell>
          <cell r="B4814" t="str">
            <v>TUBO ACO GALVANIZADO COM COSTURA, CLASSE MEDIA, DN 1", E = 3,38 MM, PESO 2,50 KG/M (NBR 5580)</v>
          </cell>
          <cell r="C4814" t="str">
            <v xml:space="preserve">M     </v>
          </cell>
          <cell r="D4814" t="str">
            <v>AS</v>
          </cell>
          <cell r="E4814" t="str">
            <v>19,18</v>
          </cell>
        </row>
        <row r="4815">
          <cell r="A4815">
            <v>7701</v>
          </cell>
          <cell r="B4815" t="str">
            <v>TUBO ACO GALVANIZADO COM COSTURA, CLASSE MEDIA, DN 2.1/2", E = *3,65* MM, PESO *6,51* KG/M (NBR 5580)</v>
          </cell>
          <cell r="C4815" t="str">
            <v xml:space="preserve">M     </v>
          </cell>
          <cell r="D4815" t="str">
            <v>AS</v>
          </cell>
          <cell r="E4815" t="str">
            <v>50,29</v>
          </cell>
        </row>
        <row r="4816">
          <cell r="A4816">
            <v>7696</v>
          </cell>
          <cell r="B4816" t="str">
            <v>TUBO ACO GALVANIZADO COM COSTURA, CLASSE MEDIA, DN 2", E = *3,65* MM, PESO *5,10* KG/M (NBR 5580)</v>
          </cell>
          <cell r="C4816" t="str">
            <v xml:space="preserve">M     </v>
          </cell>
          <cell r="D4816" t="str">
            <v>AS</v>
          </cell>
          <cell r="E4816" t="str">
            <v>40,52</v>
          </cell>
        </row>
        <row r="4817">
          <cell r="A4817">
            <v>7700</v>
          </cell>
          <cell r="B4817" t="str">
            <v>TUBO ACO GALVANIZADO COM COSTURA, CLASSE MEDIA, DN 3/4", E = *2,65* MM, PESO *1,58* KG/M (NBR 5580)</v>
          </cell>
          <cell r="C4817" t="str">
            <v xml:space="preserve">M     </v>
          </cell>
          <cell r="D4817" t="str">
            <v>AS</v>
          </cell>
          <cell r="E4817" t="str">
            <v>12,92</v>
          </cell>
        </row>
        <row r="4818">
          <cell r="A4818">
            <v>7694</v>
          </cell>
          <cell r="B4818" t="str">
            <v>TUBO ACO GALVANIZADO COM COSTURA, CLASSE MEDIA, DN 3", E = *4,05* MM, PESO *8,47* KG/M (NBR 5580)</v>
          </cell>
          <cell r="C4818" t="str">
            <v xml:space="preserve">M     </v>
          </cell>
          <cell r="D4818" t="str">
            <v>AS</v>
          </cell>
          <cell r="E4818" t="str">
            <v>67,67</v>
          </cell>
        </row>
        <row r="4819">
          <cell r="A4819">
            <v>7693</v>
          </cell>
          <cell r="B4819" t="str">
            <v>TUBO ACO GALVANIZADO COM COSTURA, CLASSE MEDIA, DN 4", E = 4,50* MM, PESO 12,10* KG/M (NBR 5580)</v>
          </cell>
          <cell r="C4819" t="str">
            <v xml:space="preserve">M     </v>
          </cell>
          <cell r="D4819" t="str">
            <v>AS</v>
          </cell>
          <cell r="E4819" t="str">
            <v>93,20</v>
          </cell>
        </row>
        <row r="4820">
          <cell r="A4820">
            <v>7692</v>
          </cell>
          <cell r="B4820" t="str">
            <v>TUBO ACO GALVANIZADO COM COSTURA, CLASSE MEDIA, DN 5", E = *5,40* MM, PESO *17,80* KG/M (NBR 5580)</v>
          </cell>
          <cell r="C4820" t="str">
            <v xml:space="preserve">M     </v>
          </cell>
          <cell r="D4820" t="str">
            <v>AS</v>
          </cell>
          <cell r="E4820" t="str">
            <v>139,53</v>
          </cell>
        </row>
        <row r="4821">
          <cell r="A4821">
            <v>7695</v>
          </cell>
          <cell r="B4821" t="str">
            <v>TUBO ACO GALVANIZADO COM COSTURA, CLASSE MEDIA, DN 6", E = 4,85* MM, PESO 19,68* KG/M (NBR 5580)</v>
          </cell>
          <cell r="C4821" t="str">
            <v xml:space="preserve">M     </v>
          </cell>
          <cell r="D4821" t="str">
            <v>AS</v>
          </cell>
          <cell r="E4821" t="str">
            <v>151,33</v>
          </cell>
        </row>
        <row r="4822">
          <cell r="A4822">
            <v>13356</v>
          </cell>
          <cell r="B4822" t="str">
            <v>TUBO ACO INDUSTRIAL DN 2" (50,8 MM) E=1,50MM, PESO= 1,8237 KG/M</v>
          </cell>
          <cell r="C4822" t="str">
            <v xml:space="preserve">M     </v>
          </cell>
          <cell r="D4822" t="str">
            <v>AS</v>
          </cell>
          <cell r="E4822" t="str">
            <v>10,97</v>
          </cell>
        </row>
        <row r="4823">
          <cell r="A4823">
            <v>36365</v>
          </cell>
          <cell r="B4823" t="str">
            <v>TUBO COLETOR DE ESGOTO PVC, JEI, DN 100 MM (NBR  7362)</v>
          </cell>
          <cell r="C4823" t="str">
            <v xml:space="preserve">M     </v>
          </cell>
          <cell r="D4823" t="str">
            <v>AS</v>
          </cell>
          <cell r="E4823" t="str">
            <v>18,44</v>
          </cell>
        </row>
        <row r="4824">
          <cell r="A4824">
            <v>41930</v>
          </cell>
          <cell r="B4824" t="str">
            <v>TUBO COLETOR DE ESGOTO PVC, JEI, DN 200 MM (NBR 7362)</v>
          </cell>
          <cell r="C4824" t="str">
            <v xml:space="preserve">M     </v>
          </cell>
          <cell r="D4824" t="str">
            <v>AS</v>
          </cell>
          <cell r="E4824" t="str">
            <v>59,69</v>
          </cell>
        </row>
        <row r="4825">
          <cell r="A4825">
            <v>41931</v>
          </cell>
          <cell r="B4825" t="str">
            <v>TUBO COLETOR DE ESGOTO PVC, JEI, DN 250 MM (NBR 7362)</v>
          </cell>
          <cell r="C4825" t="str">
            <v xml:space="preserve">M     </v>
          </cell>
          <cell r="D4825" t="str">
            <v>AS</v>
          </cell>
          <cell r="E4825" t="str">
            <v>101,79</v>
          </cell>
        </row>
        <row r="4826">
          <cell r="A4826">
            <v>41932</v>
          </cell>
          <cell r="B4826" t="str">
            <v>TUBO COLETOR DE ESGOTO PVC, JEI, DN 300 MM (NBR 7362)</v>
          </cell>
          <cell r="C4826" t="str">
            <v xml:space="preserve">M     </v>
          </cell>
          <cell r="D4826" t="str">
            <v>AS</v>
          </cell>
          <cell r="E4826" t="str">
            <v>164,41</v>
          </cell>
        </row>
        <row r="4827">
          <cell r="A4827">
            <v>41933</v>
          </cell>
          <cell r="B4827" t="str">
            <v>TUBO COLETOR DE ESGOTO PVC, JEI, DN 350 MM (NBR 7362)</v>
          </cell>
          <cell r="C4827" t="str">
            <v xml:space="preserve">M     </v>
          </cell>
          <cell r="D4827" t="str">
            <v>AS</v>
          </cell>
          <cell r="E4827" t="str">
            <v>203,62</v>
          </cell>
        </row>
        <row r="4828">
          <cell r="A4828">
            <v>41934</v>
          </cell>
          <cell r="B4828" t="str">
            <v>TUBO COLETOR DE ESGOTO PVC, JEI, DN 400 MM (NBR 7362)</v>
          </cell>
          <cell r="C4828" t="str">
            <v xml:space="preserve">M     </v>
          </cell>
          <cell r="D4828" t="str">
            <v>AS</v>
          </cell>
          <cell r="E4828" t="str">
            <v>263,73</v>
          </cell>
        </row>
        <row r="4829">
          <cell r="A4829">
            <v>41936</v>
          </cell>
          <cell r="B4829" t="str">
            <v>TUBO COLETOR DE ESGOTO, PVC, JEI, DN 150 MM  (NBR 7362)</v>
          </cell>
          <cell r="C4829" t="str">
            <v xml:space="preserve">M     </v>
          </cell>
          <cell r="D4829" t="str">
            <v>AS</v>
          </cell>
          <cell r="E4829" t="str">
            <v>39,76</v>
          </cell>
        </row>
        <row r="4830">
          <cell r="A4830">
            <v>7720</v>
          </cell>
          <cell r="B4830" t="str">
            <v>TUBO CONCRETO ARMADO, CLASSE EA-2, PB JE, DN 1000 MM, PARA ESGOTO SANITARIO (NBR 8890)</v>
          </cell>
          <cell r="C4830" t="str">
            <v xml:space="preserve">M     </v>
          </cell>
          <cell r="D4830" t="str">
            <v>CR</v>
          </cell>
          <cell r="E4830" t="str">
            <v>419,91</v>
          </cell>
        </row>
        <row r="4831">
          <cell r="A4831">
            <v>40335</v>
          </cell>
          <cell r="B4831" t="str">
            <v>TUBO CONCRETO ARMADO, CLASSE EA-2, PB JE, DN 300 MM, PARA ESGOTO SANITARIO (NBR 8890)</v>
          </cell>
          <cell r="C4831" t="str">
            <v xml:space="preserve">M     </v>
          </cell>
          <cell r="D4831" t="str">
            <v>CR</v>
          </cell>
          <cell r="E4831" t="str">
            <v>85,53</v>
          </cell>
        </row>
        <row r="4832">
          <cell r="A4832">
            <v>7740</v>
          </cell>
          <cell r="B4832" t="str">
            <v>TUBO CONCRETO ARMADO, CLASSE EA-2, PB JE, DN 400 MM, PARA ESGOTO SANITARIO (NBR 8890)</v>
          </cell>
          <cell r="C4832" t="str">
            <v xml:space="preserve">M     </v>
          </cell>
          <cell r="D4832" t="str">
            <v>CR</v>
          </cell>
          <cell r="E4832" t="str">
            <v>116,69</v>
          </cell>
        </row>
        <row r="4833">
          <cell r="A4833">
            <v>7741</v>
          </cell>
          <cell r="B4833" t="str">
            <v>TUBO CONCRETO ARMADO, CLASSE EA-2, PB JE, DN 500 MM, PARA ESGOTO SANITARIO (NBR 8890)</v>
          </cell>
          <cell r="C4833" t="str">
            <v xml:space="preserve">M     </v>
          </cell>
          <cell r="D4833" t="str">
            <v>CR</v>
          </cell>
          <cell r="E4833" t="str">
            <v>147,27</v>
          </cell>
        </row>
        <row r="4834">
          <cell r="A4834">
            <v>7774</v>
          </cell>
          <cell r="B4834" t="str">
            <v>TUBO CONCRETO ARMADO, CLASSE EA-2, PB JE, DN 600 MM, PARA ESGOTO SANITARIO (NBR 8890)</v>
          </cell>
          <cell r="C4834" t="str">
            <v xml:space="preserve">M     </v>
          </cell>
          <cell r="D4834" t="str">
            <v>CR</v>
          </cell>
          <cell r="E4834" t="str">
            <v>198,24</v>
          </cell>
        </row>
        <row r="4835">
          <cell r="A4835">
            <v>7744</v>
          </cell>
          <cell r="B4835" t="str">
            <v>TUBO CONCRETO ARMADO, CLASSE EA-2, PB JE, DN 700 MM, PARA ESGOTO SANITARIO (NBR 8890)</v>
          </cell>
          <cell r="C4835" t="str">
            <v xml:space="preserve">M     </v>
          </cell>
          <cell r="D4835" t="str">
            <v>CR</v>
          </cell>
          <cell r="E4835" t="str">
            <v>228,53</v>
          </cell>
        </row>
        <row r="4836">
          <cell r="A4836">
            <v>7773</v>
          </cell>
          <cell r="B4836" t="str">
            <v>TUBO CONCRETO ARMADO, CLASSE EA-2, PB JE, DN 800 MM, PARA ESGOTO SANITARIO (NBR 8890)</v>
          </cell>
          <cell r="C4836" t="str">
            <v xml:space="preserve">M     </v>
          </cell>
          <cell r="D4836" t="str">
            <v>CR</v>
          </cell>
          <cell r="E4836" t="str">
            <v>284,60</v>
          </cell>
        </row>
        <row r="4837">
          <cell r="A4837">
            <v>7754</v>
          </cell>
          <cell r="B4837" t="str">
            <v>TUBO CONCRETO ARMADO, CLASSE EA-2, PB JE, DN 900 MM, PARA ESGOTO SANITARIO (NBR 8890)</v>
          </cell>
          <cell r="C4837" t="str">
            <v xml:space="preserve">M     </v>
          </cell>
          <cell r="D4837" t="str">
            <v>CR</v>
          </cell>
          <cell r="E4837" t="str">
            <v>386,75</v>
          </cell>
        </row>
        <row r="4838">
          <cell r="A4838">
            <v>7735</v>
          </cell>
          <cell r="B4838" t="str">
            <v>TUBO CONCRETO ARMADO, CLASSE EA-3, PB JE, DN 1000 MM, PARA ESGOTO SANITARIO (NBR 8890)</v>
          </cell>
          <cell r="C4838" t="str">
            <v xml:space="preserve">M     </v>
          </cell>
          <cell r="D4838" t="str">
            <v>CR</v>
          </cell>
          <cell r="E4838" t="str">
            <v>530,09</v>
          </cell>
        </row>
        <row r="4839">
          <cell r="A4839">
            <v>7755</v>
          </cell>
          <cell r="B4839" t="str">
            <v>TUBO CONCRETO ARMADO, CLASSE EA-3, PB JE, DN 400 MM, PARA ESGOTO SANITARIO (NBR 8890)</v>
          </cell>
          <cell r="C4839" t="str">
            <v xml:space="preserve">M     </v>
          </cell>
          <cell r="D4839" t="str">
            <v>CR</v>
          </cell>
          <cell r="E4839" t="str">
            <v>142,16</v>
          </cell>
        </row>
        <row r="4840">
          <cell r="A4840">
            <v>7776</v>
          </cell>
          <cell r="B4840" t="str">
            <v>TUBO CONCRETO ARMADO, CLASSE EA-3, PB JE, DN 500 MM, PARA ESGOTO SANITARIO (NBR 8890)</v>
          </cell>
          <cell r="C4840" t="str">
            <v xml:space="preserve">M     </v>
          </cell>
          <cell r="D4840" t="str">
            <v>CR</v>
          </cell>
          <cell r="E4840" t="str">
            <v>185,02</v>
          </cell>
        </row>
        <row r="4841">
          <cell r="A4841">
            <v>7743</v>
          </cell>
          <cell r="B4841" t="str">
            <v>TUBO CONCRETO ARMADO, CLASSE EA-3, PB JE, DN 600 MM, PARA ESGOTO SANITARIO (NBR 8890)</v>
          </cell>
          <cell r="C4841" t="str">
            <v xml:space="preserve">M     </v>
          </cell>
          <cell r="D4841" t="str">
            <v>CR</v>
          </cell>
          <cell r="E4841" t="str">
            <v>244,34</v>
          </cell>
        </row>
        <row r="4842">
          <cell r="A4842">
            <v>7733</v>
          </cell>
          <cell r="B4842" t="str">
            <v>TUBO CONCRETO ARMADO, CLASSE EA-3, PB JE, DN 700 MM, PARA ESGOTO SANITARIO (NBR 8890)</v>
          </cell>
          <cell r="C4842" t="str">
            <v xml:space="preserve">M     </v>
          </cell>
          <cell r="D4842" t="str">
            <v>CR</v>
          </cell>
          <cell r="E4842" t="str">
            <v>272,46</v>
          </cell>
        </row>
        <row r="4843">
          <cell r="A4843">
            <v>7775</v>
          </cell>
          <cell r="B4843" t="str">
            <v>TUBO CONCRETO ARMADO, CLASSE EA-3, PB JE, DN 800 MM, PARA ESGOTO SANITARIO (NBR 8890)</v>
          </cell>
          <cell r="C4843" t="str">
            <v xml:space="preserve">M     </v>
          </cell>
          <cell r="D4843" t="str">
            <v>CR</v>
          </cell>
          <cell r="E4843" t="str">
            <v>335,21</v>
          </cell>
        </row>
        <row r="4844">
          <cell r="A4844">
            <v>7734</v>
          </cell>
          <cell r="B4844" t="str">
            <v>TUBO CONCRETO ARMADO, CLASSE EA-3, PB JE, DN 900 MM, PARA ESGOTO SANITARIO (NBR 8890)</v>
          </cell>
          <cell r="C4844" t="str">
            <v xml:space="preserve">M     </v>
          </cell>
          <cell r="D4844" t="str">
            <v>CR</v>
          </cell>
          <cell r="E4844" t="str">
            <v>484,61</v>
          </cell>
        </row>
        <row r="4845">
          <cell r="A4845">
            <v>7753</v>
          </cell>
          <cell r="B4845" t="str">
            <v>TUBO CONCRETO ARMADO, CLASSE PA-1, PB, DN 1000 MM, PARA AGUAS PLUVIAIS (NBR 8890)</v>
          </cell>
          <cell r="C4845" t="str">
            <v xml:space="preserve">M     </v>
          </cell>
          <cell r="D4845" t="str">
            <v>CR</v>
          </cell>
          <cell r="E4845" t="str">
            <v>245,70</v>
          </cell>
        </row>
        <row r="4846">
          <cell r="A4846">
            <v>13256</v>
          </cell>
          <cell r="B4846" t="str">
            <v>TUBO CONCRETO ARMADO, CLASSE PA-1, PB, DN 1100 MM, PARA AGUAS PLUVIAIS (NBR 8890)</v>
          </cell>
          <cell r="C4846" t="str">
            <v xml:space="preserve">M     </v>
          </cell>
          <cell r="D4846" t="str">
            <v>CR</v>
          </cell>
          <cell r="E4846" t="str">
            <v>286,82</v>
          </cell>
        </row>
        <row r="4847">
          <cell r="A4847">
            <v>7757</v>
          </cell>
          <cell r="B4847" t="str">
            <v>TUBO CONCRETO ARMADO, CLASSE PA-1, PB, DN 1200 MM, PARA AGUAS PLUVIAIS (NBR 8890)</v>
          </cell>
          <cell r="C4847" t="str">
            <v xml:space="preserve">M     </v>
          </cell>
          <cell r="D4847" t="str">
            <v>CR</v>
          </cell>
          <cell r="E4847" t="str">
            <v>348,21</v>
          </cell>
        </row>
        <row r="4848">
          <cell r="A4848">
            <v>7758</v>
          </cell>
          <cell r="B4848" t="str">
            <v>TUBO CONCRETO ARMADO, CLASSE PA-1, PB, DN 1500 MM, PARA AGUAS PLUVIAIS (NBR 8890)</v>
          </cell>
          <cell r="C4848" t="str">
            <v xml:space="preserve">M     </v>
          </cell>
          <cell r="D4848" t="str">
            <v>CR</v>
          </cell>
          <cell r="E4848" t="str">
            <v>517,93</v>
          </cell>
        </row>
        <row r="4849">
          <cell r="A4849">
            <v>7759</v>
          </cell>
          <cell r="B4849" t="str">
            <v>TUBO CONCRETO ARMADO, CLASSE PA-1, PB, DN 2000 MM, PARA AGUAS PLUVIAIS (NBR 8890)</v>
          </cell>
          <cell r="C4849" t="str">
            <v xml:space="preserve">M     </v>
          </cell>
          <cell r="D4849" t="str">
            <v>CR</v>
          </cell>
          <cell r="E4849" t="str">
            <v>1.128,39</v>
          </cell>
        </row>
        <row r="4850">
          <cell r="A4850">
            <v>40334</v>
          </cell>
          <cell r="B4850" t="str">
            <v>TUBO CONCRETO ARMADO, CLASSE PA-1, PB, DN 300 MM, PARA AGUAS PLUVIAIS (NBR 8890)</v>
          </cell>
          <cell r="C4850" t="str">
            <v xml:space="preserve">M     </v>
          </cell>
          <cell r="D4850" t="str">
            <v>CR</v>
          </cell>
          <cell r="E4850" t="str">
            <v>60,92</v>
          </cell>
        </row>
        <row r="4851">
          <cell r="A4851">
            <v>7745</v>
          </cell>
          <cell r="B4851" t="str">
            <v>TUBO CONCRETO ARMADO, CLASSE PA-1, PB, DN 400 MM, PARA AGUAS PLUVIAIS (NBR 8890)</v>
          </cell>
          <cell r="C4851" t="str">
            <v xml:space="preserve">M     </v>
          </cell>
          <cell r="D4851" t="str">
            <v>CR</v>
          </cell>
          <cell r="E4851" t="str">
            <v>64,38</v>
          </cell>
        </row>
        <row r="4852">
          <cell r="A4852">
            <v>7714</v>
          </cell>
          <cell r="B4852" t="str">
            <v>TUBO CONCRETO ARMADO, CLASSE PA-1, PB, DN 500 MM, PARA AGUAS PLUVIAIS (NBR 8890)</v>
          </cell>
          <cell r="C4852" t="str">
            <v xml:space="preserve">M     </v>
          </cell>
          <cell r="D4852" t="str">
            <v>CR</v>
          </cell>
          <cell r="E4852" t="str">
            <v>85,01</v>
          </cell>
        </row>
        <row r="4853">
          <cell r="A4853">
            <v>7725</v>
          </cell>
          <cell r="B4853" t="str">
            <v>TUBO CONCRETO ARMADO, CLASSE PA-1, PB, DN 600 MM, PARA AGUAS PLUVIAIS (NBR 8890)</v>
          </cell>
          <cell r="C4853" t="str">
            <v xml:space="preserve">M     </v>
          </cell>
          <cell r="D4853" t="str">
            <v xml:space="preserve">C </v>
          </cell>
          <cell r="E4853" t="str">
            <v>112,46</v>
          </cell>
        </row>
        <row r="4854">
          <cell r="A4854">
            <v>7742</v>
          </cell>
          <cell r="B4854" t="str">
            <v>TUBO CONCRETO ARMADO, CLASSE PA-1, PB, DN 700 MM, PARA AGUAS PLUVIAIS (NBR 8890)</v>
          </cell>
          <cell r="C4854" t="str">
            <v xml:space="preserve">M     </v>
          </cell>
          <cell r="D4854" t="str">
            <v>CR</v>
          </cell>
          <cell r="E4854" t="str">
            <v>157,85</v>
          </cell>
        </row>
        <row r="4855">
          <cell r="A4855">
            <v>7750</v>
          </cell>
          <cell r="B4855" t="str">
            <v>TUBO CONCRETO ARMADO, CLASSE PA-1, PB, DN 800 MM, PARA AGUAS PLUVIAIS (NBR 8890)</v>
          </cell>
          <cell r="C4855" t="str">
            <v xml:space="preserve">M     </v>
          </cell>
          <cell r="D4855" t="str">
            <v>CR</v>
          </cell>
          <cell r="E4855" t="str">
            <v>179,00</v>
          </cell>
        </row>
        <row r="4856">
          <cell r="A4856">
            <v>7756</v>
          </cell>
          <cell r="B4856" t="str">
            <v>TUBO CONCRETO ARMADO, CLASSE PA-1, PB, DN 900 MM, PARA AGUAS PLUVIAIS (NBR 8890)</v>
          </cell>
          <cell r="C4856" t="str">
            <v xml:space="preserve">M     </v>
          </cell>
          <cell r="D4856" t="str">
            <v>CR</v>
          </cell>
          <cell r="E4856" t="str">
            <v>220,99</v>
          </cell>
        </row>
        <row r="4857">
          <cell r="A4857">
            <v>7765</v>
          </cell>
          <cell r="B4857" t="str">
            <v>TUBO CONCRETO ARMADO, CLASSE PA-2, PB, DN 1000 MM, PARA AGUAS PLUVIAIS (NBR 8890)</v>
          </cell>
          <cell r="C4857" t="str">
            <v xml:space="preserve">M     </v>
          </cell>
          <cell r="D4857" t="str">
            <v>CR</v>
          </cell>
          <cell r="E4857" t="str">
            <v>271,34</v>
          </cell>
        </row>
        <row r="4858">
          <cell r="A4858">
            <v>12569</v>
          </cell>
          <cell r="B4858" t="str">
            <v>TUBO CONCRETO ARMADO, CLASSE PA-2, PB, DN 1100 MM, PARA AGUAS PLUVIAIS (NBR 8890)</v>
          </cell>
          <cell r="C4858" t="str">
            <v xml:space="preserve">M     </v>
          </cell>
          <cell r="D4858" t="str">
            <v>CR</v>
          </cell>
          <cell r="E4858" t="str">
            <v>291,98</v>
          </cell>
        </row>
        <row r="4859">
          <cell r="A4859">
            <v>7766</v>
          </cell>
          <cell r="B4859" t="str">
            <v>TUBO CONCRETO ARMADO, CLASSE PA-2, PB, DN 1200 MM, PARA AGUAS PLUVIAIS (NBR 8890)</v>
          </cell>
          <cell r="C4859" t="str">
            <v xml:space="preserve">M     </v>
          </cell>
          <cell r="D4859" t="str">
            <v>CR</v>
          </cell>
          <cell r="E4859" t="str">
            <v>394,64</v>
          </cell>
        </row>
        <row r="4860">
          <cell r="A4860">
            <v>7767</v>
          </cell>
          <cell r="B4860" t="str">
            <v>TUBO CONCRETO ARMADO, CLASSE PA-2, PB, DN 1500 MM, PARA AGUAS PLUVIAIS (NBR 8890)</v>
          </cell>
          <cell r="C4860" t="str">
            <v xml:space="preserve">M     </v>
          </cell>
          <cell r="D4860" t="str">
            <v>CR</v>
          </cell>
          <cell r="E4860" t="str">
            <v>608,11</v>
          </cell>
        </row>
        <row r="4861">
          <cell r="A4861">
            <v>7727</v>
          </cell>
          <cell r="B4861" t="str">
            <v>TUBO CONCRETO ARMADO, CLASSE PA-2, PB, DN 2000 MM, PARA AGUAS PLUVIAIS (NBR 8890)</v>
          </cell>
          <cell r="C4861" t="str">
            <v xml:space="preserve">M     </v>
          </cell>
          <cell r="D4861" t="str">
            <v>CR</v>
          </cell>
          <cell r="E4861" t="str">
            <v>1.320,63</v>
          </cell>
        </row>
        <row r="4862">
          <cell r="A4862">
            <v>7760</v>
          </cell>
          <cell r="B4862" t="str">
            <v>TUBO CONCRETO ARMADO, CLASSE PA-2, PB, DN 300 MM, PARA AGUAS PLUVIAIS (NBR 8890)</v>
          </cell>
          <cell r="C4862" t="str">
            <v xml:space="preserve">M     </v>
          </cell>
          <cell r="D4862" t="str">
            <v>CR</v>
          </cell>
          <cell r="E4862" t="str">
            <v>64,07</v>
          </cell>
        </row>
        <row r="4863">
          <cell r="A4863">
            <v>7761</v>
          </cell>
          <cell r="B4863" t="str">
            <v>TUBO CONCRETO ARMADO, CLASSE PA-2, PB, DN 400 MM, PARA AGUAS PLUVIAIS (NBR 8890)</v>
          </cell>
          <cell r="C4863" t="str">
            <v xml:space="preserve">M     </v>
          </cell>
          <cell r="D4863" t="str">
            <v>CR</v>
          </cell>
          <cell r="E4863" t="str">
            <v>68,09</v>
          </cell>
        </row>
        <row r="4864">
          <cell r="A4864">
            <v>7752</v>
          </cell>
          <cell r="B4864" t="str">
            <v>TUBO CONCRETO ARMADO, CLASSE PA-2, PB, DN 500 MM, PARA AGUAS PLUVIAIS (NBR 8890)</v>
          </cell>
          <cell r="C4864" t="str">
            <v xml:space="preserve">M     </v>
          </cell>
          <cell r="D4864" t="str">
            <v>CR</v>
          </cell>
          <cell r="E4864" t="str">
            <v>82,48</v>
          </cell>
        </row>
        <row r="4865">
          <cell r="A4865">
            <v>7762</v>
          </cell>
          <cell r="B4865" t="str">
            <v>TUBO CONCRETO ARMADO, CLASSE PA-2, PB, DN 600 MM, PARA AGUAS PLUVIAIS (NBR 8890)</v>
          </cell>
          <cell r="C4865" t="str">
            <v xml:space="preserve">M     </v>
          </cell>
          <cell r="D4865" t="str">
            <v>CR</v>
          </cell>
          <cell r="E4865" t="str">
            <v>107,92</v>
          </cell>
        </row>
        <row r="4866">
          <cell r="A4866">
            <v>7722</v>
          </cell>
          <cell r="B4866" t="str">
            <v>TUBO CONCRETO ARMADO, CLASSE PA-2, PB, DN 700 MM, PARA AGUAS PLUVIAIS (NBR 8890)</v>
          </cell>
          <cell r="C4866" t="str">
            <v xml:space="preserve">M     </v>
          </cell>
          <cell r="D4866" t="str">
            <v>CR</v>
          </cell>
          <cell r="E4866" t="str">
            <v>166,41</v>
          </cell>
        </row>
        <row r="4867">
          <cell r="A4867">
            <v>7763</v>
          </cell>
          <cell r="B4867" t="str">
            <v>TUBO CONCRETO ARMADO, CLASSE PA-2, PB, DN 800 MM, PARA AGUAS PLUVIAIS (NBR 8890)</v>
          </cell>
          <cell r="C4867" t="str">
            <v xml:space="preserve">M     </v>
          </cell>
          <cell r="D4867" t="str">
            <v>CR</v>
          </cell>
          <cell r="E4867" t="str">
            <v>185,45</v>
          </cell>
        </row>
        <row r="4868">
          <cell r="A4868">
            <v>7764</v>
          </cell>
          <cell r="B4868" t="str">
            <v>TUBO CONCRETO ARMADO, CLASSE PA-2, PB, DN 900 MM, PARA AGUAS PLUVIAIS (NBR 8890)</v>
          </cell>
          <cell r="C4868" t="str">
            <v xml:space="preserve">M     </v>
          </cell>
          <cell r="D4868" t="str">
            <v>CR</v>
          </cell>
          <cell r="E4868" t="str">
            <v>278,57</v>
          </cell>
        </row>
        <row r="4869">
          <cell r="A4869">
            <v>12572</v>
          </cell>
          <cell r="B4869" t="str">
            <v>TUBO CONCRETO ARMADO, CLASSE PA-3, PB, DN 1000 MM, PARA AGUAS PLUVIAIS (NBR 8890)</v>
          </cell>
          <cell r="C4869" t="str">
            <v xml:space="preserve">M     </v>
          </cell>
          <cell r="D4869" t="str">
            <v>CR</v>
          </cell>
          <cell r="E4869" t="str">
            <v>365,23</v>
          </cell>
        </row>
        <row r="4870">
          <cell r="A4870">
            <v>12573</v>
          </cell>
          <cell r="B4870" t="str">
            <v>TUBO CONCRETO ARMADO, CLASSE PA-3, PB, DN 1100 MM, PARA AGUAS PLUVIAIS (NBR 8890)</v>
          </cell>
          <cell r="C4870" t="str">
            <v xml:space="preserve">M     </v>
          </cell>
          <cell r="D4870" t="str">
            <v>CR</v>
          </cell>
          <cell r="E4870" t="str">
            <v>383,80</v>
          </cell>
        </row>
        <row r="4871">
          <cell r="A4871">
            <v>12574</v>
          </cell>
          <cell r="B4871" t="str">
            <v>TUBO CONCRETO ARMADO, CLASSE PA-3, PB, DN 1200 MM, PARA AGUAS PLUVIAIS (NBR 8890)</v>
          </cell>
          <cell r="C4871" t="str">
            <v xml:space="preserve">M     </v>
          </cell>
          <cell r="D4871" t="str">
            <v>CR</v>
          </cell>
          <cell r="E4871" t="str">
            <v>498,72</v>
          </cell>
        </row>
        <row r="4872">
          <cell r="A4872">
            <v>12575</v>
          </cell>
          <cell r="B4872" t="str">
            <v>TUBO CONCRETO ARMADO, CLASSE PA-3, PB, DN 1500 MM, PARA AGUAS PLUVIAIS (NBR 8890)</v>
          </cell>
          <cell r="C4872" t="str">
            <v xml:space="preserve">M     </v>
          </cell>
          <cell r="D4872" t="str">
            <v>CR</v>
          </cell>
          <cell r="E4872" t="str">
            <v>732,02</v>
          </cell>
        </row>
        <row r="4873">
          <cell r="A4873">
            <v>12576</v>
          </cell>
          <cell r="B4873" t="str">
            <v>TUBO CONCRETO ARMADO, CLASSE PA-3, PB, DN 400 MM, PARA AGUAS PLUVIAIS (NBR 8890)</v>
          </cell>
          <cell r="C4873" t="str">
            <v xml:space="preserve">M     </v>
          </cell>
          <cell r="D4873" t="str">
            <v>CR</v>
          </cell>
          <cell r="E4873" t="str">
            <v>77,38</v>
          </cell>
        </row>
        <row r="4874">
          <cell r="A4874">
            <v>12577</v>
          </cell>
          <cell r="B4874" t="str">
            <v>TUBO CONCRETO ARMADO, CLASSE PA-3, PB, DN 500 MM, PARA AGUAS PLUVIAIS (NBR 8890)</v>
          </cell>
          <cell r="C4874" t="str">
            <v xml:space="preserve">M     </v>
          </cell>
          <cell r="D4874" t="str">
            <v>CR</v>
          </cell>
          <cell r="E4874" t="str">
            <v>100,07</v>
          </cell>
        </row>
        <row r="4875">
          <cell r="A4875">
            <v>12578</v>
          </cell>
          <cell r="B4875" t="str">
            <v>TUBO CONCRETO ARMADO, CLASSE PA-3, PB, DN 600 MM, PARA AGUAS PLUVIAIS (NBR 8890)</v>
          </cell>
          <cell r="C4875" t="str">
            <v xml:space="preserve">M     </v>
          </cell>
          <cell r="D4875" t="str">
            <v>CR</v>
          </cell>
          <cell r="E4875" t="str">
            <v>134,22</v>
          </cell>
        </row>
        <row r="4876">
          <cell r="A4876">
            <v>12579</v>
          </cell>
          <cell r="B4876" t="str">
            <v>TUBO CONCRETO ARMADO, CLASSE PA-3, PB, DN 700 MM, PARA AGUAS PLUVIAIS (NBR 8890)</v>
          </cell>
          <cell r="C4876" t="str">
            <v xml:space="preserve">M     </v>
          </cell>
          <cell r="D4876" t="str">
            <v>CR</v>
          </cell>
          <cell r="E4876" t="str">
            <v>196,55</v>
          </cell>
        </row>
        <row r="4877">
          <cell r="A4877">
            <v>12580</v>
          </cell>
          <cell r="B4877" t="str">
            <v>TUBO CONCRETO ARMADO, CLASSE PA-3, PB, DN 800 MM, PARA AGUAS PLUVIAIS (NBR 8890)</v>
          </cell>
          <cell r="C4877" t="str">
            <v xml:space="preserve">M     </v>
          </cell>
          <cell r="D4877" t="str">
            <v>CR</v>
          </cell>
          <cell r="E4877" t="str">
            <v>253,73</v>
          </cell>
        </row>
        <row r="4878">
          <cell r="A4878">
            <v>12581</v>
          </cell>
          <cell r="B4878" t="str">
            <v>TUBO CONCRETO ARMADO, CLASSE PA-3, PB, DN 900 MM, PARA AGUAS PLUVIAIS (NBR 8890)</v>
          </cell>
          <cell r="C4878" t="str">
            <v xml:space="preserve">M     </v>
          </cell>
          <cell r="D4878" t="str">
            <v>CR</v>
          </cell>
          <cell r="E4878" t="str">
            <v>347,18</v>
          </cell>
        </row>
        <row r="4879">
          <cell r="A4879">
            <v>41785</v>
          </cell>
          <cell r="B4879" t="str">
            <v>TUBO CORRUGADO PEAD, PAREDE DUPLA, INTERNA LISA, JEI, DN/DI *1000* MM, PARA SANEAMENTO</v>
          </cell>
          <cell r="C4879" t="str">
            <v xml:space="preserve">M     </v>
          </cell>
          <cell r="D4879" t="str">
            <v>AS</v>
          </cell>
          <cell r="E4879" t="str">
            <v>1.051,33</v>
          </cell>
        </row>
        <row r="4880">
          <cell r="A4880">
            <v>41781</v>
          </cell>
          <cell r="B4880" t="str">
            <v>TUBO CORRUGADO PEAD, PAREDE DUPLA, INTERNA LISA, JEI, DN/DI *400* MM, PARA SANEAMENTO</v>
          </cell>
          <cell r="C4880" t="str">
            <v xml:space="preserve">M     </v>
          </cell>
          <cell r="D4880" t="str">
            <v>AS</v>
          </cell>
          <cell r="E4880" t="str">
            <v>299,74</v>
          </cell>
        </row>
        <row r="4881">
          <cell r="A4881">
            <v>41783</v>
          </cell>
          <cell r="B4881" t="str">
            <v>TUBO CORRUGADO PEAD, PAREDE DUPLA, INTERNA LISA, JEI, DN/DI *800* MM, PARA SANEAMENTO</v>
          </cell>
          <cell r="C4881" t="str">
            <v xml:space="preserve">M     </v>
          </cell>
          <cell r="D4881" t="str">
            <v>AS</v>
          </cell>
          <cell r="E4881" t="str">
            <v>790,97</v>
          </cell>
        </row>
        <row r="4882">
          <cell r="A4882">
            <v>41786</v>
          </cell>
          <cell r="B4882" t="str">
            <v>TUBO CORRUGADO PEAD, PAREDE DUPLA, INTERNA LISA, JEI, DN/DI 1200 MM, PARA SANEAMENTO</v>
          </cell>
          <cell r="C4882" t="str">
            <v xml:space="preserve">M     </v>
          </cell>
          <cell r="D4882" t="str">
            <v>AS</v>
          </cell>
          <cell r="E4882" t="str">
            <v>1.650,06</v>
          </cell>
        </row>
        <row r="4883">
          <cell r="A4883">
            <v>41779</v>
          </cell>
          <cell r="B4883" t="str">
            <v>TUBO CORRUGADO PEAD, PAREDE DUPLA, INTERNA LISA, JEI, DN/DI 250 MM, PARA SANEAMENTO</v>
          </cell>
          <cell r="C4883" t="str">
            <v xml:space="preserve">M     </v>
          </cell>
          <cell r="D4883" t="str">
            <v>AS</v>
          </cell>
          <cell r="E4883" t="str">
            <v>114,96</v>
          </cell>
        </row>
        <row r="4884">
          <cell r="A4884">
            <v>41780</v>
          </cell>
          <cell r="B4884" t="str">
            <v>TUBO CORRUGADO PEAD, PAREDE DUPLA, INTERNA LISA, JEI, DN/DI 300 MM, PARA SANEAMENTO</v>
          </cell>
          <cell r="C4884" t="str">
            <v xml:space="preserve">M     </v>
          </cell>
          <cell r="D4884" t="str">
            <v>AS</v>
          </cell>
          <cell r="E4884" t="str">
            <v>135,97</v>
          </cell>
        </row>
        <row r="4885">
          <cell r="A4885">
            <v>41782</v>
          </cell>
          <cell r="B4885" t="str">
            <v>TUBO CORRUGADO PEAD, PAREDE DUPLA, INTERNA LISA, JEI, DN/DI 600 MM, PARA SANEAMENTO</v>
          </cell>
          <cell r="C4885" t="str">
            <v xml:space="preserve">M     </v>
          </cell>
          <cell r="D4885" t="str">
            <v>AS</v>
          </cell>
          <cell r="E4885" t="str">
            <v>560,50</v>
          </cell>
        </row>
        <row r="4886">
          <cell r="A4886">
            <v>38130</v>
          </cell>
          <cell r="B4886" t="str">
            <v>TUBO CPVC SOLDAVEL, 35 MM, AGUA QUENTE PREDIAL (NBR 15884)</v>
          </cell>
          <cell r="C4886" t="str">
            <v xml:space="preserve">M     </v>
          </cell>
          <cell r="D4886" t="str">
            <v>CR</v>
          </cell>
          <cell r="E4886" t="str">
            <v>28,08</v>
          </cell>
        </row>
        <row r="4887">
          <cell r="A4887">
            <v>21123</v>
          </cell>
          <cell r="B4887" t="str">
            <v>TUBO CPVC, SOLDAVEL, 15 MM, AGUA QUENTE PREDIAL (NBR 15884)</v>
          </cell>
          <cell r="C4887" t="str">
            <v xml:space="preserve">M     </v>
          </cell>
          <cell r="D4887" t="str">
            <v xml:space="preserve">C </v>
          </cell>
          <cell r="E4887" t="str">
            <v>7,97</v>
          </cell>
        </row>
        <row r="4888">
          <cell r="A4888">
            <v>21124</v>
          </cell>
          <cell r="B4888" t="str">
            <v>TUBO CPVC, SOLDAVEL, 22 MM, AGUA QUENTE PREDIAL (NBR 15884)</v>
          </cell>
          <cell r="C4888" t="str">
            <v xml:space="preserve">M     </v>
          </cell>
          <cell r="D4888" t="str">
            <v>CR</v>
          </cell>
          <cell r="E4888" t="str">
            <v>14,13</v>
          </cell>
        </row>
        <row r="4889">
          <cell r="A4889">
            <v>21125</v>
          </cell>
          <cell r="B4889" t="str">
            <v>TUBO CPVC, SOLDAVEL, 28 MM, AGUA QUENTE PREDIAL (NBR 15884)</v>
          </cell>
          <cell r="C4889" t="str">
            <v xml:space="preserve">M     </v>
          </cell>
          <cell r="D4889" t="str">
            <v>CR</v>
          </cell>
          <cell r="E4889" t="str">
            <v>22,68</v>
          </cell>
        </row>
        <row r="4890">
          <cell r="A4890">
            <v>38028</v>
          </cell>
          <cell r="B4890" t="str">
            <v>TUBO CPVC, SOLDAVEL, 42 MM, AGUA QUENTE PREDIAL (NBR 15884)</v>
          </cell>
          <cell r="C4890" t="str">
            <v xml:space="preserve">M     </v>
          </cell>
          <cell r="D4890" t="str">
            <v>CR</v>
          </cell>
          <cell r="E4890" t="str">
            <v>38,49</v>
          </cell>
        </row>
        <row r="4891">
          <cell r="A4891">
            <v>38029</v>
          </cell>
          <cell r="B4891" t="str">
            <v>TUBO CPVC, SOLDAVEL, 54 MM, AGUA QUENTE PREDIAL (NBR 15884)</v>
          </cell>
          <cell r="C4891" t="str">
            <v xml:space="preserve">M     </v>
          </cell>
          <cell r="D4891" t="str">
            <v>CR</v>
          </cell>
          <cell r="E4891" t="str">
            <v>58,67</v>
          </cell>
        </row>
        <row r="4892">
          <cell r="A4892">
            <v>38030</v>
          </cell>
          <cell r="B4892" t="str">
            <v>TUBO CPVC, SOLDAVEL, 73 MM, AGUA QUENTE PREDIAL (NBR 15884)</v>
          </cell>
          <cell r="C4892" t="str">
            <v xml:space="preserve">M     </v>
          </cell>
          <cell r="D4892" t="str">
            <v>CR</v>
          </cell>
          <cell r="E4892" t="str">
            <v>90,12</v>
          </cell>
        </row>
        <row r="4893">
          <cell r="A4893">
            <v>38031</v>
          </cell>
          <cell r="B4893" t="str">
            <v>TUBO CPVC, SOLDAVEL, 89 MM, AGUA QUENTE PREDIAL (NBR 15884)</v>
          </cell>
          <cell r="C4893" t="str">
            <v xml:space="preserve">M     </v>
          </cell>
          <cell r="D4893" t="str">
            <v>CR</v>
          </cell>
          <cell r="E4893" t="str">
            <v>142,80</v>
          </cell>
        </row>
        <row r="4894">
          <cell r="A4894">
            <v>39735</v>
          </cell>
          <cell r="B4894" t="str">
            <v>TUBO DE BORRACHA ELASTOMERICA FLEXIVEL, PRETA, PARA ISOLAMENTO TERMICO DE TUBULACAO, DN 1 1/8" (28 MM), E= 32 MM, COEFICIENTE DE CONDUTIVIDADE TERMICA 0,036W/mK, VAPOR DE AGUA MAIOR OU IGUAL A 10.000</v>
          </cell>
          <cell r="C4894" t="str">
            <v xml:space="preserve">M     </v>
          </cell>
          <cell r="D4894" t="str">
            <v>AS</v>
          </cell>
          <cell r="E4894" t="str">
            <v>64,51</v>
          </cell>
        </row>
        <row r="4895">
          <cell r="A4895">
            <v>39734</v>
          </cell>
          <cell r="B4895" t="str">
            <v>TUBO DE BORRACHA ELASTOMERICA FLEXIVEL, PRETA, PARA ISOLAMENTO TERMICO DE TUBULACAO, DN 1 3/8" (35 MM), E= 32 MM, COEFICIENTE DE CONDUTIVIDADE TERMICA 0,036W/mK, VAPOR DE AGUA MAIOR OU IGUAL A 10.000</v>
          </cell>
          <cell r="C4895" t="str">
            <v xml:space="preserve">M     </v>
          </cell>
          <cell r="D4895" t="str">
            <v>AS</v>
          </cell>
          <cell r="E4895" t="str">
            <v>76,53</v>
          </cell>
        </row>
        <row r="4896">
          <cell r="A4896">
            <v>39736</v>
          </cell>
          <cell r="B4896" t="str">
            <v>TUBO DE BORRACHA ELASTOMERICA FLEXIVEL, PRETA, PARA ISOLAMENTO TERMICO DE TUBULACAO, DN 1 5/8" (42 MM), E= 32 MM, COEFICIENTE DE CONDUTIVIDADE TERMICA 0,036W/mK, VAPOR DE AGUA MAIOR OU IGUAL A 10.000</v>
          </cell>
          <cell r="C4896" t="str">
            <v xml:space="preserve">M     </v>
          </cell>
          <cell r="D4896" t="str">
            <v>AS</v>
          </cell>
          <cell r="E4896" t="str">
            <v>87,34</v>
          </cell>
        </row>
        <row r="4897">
          <cell r="A4897">
            <v>39737</v>
          </cell>
          <cell r="B4897" t="str">
            <v>TUBO DE BORRACHA ELASTOMERICA FLEXIVEL, PRETA, PARA ISOLAMENTO TERMICO DE TUBULACAO, DN 1/2" (12 MM), E= 19 MM, COEFICIENTE DE CONDUTIVIDADE TERMICA 0,036W/mK, VAPOR DE AGUA MAIOR OU IGUAL A 10.000</v>
          </cell>
          <cell r="C4897" t="str">
            <v xml:space="preserve">M     </v>
          </cell>
          <cell r="D4897" t="str">
            <v>AS</v>
          </cell>
          <cell r="E4897" t="str">
            <v>11,74</v>
          </cell>
        </row>
        <row r="4898">
          <cell r="A4898">
            <v>39738</v>
          </cell>
          <cell r="B4898" t="str">
            <v>TUBO DE BORRACHA ELASTOMERICA FLEXIVEL, PRETA, PARA ISOLAMENTO TERMICO DE TUBULACAO, DN 1/4" (6 MM), E= 9 MM, COEFICIENTE DE CONDUTIVIDADE TERMICA 0,036W/mK, VAPOR DE AGUA MAIOR OU IGUAL A 10.000</v>
          </cell>
          <cell r="C4898" t="str">
            <v xml:space="preserve">M     </v>
          </cell>
          <cell r="D4898" t="str">
            <v>AS</v>
          </cell>
          <cell r="E4898" t="str">
            <v>4,24</v>
          </cell>
        </row>
        <row r="4899">
          <cell r="A4899">
            <v>39739</v>
          </cell>
          <cell r="B4899" t="str">
            <v>TUBO DE BORRACHA ELASTOMERICA FLEXIVEL, PRETA, PARA ISOLAMENTO TERMICO DE TUBULACAO, DN 1" (25 MM), E= 32 MM, COEFICIENTE DE CONDUTIVIDADE TERMICA 0,036W/mK, VAPOR DE AGUA MAIOR OU IGUAL A 10.000</v>
          </cell>
          <cell r="C4899" t="str">
            <v xml:space="preserve">M     </v>
          </cell>
          <cell r="D4899" t="str">
            <v>AS</v>
          </cell>
          <cell r="E4899" t="str">
            <v>60,40</v>
          </cell>
        </row>
        <row r="4900">
          <cell r="A4900">
            <v>39733</v>
          </cell>
          <cell r="B4900" t="str">
            <v>TUBO DE BORRACHA ELASTOMERICA FLEXIVEL, PRETA, PARA ISOLAMENTO TERMICO DE TUBULACAO, DN 2 1/8" (54 MM), E= 32 MM, COEFICIENTE DE CONDUTIVIDADE TERMICA 0,036W/mK, VAPOR DE AGUA MAIOR OU IGUAL A 10.000</v>
          </cell>
          <cell r="C4900" t="str">
            <v xml:space="preserve">M     </v>
          </cell>
          <cell r="D4900" t="str">
            <v>AS</v>
          </cell>
          <cell r="E4900" t="str">
            <v>104,52</v>
          </cell>
        </row>
        <row r="4901">
          <cell r="A4901">
            <v>39854</v>
          </cell>
          <cell r="B4901" t="str">
            <v>TUBO DE BORRACHA ELASTOMERICA FLEXIVEL, PRETA, PARA ISOLAMENTO TERMICO DE TUBULACAO, DN 2 5/8" (*64* MM), E= *32* MM, COEFICIENTE DE CONDUTIVIDADE TERMICA 0,036W/MK, VAPOR DE AGUA MAIOR OU IGUAL A 10.000</v>
          </cell>
          <cell r="C4901" t="str">
            <v xml:space="preserve">M     </v>
          </cell>
          <cell r="D4901" t="str">
            <v>AS</v>
          </cell>
          <cell r="E4901" t="str">
            <v>106,00</v>
          </cell>
        </row>
        <row r="4902">
          <cell r="A4902">
            <v>39740</v>
          </cell>
          <cell r="B4902" t="str">
            <v>TUBO DE BORRACHA ELASTOMERICA FLEXIVEL, PRETA, PARA ISOLAMENTO TERMICO DE TUBULACAO, DN 3/4" (18 MM), E= 32 MM, COEFICIENTE DE CONDUTIVIDADE TERMICA 0,036W/mK, VAPOR DE AGUA MAIOR OU IGUAL A 10.000</v>
          </cell>
          <cell r="C4902" t="str">
            <v xml:space="preserve">M     </v>
          </cell>
          <cell r="D4902" t="str">
            <v>AS</v>
          </cell>
          <cell r="E4902" t="str">
            <v>58,00</v>
          </cell>
        </row>
        <row r="4903">
          <cell r="A4903">
            <v>39741</v>
          </cell>
          <cell r="B4903" t="str">
            <v>TUBO DE BORRACHA ELASTOMERICA FLEXIVEL, PRETA, PARA ISOLAMENTO TERMICO DE TUBULACAO, DN 3/8" (10 MM), E= 19 MM, COEFICIENTE DE CONDUTIVIDADE TERMICA 0,036W/mK, VAPOR DE AGUA MAIOR OU IGUAL A 10.000</v>
          </cell>
          <cell r="C4903" t="str">
            <v xml:space="preserve">M     </v>
          </cell>
          <cell r="D4903" t="str">
            <v>AS</v>
          </cell>
          <cell r="E4903" t="str">
            <v>10,69</v>
          </cell>
        </row>
        <row r="4904">
          <cell r="A4904">
            <v>39853</v>
          </cell>
          <cell r="B4904" t="str">
            <v>TUBO DE BORRACHA ELASTOMERICA FLEXIVEL, PRETA, PARA ISOLAMENTO TERMICO DE TUBULACAO, DN 5/8" (15 MM), E= 19 MM, COEFICIENTE DE CONDUTIVIDADE TERMICA 0,036W/MK, VAPOR DE AGUA MAIOR OU IGUAL A 10.000</v>
          </cell>
          <cell r="C4904" t="str">
            <v xml:space="preserve">M     </v>
          </cell>
          <cell r="D4904" t="str">
            <v>AS</v>
          </cell>
          <cell r="E4904" t="str">
            <v>14,04</v>
          </cell>
        </row>
        <row r="4905">
          <cell r="A4905">
            <v>39742</v>
          </cell>
          <cell r="B4905" t="str">
            <v>TUBO DE BORRACHA ELASTOMERICA FLEXIVEL, PRETA, PARA ISOLAMENTO TERMICO DE TUBULACAO, DN 7/8" (22 MM), E= 32 MM, COEFICIENTE DE CONDUTIVIDADE TERMICA 0,036W/mK, VAPOR DE AGUA MAIOR OU IGUAL A 10.000</v>
          </cell>
          <cell r="C4905" t="str">
            <v xml:space="preserve">M     </v>
          </cell>
          <cell r="D4905" t="str">
            <v>AS</v>
          </cell>
          <cell r="E4905" t="str">
            <v>46,62</v>
          </cell>
        </row>
        <row r="4906">
          <cell r="A4906">
            <v>39749</v>
          </cell>
          <cell r="B4906" t="str">
            <v>TUBO DE COBRE CLASSE "A", DN = 1 " (28 MM), PARA INSTALACOES DE MEDIA PRESSAO PARA GASES COMBUSTIVEIS E MEDICINAIS</v>
          </cell>
          <cell r="C4906" t="str">
            <v xml:space="preserve">M     </v>
          </cell>
          <cell r="D4906" t="str">
            <v>AS</v>
          </cell>
          <cell r="E4906" t="str">
            <v>52,93</v>
          </cell>
        </row>
        <row r="4907">
          <cell r="A4907">
            <v>39751</v>
          </cell>
          <cell r="B4907" t="str">
            <v>TUBO DE COBRE CLASSE "A", DN = 1 1/2 " (42 MM), PARA INSTALACOES DE MEDIA PRESSAO PARA GASES COMBUSTIVEIS E MEDICINAIS</v>
          </cell>
          <cell r="C4907" t="str">
            <v xml:space="preserve">M     </v>
          </cell>
          <cell r="D4907" t="str">
            <v>AS</v>
          </cell>
          <cell r="E4907" t="str">
            <v>96,19</v>
          </cell>
        </row>
        <row r="4908">
          <cell r="A4908">
            <v>39750</v>
          </cell>
          <cell r="B4908" t="str">
            <v>TUBO DE COBRE CLASSE "A", DN = 1 1/4 " (35 MM), PARA INSTALACOES DE MEDIA PRESSAO PARA GASES COMBUSTIVEIS E MEDICINAIS</v>
          </cell>
          <cell r="C4908" t="str">
            <v xml:space="preserve">M     </v>
          </cell>
          <cell r="D4908" t="str">
            <v>AS</v>
          </cell>
          <cell r="E4908" t="str">
            <v>79,95</v>
          </cell>
        </row>
        <row r="4909">
          <cell r="A4909">
            <v>39747</v>
          </cell>
          <cell r="B4909" t="str">
            <v>TUBO DE COBRE CLASSE "A", DN = 1/2 " (15 MM), PARA INSTALACOES DE MEDIA PRESSAO PARA GASES COMBUSTIVEIS E MEDICINAIS</v>
          </cell>
          <cell r="C4909" t="str">
            <v xml:space="preserve">M     </v>
          </cell>
          <cell r="D4909" t="str">
            <v>AS</v>
          </cell>
          <cell r="E4909" t="str">
            <v>25,71</v>
          </cell>
        </row>
        <row r="4910">
          <cell r="A4910">
            <v>39753</v>
          </cell>
          <cell r="B4910" t="str">
            <v>TUBO DE COBRE CLASSE "A", DN = 2 1/2 " (66 MM), PARA INSTALACOES DE MEDIA PRESSAO PARA GASES COMBUSTIVEIS E MEDICINAIS</v>
          </cell>
          <cell r="C4910" t="str">
            <v xml:space="preserve">M     </v>
          </cell>
          <cell r="D4910" t="str">
            <v>AS</v>
          </cell>
          <cell r="E4910" t="str">
            <v>177,06</v>
          </cell>
        </row>
        <row r="4911">
          <cell r="A4911">
            <v>39754</v>
          </cell>
          <cell r="B4911" t="str">
            <v>TUBO DE COBRE CLASSE "A", DN = 3 " (79 MM), PARA INSTALACOES DE MEDIA PRESSAO PARA GASES COMBUSTIVEIS E MEDICINAIS</v>
          </cell>
          <cell r="C4911" t="str">
            <v xml:space="preserve">M     </v>
          </cell>
          <cell r="D4911" t="str">
            <v>AS</v>
          </cell>
          <cell r="E4911" t="str">
            <v>260,85</v>
          </cell>
        </row>
        <row r="4912">
          <cell r="A4912">
            <v>39748</v>
          </cell>
          <cell r="B4912" t="str">
            <v>TUBO DE COBRE CLASSE "A", DN = 3/4 " (22 MM), PARA INSTALACOES DE MEDIA PRESSAO PARA GASES COMBUSTIVEIS E MEDICINAIS</v>
          </cell>
          <cell r="C4912" t="str">
            <v xml:space="preserve">M     </v>
          </cell>
          <cell r="D4912" t="str">
            <v>AS</v>
          </cell>
          <cell r="E4912" t="str">
            <v>41,61</v>
          </cell>
        </row>
        <row r="4913">
          <cell r="A4913">
            <v>39755</v>
          </cell>
          <cell r="B4913" t="str">
            <v>TUBO DE COBRE CLASSE "A", DN = 4 " (104 MM), PARA INSTALACOES DE MEDIA PRESSAO PARA GASES COMBUSTIVEIS E MEDICINAIS</v>
          </cell>
          <cell r="C4913" t="str">
            <v xml:space="preserve">M     </v>
          </cell>
          <cell r="D4913" t="str">
            <v>AS</v>
          </cell>
          <cell r="E4913" t="str">
            <v>395,52</v>
          </cell>
        </row>
        <row r="4914">
          <cell r="A4914">
            <v>12742</v>
          </cell>
          <cell r="B4914" t="str">
            <v>TUBO DE COBRE CLASSE "E", DN = 104 MM, PARA INSTALACAO HIDRAULICA PREDIAL</v>
          </cell>
          <cell r="C4914" t="str">
            <v xml:space="preserve">M     </v>
          </cell>
          <cell r="D4914" t="str">
            <v>AS</v>
          </cell>
          <cell r="E4914" t="str">
            <v>313,18</v>
          </cell>
        </row>
        <row r="4915">
          <cell r="A4915">
            <v>12713</v>
          </cell>
          <cell r="B4915" t="str">
            <v>TUBO DE COBRE CLASSE "E", DN = 15 MM, PARA INSTALACAO HIDRAULICA PREDIAL</v>
          </cell>
          <cell r="C4915" t="str">
            <v xml:space="preserve">M     </v>
          </cell>
          <cell r="D4915" t="str">
            <v>AS</v>
          </cell>
          <cell r="E4915" t="str">
            <v>16,61</v>
          </cell>
        </row>
        <row r="4916">
          <cell r="A4916">
            <v>12743</v>
          </cell>
          <cell r="B4916" t="str">
            <v>TUBO DE COBRE CLASSE "E", DN = 22 MM, PARA INSTALACAO HIDRAULICA PREDIAL</v>
          </cell>
          <cell r="C4916" t="str">
            <v xml:space="preserve">M     </v>
          </cell>
          <cell r="D4916" t="str">
            <v>AS</v>
          </cell>
          <cell r="E4916" t="str">
            <v>28,57</v>
          </cell>
        </row>
        <row r="4917">
          <cell r="A4917">
            <v>12744</v>
          </cell>
          <cell r="B4917" t="str">
            <v>TUBO DE COBRE CLASSE "E", DN = 28 MM, PARA INSTALACAO HIDRAULICA PREDIAL</v>
          </cell>
          <cell r="C4917" t="str">
            <v xml:space="preserve">M     </v>
          </cell>
          <cell r="D4917" t="str">
            <v>AS</v>
          </cell>
          <cell r="E4917" t="str">
            <v>36,26</v>
          </cell>
        </row>
        <row r="4918">
          <cell r="A4918">
            <v>12745</v>
          </cell>
          <cell r="B4918" t="str">
            <v>TUBO DE COBRE CLASSE "E", DN = 35 MM, PARA INSTALACAO HIDRAULICA PREDIAL</v>
          </cell>
          <cell r="C4918" t="str">
            <v xml:space="preserve">M     </v>
          </cell>
          <cell r="D4918" t="str">
            <v>AS</v>
          </cell>
          <cell r="E4918" t="str">
            <v>52,66</v>
          </cell>
        </row>
        <row r="4919">
          <cell r="A4919">
            <v>12746</v>
          </cell>
          <cell r="B4919" t="str">
            <v>TUBO DE COBRE CLASSE "E", DN = 42 MM, PARA INSTALACAO HIDRAULICA PREDIAL</v>
          </cell>
          <cell r="C4919" t="str">
            <v xml:space="preserve">M     </v>
          </cell>
          <cell r="D4919" t="str">
            <v>AS</v>
          </cell>
          <cell r="E4919" t="str">
            <v>71,11</v>
          </cell>
        </row>
        <row r="4920">
          <cell r="A4920">
            <v>12747</v>
          </cell>
          <cell r="B4920" t="str">
            <v>TUBO DE COBRE CLASSE "E", DN = 54 MM, PARA INSTALACAO HIDRAULICA PREDIAL</v>
          </cell>
          <cell r="C4920" t="str">
            <v xml:space="preserve">M     </v>
          </cell>
          <cell r="D4920" t="str">
            <v>AS</v>
          </cell>
          <cell r="E4920" t="str">
            <v>103,13</v>
          </cell>
        </row>
        <row r="4921">
          <cell r="A4921">
            <v>12748</v>
          </cell>
          <cell r="B4921" t="str">
            <v>TUBO DE COBRE CLASSE "E", DN = 66 MM, PARA INSTALACAO HIDRAULICA PREDIAL</v>
          </cell>
          <cell r="C4921" t="str">
            <v xml:space="preserve">M     </v>
          </cell>
          <cell r="D4921" t="str">
            <v>AS</v>
          </cell>
          <cell r="E4921" t="str">
            <v>145,29</v>
          </cell>
        </row>
        <row r="4922">
          <cell r="A4922">
            <v>12749</v>
          </cell>
          <cell r="B4922" t="str">
            <v>TUBO DE COBRE CLASSE "E", DN = 79 MM, PARA INSTALACAO HIDRAULICA PREDIAL</v>
          </cell>
          <cell r="C4922" t="str">
            <v xml:space="preserve">M     </v>
          </cell>
          <cell r="D4922" t="str">
            <v>AS</v>
          </cell>
          <cell r="E4922" t="str">
            <v>212,39</v>
          </cell>
        </row>
        <row r="4923">
          <cell r="A4923">
            <v>39726</v>
          </cell>
          <cell r="B4923" t="str">
            <v>TUBO DE COBRE CLASSE "I", DN = 1 " (28 MM), PARA INSTALACOES INDUSTRIAIS DE ALTA PRESSAO E VAPOR</v>
          </cell>
          <cell r="C4923" t="str">
            <v xml:space="preserve">M     </v>
          </cell>
          <cell r="D4923" t="str">
            <v>AS</v>
          </cell>
          <cell r="E4923" t="str">
            <v>69,76</v>
          </cell>
        </row>
        <row r="4924">
          <cell r="A4924">
            <v>39728</v>
          </cell>
          <cell r="B4924" t="str">
            <v>TUBO DE COBRE CLASSE "I", DN = 1 1/2 " (42 MM), PARA INSTALACOES INDUSTRIAIS DE ALTA PRESSAO E VAPOR</v>
          </cell>
          <cell r="C4924" t="str">
            <v xml:space="preserve">M     </v>
          </cell>
          <cell r="D4924" t="str">
            <v>AS</v>
          </cell>
          <cell r="E4924" t="str">
            <v>122,60</v>
          </cell>
        </row>
        <row r="4925">
          <cell r="A4925">
            <v>39727</v>
          </cell>
          <cell r="B4925" t="str">
            <v>TUBO DE COBRE CLASSE "I", DN = 1 1/4 " (35 MM), PARA INSTALACOES INDUSTRIAIS DE ALTA PRESSAO E VAPOR</v>
          </cell>
          <cell r="C4925" t="str">
            <v xml:space="preserve">M     </v>
          </cell>
          <cell r="D4925" t="str">
            <v>AS</v>
          </cell>
          <cell r="E4925" t="str">
            <v>100,90</v>
          </cell>
        </row>
        <row r="4926">
          <cell r="A4926">
            <v>39724</v>
          </cell>
          <cell r="B4926" t="str">
            <v>TUBO DE COBRE CLASSE "I", DN = 1/2 " (15 MM), PARA INSTALACOES INDUSTRIAIS DE ALTA PRESSAO E VAPOR</v>
          </cell>
          <cell r="C4926" t="str">
            <v xml:space="preserve">M     </v>
          </cell>
          <cell r="D4926" t="str">
            <v>AS</v>
          </cell>
          <cell r="E4926" t="str">
            <v>30,89</v>
          </cell>
        </row>
        <row r="4927">
          <cell r="A4927">
            <v>39729</v>
          </cell>
          <cell r="B4927" t="str">
            <v>TUBO DE COBRE CLASSE "I", DN = 2 " (54 MM), PARA INSTALACOES INDUSTRIAIS DE ALTA PRESSAO E VAPOR</v>
          </cell>
          <cell r="C4927" t="str">
            <v xml:space="preserve">M     </v>
          </cell>
          <cell r="D4927" t="str">
            <v>AS</v>
          </cell>
          <cell r="E4927" t="str">
            <v>169,79</v>
          </cell>
        </row>
        <row r="4928">
          <cell r="A4928">
            <v>39730</v>
          </cell>
          <cell r="B4928" t="str">
            <v>TUBO DE COBRE CLASSE "I", DN = 2 1/2 " (66 MM), PARA INSTALACOES INDUSTRIAIS DE ALTA PRESSAO E VAPOR</v>
          </cell>
          <cell r="C4928" t="str">
            <v xml:space="preserve">M     </v>
          </cell>
          <cell r="D4928" t="str">
            <v>AS</v>
          </cell>
          <cell r="E4928" t="str">
            <v>220,29</v>
          </cell>
        </row>
        <row r="4929">
          <cell r="A4929">
            <v>39731</v>
          </cell>
          <cell r="B4929" t="str">
            <v>TUBO DE COBRE CLASSE "I", DN = 3 " (79 MM), PARA INSTALACOES INDUSTRIAIS DE ALTA PRESSAO E VAPOR</v>
          </cell>
          <cell r="C4929" t="str">
            <v xml:space="preserve">M     </v>
          </cell>
          <cell r="D4929" t="str">
            <v>AS</v>
          </cell>
          <cell r="E4929" t="str">
            <v>326,27</v>
          </cell>
        </row>
        <row r="4930">
          <cell r="A4930">
            <v>39725</v>
          </cell>
          <cell r="B4930" t="str">
            <v>TUBO DE COBRE CLASSE "I", DN = 3/4 " (22 MM), PARA INSTALACOES INDUSTRIAIS DE ALTA PRESSAO E VAPOR</v>
          </cell>
          <cell r="C4930" t="str">
            <v xml:space="preserve">M     </v>
          </cell>
          <cell r="D4930" t="str">
            <v>AS</v>
          </cell>
          <cell r="E4930" t="str">
            <v>50,35</v>
          </cell>
        </row>
        <row r="4931">
          <cell r="A4931">
            <v>39732</v>
          </cell>
          <cell r="B4931" t="str">
            <v>TUBO DE COBRE CLASSE "I", DN = 4" (104 MM), PARA INSTALACOES INDUSTRIAIS DE ALTA PRESSAO E VAPOR</v>
          </cell>
          <cell r="C4931" t="str">
            <v xml:space="preserve">M     </v>
          </cell>
          <cell r="D4931" t="str">
            <v>AS</v>
          </cell>
          <cell r="E4931" t="str">
            <v>480,25</v>
          </cell>
        </row>
        <row r="4932">
          <cell r="A4932">
            <v>39660</v>
          </cell>
          <cell r="B4932" t="str">
            <v>TUBO DE COBRE FLEXIVEL, D = 1/2 ", E = 0,79 MM, PARA AR-CONDICIONADO/ INSTALACOES GAS RESIDENCIAIS E COMERCIAIS</v>
          </cell>
          <cell r="C4932" t="str">
            <v xml:space="preserve">M     </v>
          </cell>
          <cell r="D4932" t="str">
            <v>AS</v>
          </cell>
          <cell r="E4932" t="str">
            <v>21,88</v>
          </cell>
        </row>
        <row r="4933">
          <cell r="A4933">
            <v>39662</v>
          </cell>
          <cell r="B4933" t="str">
            <v>TUBO DE COBRE FLEXIVEL, D = 1/4 ", E = 0,79 MM, PARA AR-CONDICIONADO/ INSTALACOES GAS RESIDENCIAIS E COMERCIAIS</v>
          </cell>
          <cell r="C4933" t="str">
            <v xml:space="preserve">M     </v>
          </cell>
          <cell r="D4933" t="str">
            <v>AS</v>
          </cell>
          <cell r="E4933" t="str">
            <v>10,49</v>
          </cell>
        </row>
        <row r="4934">
          <cell r="A4934">
            <v>39661</v>
          </cell>
          <cell r="B4934" t="str">
            <v>TUBO DE COBRE FLEXIVEL, D = 3/16 ", E = 0,79 MM, PARA AR-CONDICIONADO/ INSTALACOES GAS RESIDENCIAIS E COMERCIAIS</v>
          </cell>
          <cell r="C4934" t="str">
            <v xml:space="preserve">M     </v>
          </cell>
          <cell r="D4934" t="str">
            <v>AS</v>
          </cell>
          <cell r="E4934" t="str">
            <v>7,15</v>
          </cell>
        </row>
        <row r="4935">
          <cell r="A4935">
            <v>39666</v>
          </cell>
          <cell r="B4935" t="str">
            <v>TUBO DE COBRE FLEXIVEL, D = 3/4 ", E = 0,79 MM, PARA AR-CONDICIONADO/ INSTALACOES GAS RESIDENCIAIS E COMERCIAIS</v>
          </cell>
          <cell r="C4935" t="str">
            <v xml:space="preserve">M     </v>
          </cell>
          <cell r="D4935" t="str">
            <v>AS</v>
          </cell>
          <cell r="E4935" t="str">
            <v>32,92</v>
          </cell>
        </row>
        <row r="4936">
          <cell r="A4936">
            <v>39664</v>
          </cell>
          <cell r="B4936" t="str">
            <v>TUBO DE COBRE FLEXIVEL, D = 3/8 ", E = 0,79 MM, PARA AR-CONDICIONADO/ INSTALACOES GAS RESIDENCIAIS E COMERCIAIS</v>
          </cell>
          <cell r="C4936" t="str">
            <v xml:space="preserve">M     </v>
          </cell>
          <cell r="D4936" t="str">
            <v>AS</v>
          </cell>
          <cell r="E4936" t="str">
            <v>16,13</v>
          </cell>
        </row>
        <row r="4937">
          <cell r="A4937">
            <v>39663</v>
          </cell>
          <cell r="B4937" t="str">
            <v>TUBO DE COBRE FLEXIVEL, D = 5/16 ", E = 0,79 MM, PARA AR-CONDICIONADO/ INSTALACOES GAS RESIDENCIAIS E COMERCIAIS</v>
          </cell>
          <cell r="C4937" t="str">
            <v xml:space="preserve">M     </v>
          </cell>
          <cell r="D4937" t="str">
            <v>AS</v>
          </cell>
          <cell r="E4937" t="str">
            <v>12,90</v>
          </cell>
        </row>
        <row r="4938">
          <cell r="A4938">
            <v>39665</v>
          </cell>
          <cell r="B4938" t="str">
            <v>TUBO DE COBRE FLEXIVEL, D = 5/8 ", E = 0,79 MM, PARA AR-CONDICIONADO/ INSTALACOES GAS RESIDENCIAIS E COMERCIAIS</v>
          </cell>
          <cell r="C4938" t="str">
            <v xml:space="preserve">M     </v>
          </cell>
          <cell r="D4938" t="str">
            <v>AS</v>
          </cell>
          <cell r="E4938" t="str">
            <v>27,22</v>
          </cell>
        </row>
        <row r="4939">
          <cell r="A4939">
            <v>39752</v>
          </cell>
          <cell r="B4939" t="str">
            <v>TUBO DE COBRE, CLASSE "A", DN = 2" (54 MM), PARA INSTALACOES DE MEDIA PRESSAO PARA GASES COMBUSTIVEIS E MEDICINAIS</v>
          </cell>
          <cell r="C4939" t="str">
            <v xml:space="preserve">M     </v>
          </cell>
          <cell r="D4939" t="str">
            <v>AS</v>
          </cell>
          <cell r="E4939" t="str">
            <v>136,86</v>
          </cell>
        </row>
        <row r="4940">
          <cell r="A4940">
            <v>12583</v>
          </cell>
          <cell r="B4940" t="str">
            <v>TUBO DE CONCRETO SIMPLES POROSO, MACHO/FEMEA, DN 200 MM</v>
          </cell>
          <cell r="C4940" t="str">
            <v xml:space="preserve">M     </v>
          </cell>
          <cell r="D4940" t="str">
            <v>AS</v>
          </cell>
          <cell r="E4940" t="str">
            <v>23,89</v>
          </cell>
        </row>
        <row r="4941">
          <cell r="A4941">
            <v>12584</v>
          </cell>
          <cell r="B4941" t="str">
            <v>TUBO DE CONCRETO SIMPLES POROSO, MACHO/FEMEA, DN 300 MM</v>
          </cell>
          <cell r="C4941" t="str">
            <v xml:space="preserve">M     </v>
          </cell>
          <cell r="D4941" t="str">
            <v>AS</v>
          </cell>
          <cell r="E4941" t="str">
            <v>22,99</v>
          </cell>
        </row>
        <row r="4942">
          <cell r="A4942">
            <v>13159</v>
          </cell>
          <cell r="B4942" t="str">
            <v>TUBO DE CONCRETO SIMPLES, CLASSE ES, PB JE, DN 400 MM, PARA ESGOTO SANITARIO (NBR 8890)</v>
          </cell>
          <cell r="C4942" t="str">
            <v xml:space="preserve">M     </v>
          </cell>
          <cell r="D4942" t="str">
            <v>AS</v>
          </cell>
          <cell r="E4942" t="str">
            <v>69,66</v>
          </cell>
        </row>
        <row r="4943">
          <cell r="A4943">
            <v>13168</v>
          </cell>
          <cell r="B4943" t="str">
            <v>TUBO DE CONCRETO SIMPLES, CLASSE ES, PB JE, DN 500 MM, PARA ESGOTO SANITARIO (NBR 8890)</v>
          </cell>
          <cell r="C4943" t="str">
            <v xml:space="preserve">M     </v>
          </cell>
          <cell r="D4943" t="str">
            <v>AS</v>
          </cell>
          <cell r="E4943" t="str">
            <v>104,74</v>
          </cell>
        </row>
        <row r="4944">
          <cell r="A4944">
            <v>13173</v>
          </cell>
          <cell r="B4944" t="str">
            <v>TUBO DE CONCRETO SIMPLES, CLASSE ES, PB JE, DN 600 MM, PARA ESGOTO SANITARIO (NBR 8890)</v>
          </cell>
          <cell r="C4944" t="str">
            <v xml:space="preserve">M     </v>
          </cell>
          <cell r="D4944" t="str">
            <v>AS</v>
          </cell>
          <cell r="E4944" t="str">
            <v>129,15</v>
          </cell>
        </row>
        <row r="4945">
          <cell r="A4945">
            <v>37449</v>
          </cell>
          <cell r="B4945" t="str">
            <v>TUBO DE CONCRETO SIMPLES, CLASSE- PS1, MACHO/FEMEA, DN 200 MM, PARA AGUAS PLUVIAIS (NBR 8890)</v>
          </cell>
          <cell r="C4945" t="str">
            <v xml:space="preserve">M     </v>
          </cell>
          <cell r="D4945" t="str">
            <v>AS</v>
          </cell>
          <cell r="E4945" t="str">
            <v>21,35</v>
          </cell>
        </row>
        <row r="4946">
          <cell r="A4946">
            <v>37450</v>
          </cell>
          <cell r="B4946" t="str">
            <v>TUBO DE CONCRETO SIMPLES, CLASSE- PS1, MACHO/FEMEA, DN 300 MM, PARA AGUAS PLUVIAIS (NBR 8890)</v>
          </cell>
          <cell r="C4946" t="str">
            <v xml:space="preserve">M     </v>
          </cell>
          <cell r="D4946" t="str">
            <v>AS</v>
          </cell>
          <cell r="E4946" t="str">
            <v>26,03</v>
          </cell>
        </row>
        <row r="4947">
          <cell r="A4947">
            <v>37451</v>
          </cell>
          <cell r="B4947" t="str">
            <v>TUBO DE CONCRETO SIMPLES, CLASSE- PS1, MACHO/FEMEA, DN 400 MM, PARA AGUAS PLUVIAIS (NBR 8890)</v>
          </cell>
          <cell r="C4947" t="str">
            <v xml:space="preserve">M     </v>
          </cell>
          <cell r="D4947" t="str">
            <v>AS</v>
          </cell>
          <cell r="E4947" t="str">
            <v>39,86</v>
          </cell>
        </row>
        <row r="4948">
          <cell r="A4948">
            <v>37452</v>
          </cell>
          <cell r="B4948" t="str">
            <v>TUBO DE CONCRETO SIMPLES, CLASSE- PS1, MACHO/FEMEA, DN 500 MM, PARA AGUAS PLUVIAIS (NBR 8890)</v>
          </cell>
          <cell r="C4948" t="str">
            <v xml:space="preserve">M     </v>
          </cell>
          <cell r="D4948" t="str">
            <v>AS</v>
          </cell>
          <cell r="E4948" t="str">
            <v>52,88</v>
          </cell>
        </row>
        <row r="4949">
          <cell r="A4949">
            <v>37453</v>
          </cell>
          <cell r="B4949" t="str">
            <v>TUBO DE CONCRETO SIMPLES, CLASSE- PS1, MACHO/FEMEA, DN 600 MM, PARA AGUAS PLUVIAIS (NBR 8890)</v>
          </cell>
          <cell r="C4949" t="str">
            <v xml:space="preserve">M     </v>
          </cell>
          <cell r="D4949" t="str">
            <v>AS</v>
          </cell>
          <cell r="E4949" t="str">
            <v>66,35</v>
          </cell>
        </row>
        <row r="4950">
          <cell r="A4950">
            <v>7778</v>
          </cell>
          <cell r="B4950" t="str">
            <v>TUBO DE CONCRETO SIMPLES, CLASSE- PS1, PB, DN 200 MM, PARA AGUAS PLUVIAIS (NBR 8890)</v>
          </cell>
          <cell r="C4950" t="str">
            <v xml:space="preserve">M     </v>
          </cell>
          <cell r="D4950" t="str">
            <v>AS</v>
          </cell>
          <cell r="E4950" t="str">
            <v>24,91</v>
          </cell>
        </row>
        <row r="4951">
          <cell r="A4951">
            <v>7796</v>
          </cell>
          <cell r="B4951" t="str">
            <v>TUBO DE CONCRETO SIMPLES, CLASSE- PS1, PB, DN 300 MM, PARA AGUAS PLUVIAIS (NBR 8890)</v>
          </cell>
          <cell r="C4951" t="str">
            <v xml:space="preserve">M     </v>
          </cell>
          <cell r="D4951" t="str">
            <v>AS</v>
          </cell>
          <cell r="E4951" t="str">
            <v>30,00</v>
          </cell>
        </row>
        <row r="4952">
          <cell r="A4952">
            <v>7781</v>
          </cell>
          <cell r="B4952" t="str">
            <v>TUBO DE CONCRETO SIMPLES, CLASSE- PS1, PB, DN 400 MM, PARA AGUAS PLUVIAIS (NBR 8890)</v>
          </cell>
          <cell r="C4952" t="str">
            <v xml:space="preserve">M     </v>
          </cell>
          <cell r="D4952" t="str">
            <v>AS</v>
          </cell>
          <cell r="E4952" t="str">
            <v>39,66</v>
          </cell>
        </row>
        <row r="4953">
          <cell r="A4953">
            <v>7795</v>
          </cell>
          <cell r="B4953" t="str">
            <v>TUBO DE CONCRETO SIMPLES, CLASSE- PS1, PB, DN 500 MM, PARA AGUAS PLUVIAIS (NBR 8890)</v>
          </cell>
          <cell r="C4953" t="str">
            <v xml:space="preserve">M     </v>
          </cell>
          <cell r="D4953" t="str">
            <v>AS</v>
          </cell>
          <cell r="E4953" t="str">
            <v>57,45</v>
          </cell>
        </row>
        <row r="4954">
          <cell r="A4954">
            <v>7791</v>
          </cell>
          <cell r="B4954" t="str">
            <v>TUBO DE CONCRETO SIMPLES, CLASSE- PS1, PB, DN 600 MM, PARA AGUAS PLUVIAIS (NBR 8890)</v>
          </cell>
          <cell r="C4954" t="str">
            <v xml:space="preserve">M     </v>
          </cell>
          <cell r="D4954" t="str">
            <v>AS</v>
          </cell>
          <cell r="E4954" t="str">
            <v>73,22</v>
          </cell>
        </row>
        <row r="4955">
          <cell r="A4955">
            <v>7783</v>
          </cell>
          <cell r="B4955" t="str">
            <v>TUBO DE CONCRETO SIMPLES, CLASSE- PS2, PB, DN 200 MM, PARA AGUAS PLUVIAIS (NBR 8890)</v>
          </cell>
          <cell r="C4955" t="str">
            <v xml:space="preserve">M     </v>
          </cell>
          <cell r="D4955" t="str">
            <v>AS</v>
          </cell>
          <cell r="E4955" t="str">
            <v>27,96</v>
          </cell>
        </row>
        <row r="4956">
          <cell r="A4956">
            <v>7790</v>
          </cell>
          <cell r="B4956" t="str">
            <v>TUBO DE CONCRETO SIMPLES, CLASSE- PS2, PB, DN 300 MM, PARA AGUAS PLUVIAIS (NBR 8890)</v>
          </cell>
          <cell r="C4956" t="str">
            <v xml:space="preserve">M     </v>
          </cell>
          <cell r="D4956" t="str">
            <v>AS</v>
          </cell>
          <cell r="E4956" t="str">
            <v>32,54</v>
          </cell>
        </row>
        <row r="4957">
          <cell r="A4957">
            <v>7785</v>
          </cell>
          <cell r="B4957" t="str">
            <v>TUBO DE CONCRETO SIMPLES, CLASSE- PS2, PB, DN 400 MM, PARA AGUAS PLUVIAIS (NBR 8890)</v>
          </cell>
          <cell r="C4957" t="str">
            <v xml:space="preserve">M     </v>
          </cell>
          <cell r="D4957" t="str">
            <v>AS</v>
          </cell>
          <cell r="E4957" t="str">
            <v>42,71</v>
          </cell>
        </row>
        <row r="4958">
          <cell r="A4958">
            <v>7792</v>
          </cell>
          <cell r="B4958" t="str">
            <v>TUBO DE CONCRETO SIMPLES, CLASSE- PS2, PB, DN 500 MM, PARA AGUAS PLUVIAIS (NBR 8890)</v>
          </cell>
          <cell r="C4958" t="str">
            <v xml:space="preserve">M     </v>
          </cell>
          <cell r="D4958" t="str">
            <v>AS</v>
          </cell>
          <cell r="E4958" t="str">
            <v>62,03</v>
          </cell>
        </row>
        <row r="4959">
          <cell r="A4959">
            <v>7793</v>
          </cell>
          <cell r="B4959" t="str">
            <v>TUBO DE CONCRETO SIMPLES, CLASSE- PS2, PB, DN 600 MM, PARA AGUAS PLUVIAIS (NBR 8890)</v>
          </cell>
          <cell r="C4959" t="str">
            <v xml:space="preserve">M     </v>
          </cell>
          <cell r="D4959" t="str">
            <v>AS</v>
          </cell>
          <cell r="E4959" t="str">
            <v>80,05</v>
          </cell>
        </row>
        <row r="4960">
          <cell r="A4960">
            <v>12613</v>
          </cell>
          <cell r="B4960" t="str">
            <v>TUBO DE DESCARGA PVC, PARA LIGACAO CAIXA DE DESCARGA - EMBUTIR, 40 MM X 150 CM</v>
          </cell>
          <cell r="C4960" t="str">
            <v xml:space="preserve">UN    </v>
          </cell>
          <cell r="D4960" t="str">
            <v>CR</v>
          </cell>
          <cell r="E4960" t="str">
            <v>11,65</v>
          </cell>
        </row>
        <row r="4961">
          <cell r="A4961">
            <v>1031</v>
          </cell>
          <cell r="B4961" t="str">
            <v>TUBO DE DESCIDA EXTERNO DE PVC PARA CAIXA DE DESCARGA EXTERNA ALTA - 40 MM X 1,60 M</v>
          </cell>
          <cell r="C4961" t="str">
            <v xml:space="preserve">UN    </v>
          </cell>
          <cell r="D4961" t="str">
            <v>CR</v>
          </cell>
          <cell r="E4961" t="str">
            <v>8,76</v>
          </cell>
        </row>
        <row r="4962">
          <cell r="A4962">
            <v>39707</v>
          </cell>
          <cell r="B4962" t="str">
            <v>TUBO DE ESPUMA DE POLIETILENO EXPANDIDO FLEXIVEL PARA ISOLAMENTO TERMICO DE TUBULACAO DE AR CONDICIONADO, AGUA QUENTE,  DN 1 1/2", E= 10 MM</v>
          </cell>
          <cell r="C4962" t="str">
            <v xml:space="preserve">M     </v>
          </cell>
          <cell r="D4962" t="str">
            <v>AS</v>
          </cell>
          <cell r="E4962" t="str">
            <v>2,58</v>
          </cell>
        </row>
        <row r="4963">
          <cell r="A4963">
            <v>39708</v>
          </cell>
          <cell r="B4963" t="str">
            <v>TUBO DE ESPUMA DE POLIETILENO EXPANDIDO FLEXIVEL PARA ISOLAMENTO TERMICO DE TUBULACAO DE AR CONDICIONADO, AGUA QUENTE,  DN 1 1/4", E= 10 MM</v>
          </cell>
          <cell r="C4963" t="str">
            <v xml:space="preserve">M     </v>
          </cell>
          <cell r="D4963" t="str">
            <v>AS</v>
          </cell>
          <cell r="E4963" t="str">
            <v>2,50</v>
          </cell>
        </row>
        <row r="4964">
          <cell r="A4964">
            <v>39710</v>
          </cell>
          <cell r="B4964" t="str">
            <v>TUBO DE ESPUMA DE POLIETILENO EXPANDIDO FLEXIVEL PARA ISOLAMENTO TERMICO DE TUBULACAO DE AR CONDICIONADO, AGUA QUENTE,  DN 1 1/8", E= 10 MM</v>
          </cell>
          <cell r="C4964" t="str">
            <v xml:space="preserve">M     </v>
          </cell>
          <cell r="D4964" t="str">
            <v>AS</v>
          </cell>
          <cell r="E4964" t="str">
            <v>1,75</v>
          </cell>
        </row>
        <row r="4965">
          <cell r="A4965">
            <v>39709</v>
          </cell>
          <cell r="B4965" t="str">
            <v>TUBO DE ESPUMA DE POLIETILENO EXPANDIDO FLEXIVEL PARA ISOLAMENTO TERMICO DE TUBULACAO DE AR CONDICIONADO, AGUA QUENTE,  DN 1 3/8", E= 10 MM</v>
          </cell>
          <cell r="C4965" t="str">
            <v xml:space="preserve">M     </v>
          </cell>
          <cell r="D4965" t="str">
            <v>AS</v>
          </cell>
          <cell r="E4965" t="str">
            <v>2,44</v>
          </cell>
        </row>
        <row r="4966">
          <cell r="A4966">
            <v>39711</v>
          </cell>
          <cell r="B4966" t="str">
            <v>TUBO DE ESPUMA DE POLIETILENO EXPANDIDO FLEXIVEL PARA ISOLAMENTO TERMICO DE TUBULACAO DE AR CONDICIONADO, AGUA QUENTE,  DN 1 5/8", E= 10 MM</v>
          </cell>
          <cell r="C4966" t="str">
            <v xml:space="preserve">M     </v>
          </cell>
          <cell r="D4966" t="str">
            <v>AS</v>
          </cell>
          <cell r="E4966" t="str">
            <v>2,74</v>
          </cell>
        </row>
        <row r="4967">
          <cell r="A4967">
            <v>39712</v>
          </cell>
          <cell r="B4967" t="str">
            <v>TUBO DE ESPUMA DE POLIETILENO EXPANDIDO FLEXIVEL PARA ISOLAMENTO TERMICO DE TUBULACAO DE AR CONDICIONADO, AGUA QUENTE,  DN 1/2", E= 10 MM</v>
          </cell>
          <cell r="C4967" t="str">
            <v xml:space="preserve">M     </v>
          </cell>
          <cell r="D4967" t="str">
            <v>AS</v>
          </cell>
          <cell r="E4967" t="str">
            <v>0,96</v>
          </cell>
        </row>
        <row r="4968">
          <cell r="A4968">
            <v>39713</v>
          </cell>
          <cell r="B4968" t="str">
            <v>TUBO DE ESPUMA DE POLIETILENO EXPANDIDO FLEXIVEL PARA ISOLAMENTO TERMICO DE TUBULACAO DE AR CONDICIONADO, AGUA QUENTE,  DN 1/4", E= 10 MM</v>
          </cell>
          <cell r="C4968" t="str">
            <v xml:space="preserve">M     </v>
          </cell>
          <cell r="D4968" t="str">
            <v>AS</v>
          </cell>
          <cell r="E4968" t="str">
            <v>0,76</v>
          </cell>
        </row>
        <row r="4969">
          <cell r="A4969">
            <v>39714</v>
          </cell>
          <cell r="B4969" t="str">
            <v>TUBO DE ESPUMA DE POLIETILENO EXPANDIDO FLEXIVEL PARA ISOLAMENTO TERMICO DE TUBULACAO DE AR CONDICIONADO, AGUA QUENTE,  DN 1", E= 10 MM</v>
          </cell>
          <cell r="C4969" t="str">
            <v xml:space="preserve">M     </v>
          </cell>
          <cell r="D4969" t="str">
            <v>AS</v>
          </cell>
          <cell r="E4969" t="str">
            <v>1,74</v>
          </cell>
        </row>
        <row r="4970">
          <cell r="A4970">
            <v>39715</v>
          </cell>
          <cell r="B4970" t="str">
            <v>TUBO DE ESPUMA DE POLIETILENO EXPANDIDO FLEXIVEL PARA ISOLAMENTO TERMICO DE TUBULACAO DE AR CONDICIONADO, AGUA QUENTE,  DN 3/4", E= 10 MM</v>
          </cell>
          <cell r="C4970" t="str">
            <v xml:space="preserve">M     </v>
          </cell>
          <cell r="D4970" t="str">
            <v>AS</v>
          </cell>
          <cell r="E4970" t="str">
            <v>1,24</v>
          </cell>
        </row>
        <row r="4971">
          <cell r="A4971">
            <v>39716</v>
          </cell>
          <cell r="B4971" t="str">
            <v>TUBO DE ESPUMA DE POLIETILENO EXPANDIDO FLEXIVEL PARA ISOLAMENTO TERMICO DE TUBULACAO DE AR CONDICIONADO, AGUA QUENTE,  DN 3/8", E= 10 MM</v>
          </cell>
          <cell r="C4971" t="str">
            <v xml:space="preserve">M     </v>
          </cell>
          <cell r="D4971" t="str">
            <v>AS</v>
          </cell>
          <cell r="E4971" t="str">
            <v>0,94</v>
          </cell>
        </row>
        <row r="4972">
          <cell r="A4972">
            <v>39718</v>
          </cell>
          <cell r="B4972" t="str">
            <v>TUBO DE ESPUMA DE POLIETILENO EXPANDIDO FLEXIVEL PARA ISOLAMENTO TERMICO DE TUBULACAO DE AR CONDICIONADO, AGUA QUENTE,  DN 7/8", E= 10 MM</v>
          </cell>
          <cell r="C4972" t="str">
            <v xml:space="preserve">M     </v>
          </cell>
          <cell r="D4972" t="str">
            <v>AS</v>
          </cell>
          <cell r="E4972" t="str">
            <v>1,60</v>
          </cell>
        </row>
        <row r="4973">
          <cell r="A4973">
            <v>9813</v>
          </cell>
          <cell r="B4973" t="str">
            <v>TUBO DE POLIETILENO DE ALTA DENSIDADE (PEAD), PE-80, DE = 20 MM X 2,3 MM DE PAREDE, PARA LIGACAO DE AGUA PREDIAL (NBR 15561)</v>
          </cell>
          <cell r="C4973" t="str">
            <v xml:space="preserve">M     </v>
          </cell>
          <cell r="D4973" t="str">
            <v>AS</v>
          </cell>
          <cell r="E4973" t="str">
            <v>3,52</v>
          </cell>
        </row>
        <row r="4974">
          <cell r="A4974">
            <v>9815</v>
          </cell>
          <cell r="B4974" t="str">
            <v>TUBO DE POLIETILENO DE ALTA DENSIDADE (PEAD), PE-80, DE = 32 MM X 3,0 MM DE PAREDE, PARA LIGACAO DE AGUA PREDIAL (NBR 15561)</v>
          </cell>
          <cell r="C4974" t="str">
            <v xml:space="preserve">M     </v>
          </cell>
          <cell r="D4974" t="str">
            <v>AS</v>
          </cell>
          <cell r="E4974" t="str">
            <v>6,95</v>
          </cell>
        </row>
        <row r="4975">
          <cell r="A4975">
            <v>25876</v>
          </cell>
          <cell r="B4975" t="str">
            <v>TUBO DE POLIETILENO DE ALTA DENSIDADE, PEAD, PE-80, DE = 1000 MM X 38,5 MM PAREDE, ( SDR 26 - PN 05 ) PARA REDE DE AGUA OU ESGOTO (NBR 15561)</v>
          </cell>
          <cell r="C4975" t="str">
            <v xml:space="preserve">M     </v>
          </cell>
          <cell r="D4975" t="str">
            <v>AS</v>
          </cell>
          <cell r="E4975" t="str">
            <v>3.458,98</v>
          </cell>
        </row>
        <row r="4976">
          <cell r="A4976">
            <v>25888</v>
          </cell>
          <cell r="B4976" t="str">
            <v>TUBO DE POLIETILENO DE ALTA DENSIDADE, PEAD, PE-80, DE = 110 MM X 10,0 MM PAREDE, ( SDR 11 - PN 12,5 ) PARA REDE DE AGUA OU ESGOTO (NBR 15561)</v>
          </cell>
          <cell r="C4976" t="str">
            <v xml:space="preserve">M     </v>
          </cell>
          <cell r="D4976" t="str">
            <v>AS</v>
          </cell>
          <cell r="E4976" t="str">
            <v>84,77</v>
          </cell>
        </row>
        <row r="4977">
          <cell r="A4977">
            <v>25874</v>
          </cell>
          <cell r="B4977" t="str">
            <v>TUBO DE POLIETILENO DE ALTA DENSIDADE, PEAD, PE-80, DE = 1200 MM X 37,2 MM PAREDE ( SDR 32,25 - PN 04 ) PARA REDE DE AGUA OU ESGOTO (NBR 15561)</v>
          </cell>
          <cell r="C4977" t="str">
            <v xml:space="preserve">M     </v>
          </cell>
          <cell r="D4977" t="str">
            <v>AS</v>
          </cell>
          <cell r="E4977" t="str">
            <v>6.066,54</v>
          </cell>
        </row>
        <row r="4978">
          <cell r="A4978">
            <v>25877</v>
          </cell>
          <cell r="B4978" t="str">
            <v>TUBO DE POLIETILENO DE ALTA DENSIDADE, PEAD, PE-80, DE = 1400 MM X 42,9 MM PAREDE, (SDR 32,25 - PN 04 ) PARA REDE DE AGUA OU ESGOTO (NBR 15561)</v>
          </cell>
          <cell r="C4978" t="str">
            <v xml:space="preserve">M     </v>
          </cell>
          <cell r="D4978" t="str">
            <v>AS</v>
          </cell>
          <cell r="E4978" t="str">
            <v>8.278,02</v>
          </cell>
        </row>
        <row r="4979">
          <cell r="A4979">
            <v>25878</v>
          </cell>
          <cell r="B4979" t="str">
            <v>TUBO DE POLIETILENO DE ALTA DENSIDADE, PEAD, PE-80, DE = 160 MM X 14,6 MM PAREDE, (SDR 11 - PN 12,5 ) PARA REDE DE AGUA OU ESGOTO (NBR 15561)</v>
          </cell>
          <cell r="C4979" t="str">
            <v xml:space="preserve">M     </v>
          </cell>
          <cell r="D4979" t="str">
            <v>AS</v>
          </cell>
          <cell r="E4979" t="str">
            <v>181,97</v>
          </cell>
        </row>
        <row r="4980">
          <cell r="A4980">
            <v>25879</v>
          </cell>
          <cell r="B4980" t="str">
            <v>TUBO DE POLIETILENO DE ALTA DENSIDADE, PEAD, PE-80, DE = 1600 MM X 49,0 MM PAREDE, ( SDR 32,25 - PN 04 ) PARA REDE DE AGUA OU ESGOTO (NBR 15561)</v>
          </cell>
          <cell r="C4980" t="str">
            <v xml:space="preserve">M     </v>
          </cell>
          <cell r="D4980" t="str">
            <v>AS</v>
          </cell>
          <cell r="E4980" t="str">
            <v>7.852,69</v>
          </cell>
        </row>
        <row r="4981">
          <cell r="A4981">
            <v>25887</v>
          </cell>
          <cell r="B4981" t="str">
            <v>TUBO DE POLIETILENO DE ALTA DENSIDADE, PEAD, PE-80, DE = 900 MM X 34,7 MM PAREDE, ( SDR 26 - PN 05 ) PARA REDE DE AGUA OU ESGOTO (NBR 15561)</v>
          </cell>
          <cell r="C4981" t="str">
            <v xml:space="preserve">M     </v>
          </cell>
          <cell r="D4981" t="str">
            <v>AS</v>
          </cell>
          <cell r="E4981" t="str">
            <v>3.137,28</v>
          </cell>
        </row>
        <row r="4982">
          <cell r="A4982">
            <v>25880</v>
          </cell>
          <cell r="B4982" t="str">
            <v>TUBO DE POLIETILENO DE ALTA DENSIDADE, PEAD, PE-80, DE= 200 MM X 18,2 MM PAREDE, ( SDR 11 - PN 12,5 ) PARA REDE DE AGUA OU ESGOTO (NBR 15561)</v>
          </cell>
          <cell r="C4982" t="str">
            <v xml:space="preserve">M     </v>
          </cell>
          <cell r="D4982" t="str">
            <v>AS</v>
          </cell>
          <cell r="E4982" t="str">
            <v>283,67</v>
          </cell>
        </row>
        <row r="4983">
          <cell r="A4983">
            <v>25881</v>
          </cell>
          <cell r="B4983" t="str">
            <v>TUBO DE POLIETILENO DE ALTA DENSIDADE, PEAD, PE-80, DE= 315 MM X 28,7 MM PAREDE, ( SDR 11 - PN 12,5 ) PARA REDE DE AGUA OU ESGOTO (NBR 15561)</v>
          </cell>
          <cell r="C4983" t="str">
            <v xml:space="preserve">M     </v>
          </cell>
          <cell r="D4983" t="str">
            <v>AS</v>
          </cell>
          <cell r="E4983" t="str">
            <v>695,06</v>
          </cell>
        </row>
        <row r="4984">
          <cell r="A4984">
            <v>25882</v>
          </cell>
          <cell r="B4984" t="str">
            <v>TUBO DE POLIETILENO DE ALTA DENSIDADE, PEAD, PE-80, DE= 400 MM X 36,4 MM PAREDE, ( SDR 11 - PN 12,5 ) PARA REDE DE AGUA OU ESGOTO (NBR 15561)</v>
          </cell>
          <cell r="C4984" t="str">
            <v xml:space="preserve">M     </v>
          </cell>
          <cell r="D4984" t="str">
            <v>AS</v>
          </cell>
          <cell r="E4984" t="str">
            <v>1.119,49</v>
          </cell>
        </row>
        <row r="4985">
          <cell r="A4985">
            <v>25883</v>
          </cell>
          <cell r="B4985" t="str">
            <v>TUBO DE POLIETILENO DE ALTA DENSIDADE, PEAD, PE-80, DE= 50 MM X 4,6 MM PAREDE, (SDR 11 - PN 12,5) PARA REDE DE AGUA OU ESGOTO (NBR 15561)</v>
          </cell>
          <cell r="C4985" t="str">
            <v xml:space="preserve">M     </v>
          </cell>
          <cell r="D4985" t="str">
            <v>AS</v>
          </cell>
          <cell r="E4985" t="str">
            <v>18,06</v>
          </cell>
        </row>
        <row r="4986">
          <cell r="A4986">
            <v>25884</v>
          </cell>
          <cell r="B4986" t="str">
            <v>TUBO DE POLIETILENO DE ALTA DENSIDADE, PEAD, PE-80, DE= 500 MM X 45,5 MM PAREDE, ( SDR 11 - PN 12,5 ) PARA REDE DE AGUA OU ESGOTO (NBR 15561)</v>
          </cell>
          <cell r="C4986" t="str">
            <v xml:space="preserve">M     </v>
          </cell>
          <cell r="D4986" t="str">
            <v>AS</v>
          </cell>
          <cell r="E4986" t="str">
            <v>1.965,42</v>
          </cell>
        </row>
        <row r="4987">
          <cell r="A4987">
            <v>25885</v>
          </cell>
          <cell r="B4987" t="str">
            <v>TUBO DE POLIETILENO DE ALTA DENSIDADE, PEAD, PE-80, DE= 630 MM X 57,3 MM PAREDE (SDR 11 - PN 12,5 ) PARA REDE DE AGUA OU ESGOTO (NBR 15561)</v>
          </cell>
          <cell r="C4987" t="str">
            <v xml:space="preserve">M     </v>
          </cell>
          <cell r="D4987" t="str">
            <v>AS</v>
          </cell>
          <cell r="E4987" t="str">
            <v>2.923,13</v>
          </cell>
        </row>
        <row r="4988">
          <cell r="A4988">
            <v>25889</v>
          </cell>
          <cell r="B4988" t="str">
            <v>TUBO DE POLIETILENO DE ALTA DENSIDADE, PEAD, PE-80, DE= 730 MM X 34,1 MM PAREDE, ( SDR 21 - PN 06 ) PARA REDE DE AGUA OU ESGOTO (NBR 15561)</v>
          </cell>
          <cell r="C4988" t="str">
            <v xml:space="preserve">M     </v>
          </cell>
          <cell r="D4988" t="str">
            <v>AS</v>
          </cell>
          <cell r="E4988" t="str">
            <v>1.465,87</v>
          </cell>
        </row>
        <row r="4989">
          <cell r="A4989">
            <v>25886</v>
          </cell>
          <cell r="B4989" t="str">
            <v>TUBO DE POLIETILENO DE ALTA DENSIDADE, PEAD, PE-80, DE= 75 MM X 6,9 MM PAREDE, ( SRD 11 - PN 12,5 ) PARA REDE DE AGUA OU ESGOTO (NBR 15561)</v>
          </cell>
          <cell r="C4989" t="str">
            <v xml:space="preserve">M     </v>
          </cell>
          <cell r="D4989" t="str">
            <v>AS</v>
          </cell>
          <cell r="E4989" t="str">
            <v>40,39</v>
          </cell>
        </row>
        <row r="4990">
          <cell r="A4990">
            <v>25875</v>
          </cell>
          <cell r="B4990" t="str">
            <v>TUBO DE POLIETILENO DE ALTA DENSIDADE, PEAD, PE-80, DE= 800 MM X 30,8 MM PAREDE, ( SDR 26 - PN 05 ) PARA REDE DE AGUA OU ESGOTO (NBR 15561)</v>
          </cell>
          <cell r="C4990" t="str">
            <v xml:space="preserve">M     </v>
          </cell>
          <cell r="D4990" t="str">
            <v>AS</v>
          </cell>
          <cell r="E4990" t="str">
            <v>1.912,47</v>
          </cell>
        </row>
        <row r="4991">
          <cell r="A4991">
            <v>9876</v>
          </cell>
          <cell r="B4991" t="str">
            <v>TUBO DE PVC, PBL, TIPO LEVE, DN = 125 MM,  PARA VENTILACAO</v>
          </cell>
          <cell r="C4991" t="str">
            <v xml:space="preserve">M     </v>
          </cell>
          <cell r="D4991" t="str">
            <v>CR</v>
          </cell>
          <cell r="E4991" t="str">
            <v>14,17</v>
          </cell>
        </row>
        <row r="4992">
          <cell r="A4992">
            <v>9877</v>
          </cell>
          <cell r="B4992" t="str">
            <v>TUBO DE PVC, PBL, TIPO LEVE, DN = 250 MM,  PARA VENTILACAO</v>
          </cell>
          <cell r="C4992" t="str">
            <v xml:space="preserve">M     </v>
          </cell>
          <cell r="D4992" t="str">
            <v>CR</v>
          </cell>
          <cell r="E4992" t="str">
            <v>49,63</v>
          </cell>
        </row>
        <row r="4993">
          <cell r="A4993">
            <v>9878</v>
          </cell>
          <cell r="B4993" t="str">
            <v>TUBO DE PVC, PBL, TIPO LEVE, DN = 300 MM,  PARA VENTILACAO</v>
          </cell>
          <cell r="C4993" t="str">
            <v xml:space="preserve">M     </v>
          </cell>
          <cell r="D4993" t="str">
            <v>CR</v>
          </cell>
          <cell r="E4993" t="str">
            <v>64,65</v>
          </cell>
        </row>
        <row r="4994">
          <cell r="A4994">
            <v>9879</v>
          </cell>
          <cell r="B4994" t="str">
            <v>TUBO DE PVC, PBL, TIPO LEVE, DN = 400 MM,  PARA VENTILACAO</v>
          </cell>
          <cell r="C4994" t="str">
            <v xml:space="preserve">M     </v>
          </cell>
          <cell r="D4994" t="str">
            <v>CR</v>
          </cell>
          <cell r="E4994" t="str">
            <v>154,31</v>
          </cell>
        </row>
        <row r="4995">
          <cell r="A4995">
            <v>42001</v>
          </cell>
          <cell r="B4995" t="str">
            <v>TUBO DE REVESTIMENTO, EM ACO, CORPO SCHEDULE 40, PONTEIRA SCHEDULE 80, ROSQUEAVEL E SEGMENTADO PARA PERFURACAO,  DIAMETRO 6'' (200 MM) (COLETADO CAIXA)</v>
          </cell>
          <cell r="C4995" t="str">
            <v xml:space="preserve">M     </v>
          </cell>
          <cell r="D4995" t="str">
            <v>AS</v>
          </cell>
          <cell r="E4995" t="str">
            <v>367,05</v>
          </cell>
        </row>
        <row r="4996">
          <cell r="A4996">
            <v>41998</v>
          </cell>
          <cell r="B4996" t="str">
            <v>TUBO DE REVESTIMENTO, EM ACO, CORPO SCHEDULE 40, PONTEIRA SCHEDULE 80, ROSQUEAVEL E SEGMENTADO PARA PERFURACAO, DIAMETRO 10'' (310 MM)  (COLETADO CAIXA)</v>
          </cell>
          <cell r="C4996" t="str">
            <v xml:space="preserve">M     </v>
          </cell>
          <cell r="D4996" t="str">
            <v>AS</v>
          </cell>
          <cell r="E4996" t="str">
            <v>904,53</v>
          </cell>
        </row>
        <row r="4997">
          <cell r="A4997">
            <v>41999</v>
          </cell>
          <cell r="B4997" t="str">
            <v>TUBO DE REVESTIMENTO, EM ACO, CORPO SCHEDULE 40, PONTEIRA SCHEDULE 80, ROSQUEAVEL E SEGMENTADO PARA PERFURACAO, DIAMETRO 14'' (400 MM)  (COLETADO CAIXA)</v>
          </cell>
          <cell r="C4997" t="str">
            <v xml:space="preserve">M     </v>
          </cell>
          <cell r="D4997" t="str">
            <v>AS</v>
          </cell>
          <cell r="E4997" t="str">
            <v>1.659,25</v>
          </cell>
        </row>
        <row r="4998">
          <cell r="A4998">
            <v>42000</v>
          </cell>
          <cell r="B4998" t="str">
            <v>TUBO DE REVESTIMENTO, EM ACO, CORPO SCHEDULE 40, PONTEIRA SCHEDULE 80, ROSQUEAVEL E SEGMENTADO PARA PERFURACAO, DIAMETRO 16'' (450 MM)  (COLETADO CAIXA)</v>
          </cell>
          <cell r="C4998" t="str">
            <v xml:space="preserve">M     </v>
          </cell>
          <cell r="D4998" t="str">
            <v>AS</v>
          </cell>
          <cell r="E4998" t="str">
            <v>2.833,48</v>
          </cell>
        </row>
        <row r="4999">
          <cell r="A4999">
            <v>38053</v>
          </cell>
          <cell r="B4999" t="str">
            <v>TUBO DRENO, CORRUGADO, ESPIRALADO, FLEXIVEL, PERFURADO, EM POLIETILENO DE ALTA DENSIDADE (PEAD), DN *160* MM, (6") PARA DRENAGEM - EM BARRA (NORMA DNIT 093/2006 - EM)</v>
          </cell>
          <cell r="C4999" t="str">
            <v xml:space="preserve">M     </v>
          </cell>
          <cell r="D4999" t="str">
            <v>AS</v>
          </cell>
          <cell r="E4999" t="str">
            <v>11,75</v>
          </cell>
        </row>
        <row r="5000">
          <cell r="A5000">
            <v>38054</v>
          </cell>
          <cell r="B5000" t="str">
            <v>TUBO DRENO, CORRUGADO, ESPIRALADO, FLEXIVEL, PERFURADO, EM POLIETILENO DE ALTA DENSIDADE (PEAD), DN *200* MM, (8") PARA DRENAGEM - EM BARRA (NORMA DNIT 093/2006 - EM)</v>
          </cell>
          <cell r="C5000" t="str">
            <v xml:space="preserve">M     </v>
          </cell>
          <cell r="D5000" t="str">
            <v>AS</v>
          </cell>
          <cell r="E5000" t="str">
            <v>20,20</v>
          </cell>
        </row>
        <row r="5001">
          <cell r="A5001">
            <v>38052</v>
          </cell>
          <cell r="B5001" t="str">
            <v>TUBO DRENO, CORRUGADO, ESPIRALADO, FLEXIVEL, PERFURADO, EM POLIETILENO DE ALTA DENSIDADE (PEAD), DN 100 MM, (4") PARA DRENAGEM - EM ROLO (NORMA DNIT 093/2006 - E.M)</v>
          </cell>
          <cell r="C5001" t="str">
            <v xml:space="preserve">M     </v>
          </cell>
          <cell r="D5001" t="str">
            <v>AS</v>
          </cell>
          <cell r="E5001" t="str">
            <v>5,69</v>
          </cell>
        </row>
        <row r="5002">
          <cell r="A5002">
            <v>38051</v>
          </cell>
          <cell r="B5002" t="str">
            <v>TUBO DRENO, CORRUGADO, ESPIRALADO, FLEXIVEL, PERFURADO, EM POLIETILENO DE ALTA DENSIDADE (PEAD), DN 65 MM, (2 1/2") PARA DRENAGEM - EM ROLO (NORMA DNIT 093/2006 - EM)</v>
          </cell>
          <cell r="C5002" t="str">
            <v xml:space="preserve">M     </v>
          </cell>
          <cell r="D5002" t="str">
            <v>AS</v>
          </cell>
          <cell r="E5002" t="str">
            <v>3,54</v>
          </cell>
        </row>
        <row r="5003">
          <cell r="A5003">
            <v>38787</v>
          </cell>
          <cell r="B5003" t="str">
            <v>TUBO MONOCAMADA PEX, DN 16 MM</v>
          </cell>
          <cell r="C5003" t="str">
            <v xml:space="preserve">M     </v>
          </cell>
          <cell r="D5003" t="str">
            <v>AS</v>
          </cell>
          <cell r="E5003" t="str">
            <v>3,52</v>
          </cell>
        </row>
        <row r="5004">
          <cell r="A5004">
            <v>38825</v>
          </cell>
          <cell r="B5004" t="str">
            <v>TUBO MONOCAMADA PEX, DN 20 MM</v>
          </cell>
          <cell r="C5004" t="str">
            <v xml:space="preserve">M     </v>
          </cell>
          <cell r="D5004" t="str">
            <v>AS</v>
          </cell>
          <cell r="E5004" t="str">
            <v>4,61</v>
          </cell>
        </row>
        <row r="5005">
          <cell r="A5005">
            <v>38826</v>
          </cell>
          <cell r="B5005" t="str">
            <v>TUBO MONOCAMADA PEX, DN 25 MM</v>
          </cell>
          <cell r="C5005" t="str">
            <v xml:space="preserve">M     </v>
          </cell>
          <cell r="D5005" t="str">
            <v>AS</v>
          </cell>
          <cell r="E5005" t="str">
            <v>6,83</v>
          </cell>
        </row>
        <row r="5006">
          <cell r="A5006">
            <v>38827</v>
          </cell>
          <cell r="B5006" t="str">
            <v>TUBO MONOCAMADA PEX, DN 32 MM</v>
          </cell>
          <cell r="C5006" t="str">
            <v xml:space="preserve">M     </v>
          </cell>
          <cell r="D5006" t="str">
            <v>AS</v>
          </cell>
          <cell r="E5006" t="str">
            <v>10,98</v>
          </cell>
        </row>
        <row r="5007">
          <cell r="A5007">
            <v>38830</v>
          </cell>
          <cell r="B5007" t="str">
            <v>TUBO MULTICAMADA PEX, DN *26* MM, PARA INSTALACOES A GAS (AMARELO)</v>
          </cell>
          <cell r="C5007" t="str">
            <v xml:space="preserve">M     </v>
          </cell>
          <cell r="D5007" t="str">
            <v>AS</v>
          </cell>
          <cell r="E5007" t="str">
            <v>15,37</v>
          </cell>
        </row>
        <row r="5008">
          <cell r="A5008">
            <v>38828</v>
          </cell>
          <cell r="B5008" t="str">
            <v>TUBO MULTICAMADA PEX, DN 16 MM, PARA INSTALACOES A GAS (AMARELO)</v>
          </cell>
          <cell r="C5008" t="str">
            <v xml:space="preserve">M     </v>
          </cell>
          <cell r="D5008" t="str">
            <v>AS</v>
          </cell>
          <cell r="E5008" t="str">
            <v>6,78</v>
          </cell>
        </row>
        <row r="5009">
          <cell r="A5009">
            <v>38829</v>
          </cell>
          <cell r="B5009" t="str">
            <v>TUBO MULTICAMADA PEX, DN 20 MM, PARA INSTALACOES A GAS (AMARELO)</v>
          </cell>
          <cell r="C5009" t="str">
            <v xml:space="preserve">M     </v>
          </cell>
          <cell r="D5009" t="str">
            <v>AS</v>
          </cell>
          <cell r="E5009" t="str">
            <v>11,10</v>
          </cell>
        </row>
        <row r="5010">
          <cell r="A5010">
            <v>38831</v>
          </cell>
          <cell r="B5010" t="str">
            <v>TUBO MULTICAMADA PEX, DN 32 MM, PARA INSTALACOES A GAS (AMARELO)</v>
          </cell>
          <cell r="C5010" t="str">
            <v xml:space="preserve">M     </v>
          </cell>
          <cell r="D5010" t="str">
            <v>AS</v>
          </cell>
          <cell r="E5010" t="str">
            <v>21,44</v>
          </cell>
        </row>
        <row r="5011">
          <cell r="A5011">
            <v>36274</v>
          </cell>
          <cell r="B5011" t="str">
            <v>TUBO PPR PN 20, DN 20 MM, PARA AGUA QUENTE PREDIAL</v>
          </cell>
          <cell r="C5011" t="str">
            <v xml:space="preserve">M     </v>
          </cell>
          <cell r="D5011" t="str">
            <v xml:space="preserve">C </v>
          </cell>
          <cell r="E5011" t="str">
            <v>6,69</v>
          </cell>
        </row>
        <row r="5012">
          <cell r="A5012">
            <v>36278</v>
          </cell>
          <cell r="B5012" t="str">
            <v>TUBO PPR PN 20, DN 25 MM, PARA AGUA QUENTE PREDIAL</v>
          </cell>
          <cell r="C5012" t="str">
            <v xml:space="preserve">M     </v>
          </cell>
          <cell r="D5012" t="str">
            <v>CR</v>
          </cell>
          <cell r="E5012" t="str">
            <v>9,07</v>
          </cell>
        </row>
        <row r="5013">
          <cell r="A5013">
            <v>38977</v>
          </cell>
          <cell r="B5013" t="str">
            <v>TUBO PPR, CLASSE PN 12, DN 110 MM</v>
          </cell>
          <cell r="C5013" t="str">
            <v xml:space="preserve">M     </v>
          </cell>
          <cell r="D5013" t="str">
            <v>CR</v>
          </cell>
          <cell r="E5013" t="str">
            <v>138,10</v>
          </cell>
        </row>
        <row r="5014">
          <cell r="A5014">
            <v>38971</v>
          </cell>
          <cell r="B5014" t="str">
            <v>TUBO PPR, CLASSE PN 12, DN 32 MM</v>
          </cell>
          <cell r="C5014" t="str">
            <v xml:space="preserve">M     </v>
          </cell>
          <cell r="D5014" t="str">
            <v>CR</v>
          </cell>
          <cell r="E5014" t="str">
            <v>11,37</v>
          </cell>
        </row>
        <row r="5015">
          <cell r="A5015">
            <v>38972</v>
          </cell>
          <cell r="B5015" t="str">
            <v>TUBO PPR, CLASSE PN 12, DN 40 MM</v>
          </cell>
          <cell r="C5015" t="str">
            <v xml:space="preserve">M     </v>
          </cell>
          <cell r="D5015" t="str">
            <v>CR</v>
          </cell>
          <cell r="E5015" t="str">
            <v>17,33</v>
          </cell>
        </row>
        <row r="5016">
          <cell r="A5016">
            <v>38973</v>
          </cell>
          <cell r="B5016" t="str">
            <v>TUBO PPR, CLASSE PN 12, DN 50 MM</v>
          </cell>
          <cell r="C5016" t="str">
            <v xml:space="preserve">M     </v>
          </cell>
          <cell r="D5016" t="str">
            <v>CR</v>
          </cell>
          <cell r="E5016" t="str">
            <v>22,92</v>
          </cell>
        </row>
        <row r="5017">
          <cell r="A5017">
            <v>38974</v>
          </cell>
          <cell r="B5017" t="str">
            <v>TUBO PPR, CLASSE PN 12, DN 63 MM</v>
          </cell>
          <cell r="C5017" t="str">
            <v xml:space="preserve">M     </v>
          </cell>
          <cell r="D5017" t="str">
            <v>CR</v>
          </cell>
          <cell r="E5017" t="str">
            <v>33,43</v>
          </cell>
        </row>
        <row r="5018">
          <cell r="A5018">
            <v>38975</v>
          </cell>
          <cell r="B5018" t="str">
            <v>TUBO PPR, CLASSE PN 12, DN 75 MM</v>
          </cell>
          <cell r="C5018" t="str">
            <v xml:space="preserve">M     </v>
          </cell>
          <cell r="D5018" t="str">
            <v>CR</v>
          </cell>
          <cell r="E5018" t="str">
            <v>55,71</v>
          </cell>
        </row>
        <row r="5019">
          <cell r="A5019">
            <v>38976</v>
          </cell>
          <cell r="B5019" t="str">
            <v>TUBO PPR, CLASSE PN 12, DN 90 MM</v>
          </cell>
          <cell r="C5019" t="str">
            <v xml:space="preserve">M     </v>
          </cell>
          <cell r="D5019" t="str">
            <v>CR</v>
          </cell>
          <cell r="E5019" t="str">
            <v>78,12</v>
          </cell>
        </row>
        <row r="5020">
          <cell r="A5020">
            <v>38986</v>
          </cell>
          <cell r="B5020" t="str">
            <v>TUBO PPR, CLASSE PN 25, DN 110 MM, PARA AGUA QUENTE E FRIA PREDIAL</v>
          </cell>
          <cell r="C5020" t="str">
            <v xml:space="preserve">M     </v>
          </cell>
          <cell r="D5020" t="str">
            <v>CR</v>
          </cell>
          <cell r="E5020" t="str">
            <v>157,22</v>
          </cell>
        </row>
        <row r="5021">
          <cell r="A5021">
            <v>38978</v>
          </cell>
          <cell r="B5021" t="str">
            <v>TUBO PPR, CLASSE PN 25, DN 20 MM, PARA AGUA QUENTE E FRIA PREDIAL</v>
          </cell>
          <cell r="C5021" t="str">
            <v xml:space="preserve">M     </v>
          </cell>
          <cell r="D5021" t="str">
            <v>CR</v>
          </cell>
          <cell r="E5021" t="str">
            <v>6,69</v>
          </cell>
        </row>
        <row r="5022">
          <cell r="A5022">
            <v>38979</v>
          </cell>
          <cell r="B5022" t="str">
            <v>TUBO PPR, CLASSE PN 25, DN 25 MM, PARA AGUA QUENTE E FRIA PREDIAL</v>
          </cell>
          <cell r="C5022" t="str">
            <v xml:space="preserve">M     </v>
          </cell>
          <cell r="D5022" t="str">
            <v>CR</v>
          </cell>
          <cell r="E5022" t="str">
            <v>9,07</v>
          </cell>
        </row>
        <row r="5023">
          <cell r="A5023">
            <v>38980</v>
          </cell>
          <cell r="B5023" t="str">
            <v>TUBO PPR, CLASSE PN 25, DN 32 MM, PARA AGUA QUENTE E FRIA PREDIAL</v>
          </cell>
          <cell r="C5023" t="str">
            <v xml:space="preserve">M     </v>
          </cell>
          <cell r="D5023" t="str">
            <v>CR</v>
          </cell>
          <cell r="E5023" t="str">
            <v>15,17</v>
          </cell>
        </row>
        <row r="5024">
          <cell r="A5024">
            <v>38981</v>
          </cell>
          <cell r="B5024" t="str">
            <v>TUBO PPR, CLASSE PN 25, DN 40 MM, PARA AGUA QUENTE E FRIA PREDIAL</v>
          </cell>
          <cell r="C5024" t="str">
            <v xml:space="preserve">M     </v>
          </cell>
          <cell r="D5024" t="str">
            <v>CR</v>
          </cell>
          <cell r="E5024" t="str">
            <v>21,00</v>
          </cell>
        </row>
        <row r="5025">
          <cell r="A5025">
            <v>38982</v>
          </cell>
          <cell r="B5025" t="str">
            <v>TUBO PPR, CLASSE PN 25, DN 50 MM, PARA AGUA QUENTE E FRIA PREDIAL</v>
          </cell>
          <cell r="C5025" t="str">
            <v xml:space="preserve">M     </v>
          </cell>
          <cell r="D5025" t="str">
            <v>CR</v>
          </cell>
          <cell r="E5025" t="str">
            <v>30,57</v>
          </cell>
        </row>
        <row r="5026">
          <cell r="A5026">
            <v>38983</v>
          </cell>
          <cell r="B5026" t="str">
            <v>TUBO PPR, CLASSE PN 25, DN 63 MM, PARA AGUA QUENTE E FRIA PREDIAL</v>
          </cell>
          <cell r="C5026" t="str">
            <v xml:space="preserve">M     </v>
          </cell>
          <cell r="D5026" t="str">
            <v>CR</v>
          </cell>
          <cell r="E5026" t="str">
            <v>40,53</v>
          </cell>
        </row>
        <row r="5027">
          <cell r="A5027">
            <v>38984</v>
          </cell>
          <cell r="B5027" t="str">
            <v>TUBO PPR, CLASSE PN 25, DN 75 MM, PARA AGUA QUENTE E FRIA PREDIAL</v>
          </cell>
          <cell r="C5027" t="str">
            <v xml:space="preserve">M     </v>
          </cell>
          <cell r="D5027" t="str">
            <v>CR</v>
          </cell>
          <cell r="E5027" t="str">
            <v>78,18</v>
          </cell>
        </row>
        <row r="5028">
          <cell r="A5028">
            <v>38985</v>
          </cell>
          <cell r="B5028" t="str">
            <v>TUBO PPR, CLASSE PN 25, DN 90 MM, PARA AGUA QUENTE E FRIA PREDIAL</v>
          </cell>
          <cell r="C5028" t="str">
            <v xml:space="preserve">M     </v>
          </cell>
          <cell r="D5028" t="str">
            <v>CR</v>
          </cell>
          <cell r="E5028" t="str">
            <v>115,73</v>
          </cell>
        </row>
        <row r="5029">
          <cell r="A5029">
            <v>9836</v>
          </cell>
          <cell r="B5029" t="str">
            <v>TUBO PVC  SERIE NORMAL, DN 100 MM, PARA ESGOTO  PREDIAL (NBR 5688)</v>
          </cell>
          <cell r="C5029" t="str">
            <v xml:space="preserve">M     </v>
          </cell>
          <cell r="D5029" t="str">
            <v xml:space="preserve">C </v>
          </cell>
          <cell r="E5029" t="str">
            <v>9,24</v>
          </cell>
        </row>
        <row r="5030">
          <cell r="A5030">
            <v>20065</v>
          </cell>
          <cell r="B5030" t="str">
            <v>TUBO PVC  SERIE NORMAL, DN 150 MM, PARA ESGOTO  PREDIAL (NBR 5688)</v>
          </cell>
          <cell r="C5030" t="str">
            <v xml:space="preserve">M     </v>
          </cell>
          <cell r="D5030" t="str">
            <v>CR</v>
          </cell>
          <cell r="E5030" t="str">
            <v>23,64</v>
          </cell>
        </row>
        <row r="5031">
          <cell r="A5031">
            <v>9835</v>
          </cell>
          <cell r="B5031" t="str">
            <v>TUBO PVC  SERIE NORMAL, DN 40 MM, PARA ESGOTO  PREDIAL (NBR 5688)</v>
          </cell>
          <cell r="C5031" t="str">
            <v xml:space="preserve">M     </v>
          </cell>
          <cell r="D5031" t="str">
            <v>CR</v>
          </cell>
          <cell r="E5031" t="str">
            <v>3,33</v>
          </cell>
        </row>
        <row r="5032">
          <cell r="A5032">
            <v>38032</v>
          </cell>
          <cell r="B5032" t="str">
            <v>TUBO PVC CORRUGADO, PAREDE DUPLA, JE, DN 150 MM, REDE COLETORA ESGOTO</v>
          </cell>
          <cell r="C5032" t="str">
            <v xml:space="preserve">M     </v>
          </cell>
          <cell r="D5032" t="str">
            <v>AS</v>
          </cell>
          <cell r="E5032" t="str">
            <v>30,83</v>
          </cell>
        </row>
        <row r="5033">
          <cell r="A5033">
            <v>38033</v>
          </cell>
          <cell r="B5033" t="str">
            <v>TUBO PVC CORRUGADO, PAREDE DUPLA, JE, DN 200 MM, REDE COLETORA ESGOTO</v>
          </cell>
          <cell r="C5033" t="str">
            <v xml:space="preserve">M     </v>
          </cell>
          <cell r="D5033" t="str">
            <v>AS</v>
          </cell>
          <cell r="E5033" t="str">
            <v>50,45</v>
          </cell>
        </row>
        <row r="5034">
          <cell r="A5034">
            <v>38034</v>
          </cell>
          <cell r="B5034" t="str">
            <v>TUBO PVC CORRUGADO, PAREDE DUPLA, JE, DN 250 MM, REDE COLETORA ESGOTO</v>
          </cell>
          <cell r="C5034" t="str">
            <v xml:space="preserve">M     </v>
          </cell>
          <cell r="D5034" t="str">
            <v>AS</v>
          </cell>
          <cell r="E5034" t="str">
            <v>83,46</v>
          </cell>
        </row>
        <row r="5035">
          <cell r="A5035">
            <v>38035</v>
          </cell>
          <cell r="B5035" t="str">
            <v>TUBO PVC CORRUGADO, PAREDE DUPLA, JE, DN 300 MM, REDE COLETORA ESGOTO</v>
          </cell>
          <cell r="C5035" t="str">
            <v xml:space="preserve">M     </v>
          </cell>
          <cell r="D5035" t="str">
            <v>AS</v>
          </cell>
          <cell r="E5035" t="str">
            <v>116,30</v>
          </cell>
        </row>
        <row r="5036">
          <cell r="A5036">
            <v>38036</v>
          </cell>
          <cell r="B5036" t="str">
            <v>TUBO PVC CORRUGADO, PAREDE DUPLA, JE, DN 350 MM, REDE COLETORA ESGOTO</v>
          </cell>
          <cell r="C5036" t="str">
            <v xml:space="preserve">M     </v>
          </cell>
          <cell r="D5036" t="str">
            <v>AS</v>
          </cell>
          <cell r="E5036" t="str">
            <v>164,10</v>
          </cell>
        </row>
        <row r="5037">
          <cell r="A5037">
            <v>38037</v>
          </cell>
          <cell r="B5037" t="str">
            <v>TUBO PVC CORRUGADO, PAREDE DUPLA, JE, DN 400 MM, REDE COLETORA ESGOTO</v>
          </cell>
          <cell r="C5037" t="str">
            <v xml:space="preserve">M     </v>
          </cell>
          <cell r="D5037" t="str">
            <v>AS</v>
          </cell>
          <cell r="E5037" t="str">
            <v>190,28</v>
          </cell>
        </row>
        <row r="5038">
          <cell r="A5038">
            <v>9850</v>
          </cell>
          <cell r="B5038" t="str">
            <v>TUBO PVC DE REVESTIMENTO GEOMECANICO NERVURADO REFORCADO, DN = 150 MM, COMPRIMENTO = 2 M</v>
          </cell>
          <cell r="C5038" t="str">
            <v xml:space="preserve">M     </v>
          </cell>
          <cell r="D5038" t="str">
            <v>AS</v>
          </cell>
          <cell r="E5038" t="str">
            <v>98,00</v>
          </cell>
        </row>
        <row r="5039">
          <cell r="A5039">
            <v>9853</v>
          </cell>
          <cell r="B5039" t="str">
            <v>TUBO PVC DE REVESTIMENTO GEOMECANICO NERVURADO REFORCADO, DN = 200 MM, COMPRIMENTO = 2 M</v>
          </cell>
          <cell r="C5039" t="str">
            <v xml:space="preserve">M     </v>
          </cell>
          <cell r="D5039" t="str">
            <v>AS</v>
          </cell>
          <cell r="E5039" t="str">
            <v>174,27</v>
          </cell>
        </row>
        <row r="5040">
          <cell r="A5040">
            <v>9854</v>
          </cell>
          <cell r="B5040" t="str">
            <v>TUBO PVC DE REVESTIMENTO GEOMECANICO NERVURADO STANDARD, DN = 154 MM, COMPRIMENTO = 2 M</v>
          </cell>
          <cell r="C5040" t="str">
            <v xml:space="preserve">M     </v>
          </cell>
          <cell r="D5040" t="str">
            <v>AS</v>
          </cell>
          <cell r="E5040" t="str">
            <v>76,36</v>
          </cell>
        </row>
        <row r="5041">
          <cell r="A5041">
            <v>9851</v>
          </cell>
          <cell r="B5041" t="str">
            <v>TUBO PVC DE REVESTIMENTO GEOMECANICO NERVURADO STANDARD, DN = 206 MM, COMPRIMENTO = 2 M</v>
          </cell>
          <cell r="C5041" t="str">
            <v xml:space="preserve">M     </v>
          </cell>
          <cell r="D5041" t="str">
            <v>AS</v>
          </cell>
          <cell r="E5041" t="str">
            <v>132,40</v>
          </cell>
        </row>
        <row r="5042">
          <cell r="A5042">
            <v>9855</v>
          </cell>
          <cell r="B5042" t="str">
            <v>TUBO PVC DE REVESTIMENTO GEOMECANICO NERVURADO STANDARD, DN = 250 MM, COMPRIMENTO = 2 M</v>
          </cell>
          <cell r="C5042" t="str">
            <v xml:space="preserve">M     </v>
          </cell>
          <cell r="D5042" t="str">
            <v>AS</v>
          </cell>
          <cell r="E5042" t="str">
            <v>221,46</v>
          </cell>
        </row>
        <row r="5043">
          <cell r="A5043">
            <v>9825</v>
          </cell>
          <cell r="B5043" t="str">
            <v>TUBO PVC DEFOFO, JEI, 1 MPA, DN 100 MM, PARA REDE DE AGUA (NBR 7665)</v>
          </cell>
          <cell r="C5043" t="str">
            <v xml:space="preserve">M     </v>
          </cell>
          <cell r="D5043" t="str">
            <v>AS</v>
          </cell>
          <cell r="E5043" t="str">
            <v>35,71</v>
          </cell>
        </row>
        <row r="5044">
          <cell r="A5044">
            <v>9828</v>
          </cell>
          <cell r="B5044" t="str">
            <v>TUBO PVC DEFOFO, JEI, 1 MPA, DN 150 MM, PARA REDE DE  AGUA (NBR 7665)</v>
          </cell>
          <cell r="C5044" t="str">
            <v xml:space="preserve">M     </v>
          </cell>
          <cell r="D5044" t="str">
            <v>AS</v>
          </cell>
          <cell r="E5044" t="str">
            <v>96,10</v>
          </cell>
        </row>
        <row r="5045">
          <cell r="A5045">
            <v>9829</v>
          </cell>
          <cell r="B5045" t="str">
            <v>TUBO PVC DEFOFO, JEI, 1 MPA, DN 200 MM, PARA REDE DE AGUA (NBR 7665)</v>
          </cell>
          <cell r="C5045" t="str">
            <v xml:space="preserve">M     </v>
          </cell>
          <cell r="D5045" t="str">
            <v>AS</v>
          </cell>
          <cell r="E5045" t="str">
            <v>162,87</v>
          </cell>
        </row>
        <row r="5046">
          <cell r="A5046">
            <v>9826</v>
          </cell>
          <cell r="B5046" t="str">
            <v>TUBO PVC DEFOFO, JEI, 1 MPA, DN 250 MM, PARA REDE DE AGUA (NBR 7665)</v>
          </cell>
          <cell r="C5046" t="str">
            <v xml:space="preserve">M     </v>
          </cell>
          <cell r="D5046" t="str">
            <v>AS</v>
          </cell>
          <cell r="E5046" t="str">
            <v>247,95</v>
          </cell>
        </row>
        <row r="5047">
          <cell r="A5047">
            <v>9827</v>
          </cell>
          <cell r="B5047" t="str">
            <v>TUBO PVC DEFOFO, JEI, 1 MPA, DN 300 MM, PARA REDE DE AGUA (NBR 7665)</v>
          </cell>
          <cell r="C5047" t="str">
            <v xml:space="preserve">M     </v>
          </cell>
          <cell r="D5047" t="str">
            <v>AS</v>
          </cell>
          <cell r="E5047" t="str">
            <v>352,09</v>
          </cell>
        </row>
        <row r="5048">
          <cell r="A5048">
            <v>36374</v>
          </cell>
          <cell r="B5048" t="str">
            <v>TUBO PVC PBA JEI, CLASSE 12, DN 100 MM, PARA REDE DE AGUA (NBR 5647)</v>
          </cell>
          <cell r="C5048" t="str">
            <v xml:space="preserve">M     </v>
          </cell>
          <cell r="D5048" t="str">
            <v>AS</v>
          </cell>
          <cell r="E5048" t="str">
            <v>42,80</v>
          </cell>
        </row>
        <row r="5049">
          <cell r="A5049">
            <v>36084</v>
          </cell>
          <cell r="B5049" t="str">
            <v>TUBO PVC PBA JEI, CLASSE 12, DN 50 MM, PARA REDE DE AGUA (NBR 5647)</v>
          </cell>
          <cell r="C5049" t="str">
            <v xml:space="preserve">M     </v>
          </cell>
          <cell r="D5049" t="str">
            <v>AS</v>
          </cell>
          <cell r="E5049" t="str">
            <v>12,68</v>
          </cell>
        </row>
        <row r="5050">
          <cell r="A5050">
            <v>36373</v>
          </cell>
          <cell r="B5050" t="str">
            <v>TUBO PVC PBA JEI, CLASSE 12, DN 75 MM, PARA REDE DE AGUA (NBR 5647)</v>
          </cell>
          <cell r="C5050" t="str">
            <v xml:space="preserve">M     </v>
          </cell>
          <cell r="D5050" t="str">
            <v>AS</v>
          </cell>
          <cell r="E5050" t="str">
            <v>26,33</v>
          </cell>
        </row>
        <row r="5051">
          <cell r="A5051">
            <v>36377</v>
          </cell>
          <cell r="B5051" t="str">
            <v>TUBO PVC PBA JEI, CLASSE 15, DN 100 MM, PARA REDE DE AGUA (NBR 5647)</v>
          </cell>
          <cell r="C5051" t="str">
            <v xml:space="preserve">M     </v>
          </cell>
          <cell r="D5051" t="str">
            <v>AS</v>
          </cell>
          <cell r="E5051" t="str">
            <v>51,34</v>
          </cell>
        </row>
        <row r="5052">
          <cell r="A5052">
            <v>36375</v>
          </cell>
          <cell r="B5052" t="str">
            <v>TUBO PVC PBA JEI, CLASSE 15, DN 50 MM, PARA REDE DE AGUA (NBR 5647)</v>
          </cell>
          <cell r="C5052" t="str">
            <v xml:space="preserve">M     </v>
          </cell>
          <cell r="D5052" t="str">
            <v>AS</v>
          </cell>
          <cell r="E5052" t="str">
            <v>15,65</v>
          </cell>
        </row>
        <row r="5053">
          <cell r="A5053">
            <v>36376</v>
          </cell>
          <cell r="B5053" t="str">
            <v>TUBO PVC PBA JEI, CLASSE 15, DN 75 MM, PARA REDE DE AGUA (NBR 5647)</v>
          </cell>
          <cell r="C5053" t="str">
            <v xml:space="preserve">M     </v>
          </cell>
          <cell r="D5053" t="str">
            <v>AS</v>
          </cell>
          <cell r="E5053" t="str">
            <v>30,73</v>
          </cell>
        </row>
        <row r="5054">
          <cell r="A5054">
            <v>36380</v>
          </cell>
          <cell r="B5054" t="str">
            <v>TUBO PVC PBA JEI, CLASSE 20, DN 100 MM, PARA REDE DE AGUA (NBR 5647)</v>
          </cell>
          <cell r="C5054" t="str">
            <v xml:space="preserve">M     </v>
          </cell>
          <cell r="D5054" t="str">
            <v>AS</v>
          </cell>
          <cell r="E5054" t="str">
            <v>64,20</v>
          </cell>
        </row>
        <row r="5055">
          <cell r="A5055">
            <v>36378</v>
          </cell>
          <cell r="B5055" t="str">
            <v>TUBO PVC PBA JEI, CLASSE 20, DN 50 MM, PARA REDE DE AGUA (NBR 5647)</v>
          </cell>
          <cell r="C5055" t="str">
            <v xml:space="preserve">M     </v>
          </cell>
          <cell r="D5055" t="str">
            <v>AS</v>
          </cell>
          <cell r="E5055" t="str">
            <v>19,23</v>
          </cell>
        </row>
        <row r="5056">
          <cell r="A5056">
            <v>36379</v>
          </cell>
          <cell r="B5056" t="str">
            <v>TUBO PVC PBA JEI, CLASSE 20, DN 75 MM, PARA REDE DE AGUA (NBR 5647)</v>
          </cell>
          <cell r="C5056" t="str">
            <v xml:space="preserve">M     </v>
          </cell>
          <cell r="D5056" t="str">
            <v>AS</v>
          </cell>
          <cell r="E5056" t="str">
            <v>38,78</v>
          </cell>
        </row>
        <row r="5057">
          <cell r="A5057">
            <v>9859</v>
          </cell>
          <cell r="B5057" t="str">
            <v>TUBO PVC ROSCAVEL, 3/4",  AGUA FRIA PREDIAL</v>
          </cell>
          <cell r="C5057" t="str">
            <v xml:space="preserve">M     </v>
          </cell>
          <cell r="D5057" t="str">
            <v>CR</v>
          </cell>
          <cell r="E5057" t="str">
            <v>6,79</v>
          </cell>
        </row>
        <row r="5058">
          <cell r="A5058">
            <v>9838</v>
          </cell>
          <cell r="B5058" t="str">
            <v>TUBO PVC SERIE NORMAL, DN 50 MM, PARA ESGOTO PREDIAL (NBR 5688)</v>
          </cell>
          <cell r="C5058" t="str">
            <v xml:space="preserve">M     </v>
          </cell>
          <cell r="D5058" t="str">
            <v>CR</v>
          </cell>
          <cell r="E5058" t="str">
            <v>5,67</v>
          </cell>
        </row>
        <row r="5059">
          <cell r="A5059">
            <v>9837</v>
          </cell>
          <cell r="B5059" t="str">
            <v>TUBO PVC SERIE NORMAL, DN 75 MM, PARA ESGOTO PREDIAL (NBR 5688)</v>
          </cell>
          <cell r="C5059" t="str">
            <v xml:space="preserve">M     </v>
          </cell>
          <cell r="D5059" t="str">
            <v>CR</v>
          </cell>
          <cell r="E5059" t="str">
            <v>8,19</v>
          </cell>
        </row>
        <row r="5060">
          <cell r="A5060">
            <v>9833</v>
          </cell>
          <cell r="B5060" t="str">
            <v>TUBO PVC, FLEXIVEL, CORRUGADO, PERFURADO, DN 110 MM, PARA DRENAGEM, SISTEMA IRRIGACAO</v>
          </cell>
          <cell r="C5060" t="str">
            <v xml:space="preserve">M     </v>
          </cell>
          <cell r="D5060" t="str">
            <v>AS</v>
          </cell>
          <cell r="E5060" t="str">
            <v>10,63</v>
          </cell>
        </row>
        <row r="5061">
          <cell r="A5061">
            <v>9830</v>
          </cell>
          <cell r="B5061" t="str">
            <v>TUBO PVC, FLEXIVEL, CORRUGADO, PERFURADO, DN 65 MM, PARA DRENAGEM, SISTEMA IRRIGACAO</v>
          </cell>
          <cell r="C5061" t="str">
            <v xml:space="preserve">M     </v>
          </cell>
          <cell r="D5061" t="str">
            <v>AS</v>
          </cell>
          <cell r="E5061" t="str">
            <v>5,69</v>
          </cell>
        </row>
        <row r="5062">
          <cell r="A5062">
            <v>9834</v>
          </cell>
          <cell r="B5062" t="str">
            <v>TUBO PVC, RIGIDO, CORRUGADO, PERFURADO, DN 150 MM, PARA DRENAGEM, SISTEMA IRRIGACAO</v>
          </cell>
          <cell r="C5062" t="str">
            <v xml:space="preserve">M     </v>
          </cell>
          <cell r="D5062" t="str">
            <v>AS</v>
          </cell>
          <cell r="E5062" t="str">
            <v>29,59</v>
          </cell>
        </row>
        <row r="5063">
          <cell r="A5063">
            <v>9863</v>
          </cell>
          <cell r="B5063" t="str">
            <v>TUBO PVC, ROSCAVEL,  2 1/2", AGUA FRIA PREDIAL</v>
          </cell>
          <cell r="C5063" t="str">
            <v xml:space="preserve">M     </v>
          </cell>
          <cell r="D5063" t="str">
            <v>CR</v>
          </cell>
          <cell r="E5063" t="str">
            <v>49,03</v>
          </cell>
        </row>
        <row r="5064">
          <cell r="A5064">
            <v>9860</v>
          </cell>
          <cell r="B5064" t="str">
            <v>TUBO PVC, ROSCAVEL,  2", PARA AGUA FRIA PREDIAL</v>
          </cell>
          <cell r="C5064" t="str">
            <v xml:space="preserve">M     </v>
          </cell>
          <cell r="D5064" t="str">
            <v>CR</v>
          </cell>
          <cell r="E5064" t="str">
            <v>31,47</v>
          </cell>
        </row>
        <row r="5065">
          <cell r="A5065">
            <v>9862</v>
          </cell>
          <cell r="B5065" t="str">
            <v>TUBO PVC, ROSCAVEL, 1 1/2",  AGUA FRIA PREDIAL</v>
          </cell>
          <cell r="C5065" t="str">
            <v xml:space="preserve">M     </v>
          </cell>
          <cell r="D5065" t="str">
            <v>CR</v>
          </cell>
          <cell r="E5065" t="str">
            <v>22,21</v>
          </cell>
        </row>
        <row r="5066">
          <cell r="A5066">
            <v>9861</v>
          </cell>
          <cell r="B5066" t="str">
            <v>TUBO PVC, ROSCAVEL, 1 1/4", AGUA FRIA PREDIAL</v>
          </cell>
          <cell r="C5066" t="str">
            <v xml:space="preserve">M     </v>
          </cell>
          <cell r="D5066" t="str">
            <v>CR</v>
          </cell>
          <cell r="E5066" t="str">
            <v>17,85</v>
          </cell>
        </row>
        <row r="5067">
          <cell r="A5067">
            <v>9856</v>
          </cell>
          <cell r="B5067" t="str">
            <v>TUBO PVC, ROSCAVEL, 1/2", AGUA FRIA PREDIAL</v>
          </cell>
          <cell r="C5067" t="str">
            <v xml:space="preserve">M     </v>
          </cell>
          <cell r="D5067" t="str">
            <v>CR</v>
          </cell>
          <cell r="E5067" t="str">
            <v>4,79</v>
          </cell>
        </row>
        <row r="5068">
          <cell r="A5068">
            <v>9866</v>
          </cell>
          <cell r="B5068" t="str">
            <v>TUBO PVC, ROSCAVEL, 1", AGUA FRIA PREDIAL</v>
          </cell>
          <cell r="C5068" t="str">
            <v xml:space="preserve">M     </v>
          </cell>
          <cell r="D5068" t="str">
            <v>CR</v>
          </cell>
          <cell r="E5068" t="str">
            <v>13,18</v>
          </cell>
        </row>
        <row r="5069">
          <cell r="A5069">
            <v>9857</v>
          </cell>
          <cell r="B5069" t="str">
            <v>TUBO PVC, ROSCAVEL, 3", AGUA FRIA PREDIAL</v>
          </cell>
          <cell r="C5069" t="str">
            <v xml:space="preserve">M     </v>
          </cell>
          <cell r="D5069" t="str">
            <v>CR</v>
          </cell>
          <cell r="E5069" t="str">
            <v>63,41</v>
          </cell>
        </row>
        <row r="5070">
          <cell r="A5070">
            <v>9864</v>
          </cell>
          <cell r="B5070" t="str">
            <v>TUBO PVC, ROSCAVEL, 4",  AGUA FRIA PREDIAL</v>
          </cell>
          <cell r="C5070" t="str">
            <v xml:space="preserve">M     </v>
          </cell>
          <cell r="D5070" t="str">
            <v>CR</v>
          </cell>
          <cell r="E5070" t="str">
            <v>76,55</v>
          </cell>
        </row>
        <row r="5071">
          <cell r="A5071">
            <v>9865</v>
          </cell>
          <cell r="B5071" t="str">
            <v>TUBO PVC, ROSCAVEL, 5",  AGUA FRIA PREDIAL</v>
          </cell>
          <cell r="C5071" t="str">
            <v xml:space="preserve">M     </v>
          </cell>
          <cell r="D5071" t="str">
            <v>CR</v>
          </cell>
          <cell r="E5071" t="str">
            <v>110,09</v>
          </cell>
        </row>
        <row r="5072">
          <cell r="A5072">
            <v>9858</v>
          </cell>
          <cell r="B5072" t="str">
            <v>TUBO PVC, ROSCAVEL, 6",  AGUA FRIA PREDIAL</v>
          </cell>
          <cell r="C5072" t="str">
            <v xml:space="preserve">M     </v>
          </cell>
          <cell r="D5072" t="str">
            <v>CR</v>
          </cell>
          <cell r="E5072" t="str">
            <v>115,41</v>
          </cell>
        </row>
        <row r="5073">
          <cell r="A5073">
            <v>9841</v>
          </cell>
          <cell r="B5073" t="str">
            <v>TUBO PVC, SERIE R, DN 100 MM, PARA ESGOTO OU AGUAS PLUVIAIS PREDIAL (NBR 5688)</v>
          </cell>
          <cell r="C5073" t="str">
            <v xml:space="preserve">M     </v>
          </cell>
          <cell r="D5073" t="str">
            <v>CR</v>
          </cell>
          <cell r="E5073" t="str">
            <v>22,80</v>
          </cell>
        </row>
        <row r="5074">
          <cell r="A5074">
            <v>9840</v>
          </cell>
          <cell r="B5074" t="str">
            <v>TUBO PVC, SERIE R, DN 150 MM, PARA ESGOTO OU AGUAS PLUVIAIS PREDIAL (NBR 5688)</v>
          </cell>
          <cell r="C5074" t="str">
            <v xml:space="preserve">M     </v>
          </cell>
          <cell r="D5074" t="str">
            <v>CR</v>
          </cell>
          <cell r="E5074" t="str">
            <v>46,35</v>
          </cell>
        </row>
        <row r="5075">
          <cell r="A5075">
            <v>20067</v>
          </cell>
          <cell r="B5075" t="str">
            <v>TUBO PVC, SERIE R, DN 40 MM, PARA ESGOTO OU AGUAS PLUVIAIS PREDIAL (NBR 5688)</v>
          </cell>
          <cell r="C5075" t="str">
            <v xml:space="preserve">M     </v>
          </cell>
          <cell r="D5075" t="str">
            <v>CR</v>
          </cell>
          <cell r="E5075" t="str">
            <v>7,96</v>
          </cell>
        </row>
        <row r="5076">
          <cell r="A5076">
            <v>20068</v>
          </cell>
          <cell r="B5076" t="str">
            <v>TUBO PVC, SERIE R, DN 50 MM, PARA ESGOTO OU AGUAS PLUVIAIS PREDIAL (NBR 5688)</v>
          </cell>
          <cell r="C5076" t="str">
            <v xml:space="preserve">M     </v>
          </cell>
          <cell r="D5076" t="str">
            <v>CR</v>
          </cell>
          <cell r="E5076" t="str">
            <v>9,93</v>
          </cell>
        </row>
        <row r="5077">
          <cell r="A5077">
            <v>9839</v>
          </cell>
          <cell r="B5077" t="str">
            <v>TUBO PVC, SERIE R, DN 75 MM, PARA ESGOTO OU AGUAS PLUVIAIS PREDIAL (NBR 5688)</v>
          </cell>
          <cell r="C5077" t="str">
            <v xml:space="preserve">M     </v>
          </cell>
          <cell r="D5077" t="str">
            <v>CR</v>
          </cell>
          <cell r="E5077" t="str">
            <v>13,01</v>
          </cell>
        </row>
        <row r="5078">
          <cell r="A5078">
            <v>9870</v>
          </cell>
          <cell r="B5078" t="str">
            <v>TUBO PVC, SOLDAVEL, DN 110 MM, AGUA FRIA (NBR-5648)</v>
          </cell>
          <cell r="C5078" t="str">
            <v xml:space="preserve">M     </v>
          </cell>
          <cell r="D5078" t="str">
            <v>CR</v>
          </cell>
          <cell r="E5078" t="str">
            <v>53,46</v>
          </cell>
        </row>
        <row r="5079">
          <cell r="A5079">
            <v>9867</v>
          </cell>
          <cell r="B5079" t="str">
            <v>TUBO PVC, SOLDAVEL, DN 20 MM, AGUA FRIA (NBR-5648)</v>
          </cell>
          <cell r="C5079" t="str">
            <v xml:space="preserve">M     </v>
          </cell>
          <cell r="D5079" t="str">
            <v>CR</v>
          </cell>
          <cell r="E5079" t="str">
            <v>1,96</v>
          </cell>
        </row>
        <row r="5080">
          <cell r="A5080">
            <v>9868</v>
          </cell>
          <cell r="B5080" t="str">
            <v>TUBO PVC, SOLDAVEL, DN 25 MM, AGUA FRIA (NBR-5648)</v>
          </cell>
          <cell r="C5080" t="str">
            <v xml:space="preserve">M     </v>
          </cell>
          <cell r="D5080" t="str">
            <v xml:space="preserve">C </v>
          </cell>
          <cell r="E5080" t="str">
            <v>2,52</v>
          </cell>
        </row>
        <row r="5081">
          <cell r="A5081">
            <v>9869</v>
          </cell>
          <cell r="B5081" t="str">
            <v>TUBO PVC, SOLDAVEL, DN 32 MM, AGUA FRIA (NBR-5648)</v>
          </cell>
          <cell r="C5081" t="str">
            <v xml:space="preserve">M     </v>
          </cell>
          <cell r="D5081" t="str">
            <v>CR</v>
          </cell>
          <cell r="E5081" t="str">
            <v>5,66</v>
          </cell>
        </row>
        <row r="5082">
          <cell r="A5082">
            <v>9874</v>
          </cell>
          <cell r="B5082" t="str">
            <v>TUBO PVC, SOLDAVEL, DN 40 MM, AGUA FRIA (NBR-5648)</v>
          </cell>
          <cell r="C5082" t="str">
            <v xml:space="preserve">M     </v>
          </cell>
          <cell r="D5082" t="str">
            <v>CR</v>
          </cell>
          <cell r="E5082" t="str">
            <v>8,24</v>
          </cell>
        </row>
        <row r="5083">
          <cell r="A5083">
            <v>9875</v>
          </cell>
          <cell r="B5083" t="str">
            <v>TUBO PVC, SOLDAVEL, DN 50 MM, PARA AGUA FRIA (NBR-5648)</v>
          </cell>
          <cell r="C5083" t="str">
            <v xml:space="preserve">M     </v>
          </cell>
          <cell r="D5083" t="str">
            <v>CR</v>
          </cell>
          <cell r="E5083" t="str">
            <v>9,43</v>
          </cell>
        </row>
        <row r="5084">
          <cell r="A5084">
            <v>9873</v>
          </cell>
          <cell r="B5084" t="str">
            <v>TUBO PVC, SOLDAVEL, DN 60 MM, AGUA FRIA (NBR-5648)</v>
          </cell>
          <cell r="C5084" t="str">
            <v xml:space="preserve">M     </v>
          </cell>
          <cell r="D5084" t="str">
            <v>CR</v>
          </cell>
          <cell r="E5084" t="str">
            <v>15,92</v>
          </cell>
        </row>
        <row r="5085">
          <cell r="A5085">
            <v>9871</v>
          </cell>
          <cell r="B5085" t="str">
            <v>TUBO PVC, SOLDAVEL, DN 75 MM, AGUA FRIA (NBR-5648)</v>
          </cell>
          <cell r="C5085" t="str">
            <v xml:space="preserve">M     </v>
          </cell>
          <cell r="D5085" t="str">
            <v>CR</v>
          </cell>
          <cell r="E5085" t="str">
            <v>26,67</v>
          </cell>
        </row>
        <row r="5086">
          <cell r="A5086">
            <v>9872</v>
          </cell>
          <cell r="B5086" t="str">
            <v>TUBO PVC, SOLDAVEL, DN 85 MM, AGUA FRIA (NBR-5648)</v>
          </cell>
          <cell r="C5086" t="str">
            <v xml:space="preserve">M     </v>
          </cell>
          <cell r="D5086" t="str">
            <v>CR</v>
          </cell>
          <cell r="E5086" t="str">
            <v>33,32</v>
          </cell>
        </row>
        <row r="5087">
          <cell r="A5087">
            <v>7667</v>
          </cell>
          <cell r="B5087" t="str">
            <v>TUBO 26" EM CHAPA PRETA, E= 3/16", 147 KG/6 M</v>
          </cell>
          <cell r="C5087" t="str">
            <v xml:space="preserve">M     </v>
          </cell>
          <cell r="D5087" t="str">
            <v>AS</v>
          </cell>
          <cell r="E5087" t="str">
            <v>1.551,43</v>
          </cell>
        </row>
        <row r="5088">
          <cell r="A5088">
            <v>7660</v>
          </cell>
          <cell r="B5088" t="str">
            <v>TUBO 30" EM CHAPA PRETA, E= 1/4", 175 KG/6 M</v>
          </cell>
          <cell r="C5088" t="str">
            <v xml:space="preserve">M     </v>
          </cell>
          <cell r="D5088" t="str">
            <v>AS</v>
          </cell>
          <cell r="E5088" t="str">
            <v>1.977,71</v>
          </cell>
        </row>
        <row r="5089">
          <cell r="A5089">
            <v>7676</v>
          </cell>
          <cell r="B5089" t="str">
            <v>TUBO 30" EM CHAPA PRETA, E= 3/8", 177 KG/6 M</v>
          </cell>
          <cell r="C5089" t="str">
            <v xml:space="preserve">M     </v>
          </cell>
          <cell r="D5089" t="str">
            <v>AS</v>
          </cell>
          <cell r="E5089" t="str">
            <v>2.000,31</v>
          </cell>
        </row>
        <row r="5090">
          <cell r="A5090">
            <v>12426</v>
          </cell>
          <cell r="B5090" t="str">
            <v>UNIAO COM ASSENTO CONICO DE BRONZE, DIAMETRO 1/2"</v>
          </cell>
          <cell r="C5090" t="str">
            <v xml:space="preserve">UN    </v>
          </cell>
          <cell r="D5090" t="str">
            <v>AS</v>
          </cell>
          <cell r="E5090" t="str">
            <v>20,65</v>
          </cell>
        </row>
        <row r="5091">
          <cell r="A5091">
            <v>12425</v>
          </cell>
          <cell r="B5091" t="str">
            <v>UNIAO COM ASSENTO CONICO DE BRONZE, DIAMETRO 1"</v>
          </cell>
          <cell r="C5091" t="str">
            <v xml:space="preserve">UN    </v>
          </cell>
          <cell r="D5091" t="str">
            <v>AS</v>
          </cell>
          <cell r="E5091" t="str">
            <v>28,37</v>
          </cell>
        </row>
        <row r="5092">
          <cell r="A5092">
            <v>12427</v>
          </cell>
          <cell r="B5092" t="str">
            <v>UNIAO COM ASSENTO CONICO DE BRONZE, DIAMETRO 2 1/2"</v>
          </cell>
          <cell r="C5092" t="str">
            <v xml:space="preserve">UN    </v>
          </cell>
          <cell r="D5092" t="str">
            <v>AS</v>
          </cell>
          <cell r="E5092" t="str">
            <v>117,76</v>
          </cell>
        </row>
        <row r="5093">
          <cell r="A5093">
            <v>12428</v>
          </cell>
          <cell r="B5093" t="str">
            <v>UNIAO COM ASSENTO CONICO DE BRONZE, DIAMETRO 2'</v>
          </cell>
          <cell r="C5093" t="str">
            <v xml:space="preserve">UN    </v>
          </cell>
          <cell r="D5093" t="str">
            <v>AS</v>
          </cell>
          <cell r="E5093" t="str">
            <v>75,59</v>
          </cell>
        </row>
        <row r="5094">
          <cell r="A5094">
            <v>12430</v>
          </cell>
          <cell r="B5094" t="str">
            <v>UNIAO COM ASSENTO CONICO DE BRONZE, DIAMETRO 3/4"</v>
          </cell>
          <cell r="C5094" t="str">
            <v xml:space="preserve">UN    </v>
          </cell>
          <cell r="D5094" t="str">
            <v>AS</v>
          </cell>
          <cell r="E5094" t="str">
            <v>25,31</v>
          </cell>
        </row>
        <row r="5095">
          <cell r="A5095">
            <v>12429</v>
          </cell>
          <cell r="B5095" t="str">
            <v>UNIAO COM ASSENTO CONICO DE BRONZE, DIAMETRO 3"</v>
          </cell>
          <cell r="C5095" t="str">
            <v xml:space="preserve">UN    </v>
          </cell>
          <cell r="D5095" t="str">
            <v>AS</v>
          </cell>
          <cell r="E5095" t="str">
            <v>190,43</v>
          </cell>
        </row>
        <row r="5096">
          <cell r="A5096">
            <v>12431</v>
          </cell>
          <cell r="B5096" t="str">
            <v>UNIAO COM ASSENTO CONICO DE BRONZE, DIAMETRO 4"</v>
          </cell>
          <cell r="C5096" t="str">
            <v xml:space="preserve">UN    </v>
          </cell>
          <cell r="D5096" t="str">
            <v>AS</v>
          </cell>
          <cell r="E5096" t="str">
            <v>324,08</v>
          </cell>
        </row>
        <row r="5097">
          <cell r="A5097">
            <v>12432</v>
          </cell>
          <cell r="B5097" t="str">
            <v>UNIAO COM ASSENTO CONICO DE FERRO LONGO (MACHO-FEMEA), DIAMETRO 1 1/2"</v>
          </cell>
          <cell r="C5097" t="str">
            <v xml:space="preserve">UN    </v>
          </cell>
          <cell r="D5097" t="str">
            <v>AS</v>
          </cell>
          <cell r="E5097" t="str">
            <v>66,65</v>
          </cell>
        </row>
        <row r="5098">
          <cell r="A5098">
            <v>12434</v>
          </cell>
          <cell r="B5098" t="str">
            <v>UNIAO COM ASSENTO CONICO DE FERRO LONGO (MACHO-FEMEA), DIAMETRO 1/2"</v>
          </cell>
          <cell r="C5098" t="str">
            <v xml:space="preserve">UN    </v>
          </cell>
          <cell r="D5098" t="str">
            <v>AS</v>
          </cell>
          <cell r="E5098" t="str">
            <v>21,72</v>
          </cell>
        </row>
        <row r="5099">
          <cell r="A5099">
            <v>12433</v>
          </cell>
          <cell r="B5099" t="str">
            <v>UNIAO COM ASSENTO CONICO DE FERRO LONGO (MACHO-FEMEA), DIAMETRO 1"</v>
          </cell>
          <cell r="C5099" t="str">
            <v xml:space="preserve">UN    </v>
          </cell>
          <cell r="D5099" t="str">
            <v>AS</v>
          </cell>
          <cell r="E5099" t="str">
            <v>42,43</v>
          </cell>
        </row>
        <row r="5100">
          <cell r="A5100">
            <v>12435</v>
          </cell>
          <cell r="B5100" t="str">
            <v>UNIAO COM ASSENTO CONICO DE FERRO LONGO (MACHO-FEMEA), DIAMETRO 2 1/2"</v>
          </cell>
          <cell r="C5100" t="str">
            <v xml:space="preserve">UN    </v>
          </cell>
          <cell r="D5100" t="str">
            <v>AS</v>
          </cell>
          <cell r="E5100" t="str">
            <v>131,31</v>
          </cell>
        </row>
        <row r="5101">
          <cell r="A5101">
            <v>12437</v>
          </cell>
          <cell r="B5101" t="str">
            <v>UNIAO COM ASSENTO CONICO DE FERRO LONGO (MACHO-FEMEA), DIAMETRO 2"</v>
          </cell>
          <cell r="C5101" t="str">
            <v xml:space="preserve">UN    </v>
          </cell>
          <cell r="D5101" t="str">
            <v>AS</v>
          </cell>
          <cell r="E5101" t="str">
            <v>106,05</v>
          </cell>
        </row>
        <row r="5102">
          <cell r="A5102">
            <v>12439</v>
          </cell>
          <cell r="B5102" t="str">
            <v>UNIAO COM ASSENTO CONICO DE FERRO LONGO (MACHO-FEMEA), DIAMETRO 3/4"</v>
          </cell>
          <cell r="C5102" t="str">
            <v xml:space="preserve">UN    </v>
          </cell>
          <cell r="D5102" t="str">
            <v>AS</v>
          </cell>
          <cell r="E5102" t="str">
            <v>34,04</v>
          </cell>
        </row>
        <row r="5103">
          <cell r="A5103">
            <v>12438</v>
          </cell>
          <cell r="B5103" t="str">
            <v>UNIAO COM ASSENTO CONICO DE FERRO LONGO (MACHO-FEMEA), DIAMETRO 3'</v>
          </cell>
          <cell r="C5103" t="str">
            <v xml:space="preserve">UN    </v>
          </cell>
          <cell r="D5103" t="str">
            <v>AS</v>
          </cell>
          <cell r="E5103" t="str">
            <v>191,92</v>
          </cell>
        </row>
        <row r="5104">
          <cell r="A5104">
            <v>12436</v>
          </cell>
          <cell r="B5104" t="str">
            <v>UNIAO COM ASSENTO CONICO DE FERRO LONGO (MACHO-FEMEA), DIAMETRO 4"</v>
          </cell>
          <cell r="C5104" t="str">
            <v xml:space="preserve">UN    </v>
          </cell>
          <cell r="D5104" t="str">
            <v>AS</v>
          </cell>
          <cell r="E5104" t="str">
            <v>242,44</v>
          </cell>
        </row>
        <row r="5105">
          <cell r="A5105">
            <v>36357</v>
          </cell>
          <cell r="B5105" t="str">
            <v>UNIAO COM FLANGE PPR, DN 40 MM, PARA AGUA QUENTE PREDIAL</v>
          </cell>
          <cell r="C5105" t="str">
            <v xml:space="preserve">UN    </v>
          </cell>
          <cell r="D5105" t="str">
            <v>CR</v>
          </cell>
          <cell r="E5105" t="str">
            <v>119,01</v>
          </cell>
        </row>
        <row r="5106">
          <cell r="A5106">
            <v>12424</v>
          </cell>
          <cell r="B5106" t="str">
            <v>UNIAO DE FERRO GALVANIZADO, COM ASSENTO CONICO DE BRONZE, DE 1 1/2"</v>
          </cell>
          <cell r="C5106" t="str">
            <v xml:space="preserve">UN    </v>
          </cell>
          <cell r="D5106" t="str">
            <v>AS</v>
          </cell>
          <cell r="E5106" t="str">
            <v>43,68</v>
          </cell>
        </row>
        <row r="5107">
          <cell r="A5107">
            <v>12440</v>
          </cell>
          <cell r="B5107" t="str">
            <v>UNIAO DE FERRO GALVANIZADO, COM ASSENTO CONICO DE BRONZE, DE 1 1/4"</v>
          </cell>
          <cell r="C5107" t="str">
            <v xml:space="preserve">UN    </v>
          </cell>
          <cell r="D5107" t="str">
            <v>AS</v>
          </cell>
          <cell r="E5107" t="str">
            <v>42,22</v>
          </cell>
        </row>
        <row r="5108">
          <cell r="A5108">
            <v>9884</v>
          </cell>
          <cell r="B5108" t="str">
            <v>UNIAO DE FERRO GALVANIZADO, COM ROSCA BSP, COM ASSENTO PLANO, DE 1 1/2"</v>
          </cell>
          <cell r="C5108" t="str">
            <v xml:space="preserve">UN    </v>
          </cell>
          <cell r="D5108" t="str">
            <v>AS</v>
          </cell>
          <cell r="E5108" t="str">
            <v>31,49</v>
          </cell>
        </row>
        <row r="5109">
          <cell r="A5109">
            <v>9888</v>
          </cell>
          <cell r="B5109" t="str">
            <v>UNIAO DE FERRO GALVANIZADO, COM ROSCA BSP, COM ASSENTO PLANO, DE 1 1/4"</v>
          </cell>
          <cell r="C5109" t="str">
            <v xml:space="preserve">UN    </v>
          </cell>
          <cell r="D5109" t="str">
            <v>AS</v>
          </cell>
          <cell r="E5109" t="str">
            <v>25,30</v>
          </cell>
        </row>
        <row r="5110">
          <cell r="A5110">
            <v>9883</v>
          </cell>
          <cell r="B5110" t="str">
            <v>UNIAO DE FERRO GALVANIZADO, COM ROSCA BSP, COM ASSENTO PLANO, DE 1/2"</v>
          </cell>
          <cell r="C5110" t="str">
            <v xml:space="preserve">UN    </v>
          </cell>
          <cell r="D5110" t="str">
            <v>AS</v>
          </cell>
          <cell r="E5110" t="str">
            <v>11,04</v>
          </cell>
        </row>
        <row r="5111">
          <cell r="A5111">
            <v>9886</v>
          </cell>
          <cell r="B5111" t="str">
            <v>UNIAO DE FERRO GALVANIZADO, COM ROSCA BSP, COM ASSENTO PLANO, DE 1"</v>
          </cell>
          <cell r="C5111" t="str">
            <v xml:space="preserve">UN    </v>
          </cell>
          <cell r="D5111" t="str">
            <v>AS</v>
          </cell>
          <cell r="E5111" t="str">
            <v>15,12</v>
          </cell>
        </row>
        <row r="5112">
          <cell r="A5112">
            <v>9889</v>
          </cell>
          <cell r="B5112" t="str">
            <v>UNIAO DE FERRO GALVANIZADO, COM ROSCA BSP, COM ASSENTO PLANO, DE 2 1/2"</v>
          </cell>
          <cell r="C5112" t="str">
            <v xml:space="preserve">UN    </v>
          </cell>
          <cell r="D5112" t="str">
            <v>AS</v>
          </cell>
          <cell r="E5112" t="str">
            <v>76,63</v>
          </cell>
        </row>
        <row r="5113">
          <cell r="A5113">
            <v>9887</v>
          </cell>
          <cell r="B5113" t="str">
            <v>UNIAO DE FERRO GALVANIZADO, COM ROSCA BSP, COM ASSENTO PLANO, DE 2"</v>
          </cell>
          <cell r="C5113" t="str">
            <v xml:space="preserve">UN    </v>
          </cell>
          <cell r="D5113" t="str">
            <v>AS</v>
          </cell>
          <cell r="E5113" t="str">
            <v>46,31</v>
          </cell>
        </row>
        <row r="5114">
          <cell r="A5114">
            <v>9885</v>
          </cell>
          <cell r="B5114" t="str">
            <v>UNIAO DE FERRO GALVANIZADO, COM ROSCA BSP, COM ASSENTO PLANO, DE 3/4"</v>
          </cell>
          <cell r="C5114" t="str">
            <v xml:space="preserve">UN    </v>
          </cell>
          <cell r="D5114" t="str">
            <v>AS</v>
          </cell>
          <cell r="E5114" t="str">
            <v>14,62</v>
          </cell>
        </row>
        <row r="5115">
          <cell r="A5115">
            <v>9890</v>
          </cell>
          <cell r="B5115" t="str">
            <v>UNIAO DE FERRO GALVANIZADO, COM ROSCA BSP, COM ASSENTO PLANO, DE 3"</v>
          </cell>
          <cell r="C5115" t="str">
            <v xml:space="preserve">UN    </v>
          </cell>
          <cell r="D5115" t="str">
            <v>AS</v>
          </cell>
          <cell r="E5115" t="str">
            <v>118,72</v>
          </cell>
        </row>
        <row r="5116">
          <cell r="A5116">
            <v>9891</v>
          </cell>
          <cell r="B5116" t="str">
            <v>UNIAO DE FERRO GALVANIZADO, COM ROSCA BSP, COM ASSENTO PLANO, DE 4"</v>
          </cell>
          <cell r="C5116" t="str">
            <v xml:space="preserve">UN    </v>
          </cell>
          <cell r="D5116" t="str">
            <v>AS</v>
          </cell>
          <cell r="E5116" t="str">
            <v>166,66</v>
          </cell>
        </row>
        <row r="5117">
          <cell r="A5117">
            <v>39292</v>
          </cell>
          <cell r="B5117" t="str">
            <v>UNIAO DE REDUCAO METALICA, PARA CONEXAO COM ANEL DESLIZANTE EM TUBO PEX, DN 20 X 16 MM</v>
          </cell>
          <cell r="C5117" t="str">
            <v xml:space="preserve">UN    </v>
          </cell>
          <cell r="D5117" t="str">
            <v>AS</v>
          </cell>
          <cell r="E5117" t="str">
            <v>6,51</v>
          </cell>
        </row>
        <row r="5118">
          <cell r="A5118">
            <v>39293</v>
          </cell>
          <cell r="B5118" t="str">
            <v>UNIAO DE REDUCAO METALICA, PARA CONEXAO COM ANEL DESLIZANTE EM TUBO PEX, DN 25 X 16 MM</v>
          </cell>
          <cell r="C5118" t="str">
            <v xml:space="preserve">UN    </v>
          </cell>
          <cell r="D5118" t="str">
            <v>AS</v>
          </cell>
          <cell r="E5118" t="str">
            <v>10,51</v>
          </cell>
        </row>
        <row r="5119">
          <cell r="A5119">
            <v>39294</v>
          </cell>
          <cell r="B5119" t="str">
            <v>UNIAO DE REDUCAO METALICA, PARA CONEXAO COM ANEL DESLIZANTE EM TUBO PEX, DN 25 X 20 MM</v>
          </cell>
          <cell r="C5119" t="str">
            <v xml:space="preserve">UN    </v>
          </cell>
          <cell r="D5119" t="str">
            <v>AS</v>
          </cell>
          <cell r="E5119" t="str">
            <v>10,51</v>
          </cell>
        </row>
        <row r="5120">
          <cell r="A5120">
            <v>39295</v>
          </cell>
          <cell r="B5120" t="str">
            <v>UNIAO DE REDUCAO METALICA, PARA CONEXAO COM ANEL DESLIZANTE EM TUBO PEX, DN 32 X 25 MM</v>
          </cell>
          <cell r="C5120" t="str">
            <v xml:space="preserve">UN    </v>
          </cell>
          <cell r="D5120" t="str">
            <v>AS</v>
          </cell>
          <cell r="E5120" t="str">
            <v>17,93</v>
          </cell>
        </row>
        <row r="5121">
          <cell r="A5121">
            <v>36313</v>
          </cell>
          <cell r="B5121" t="str">
            <v>UNIAO DUPLA PPR DN 20 MM, PARA AGUA QUENTE PREDIAL</v>
          </cell>
          <cell r="C5121" t="str">
            <v xml:space="preserve">UN    </v>
          </cell>
          <cell r="D5121" t="str">
            <v>CR</v>
          </cell>
          <cell r="E5121" t="str">
            <v>28,22</v>
          </cell>
        </row>
        <row r="5122">
          <cell r="A5122">
            <v>36316</v>
          </cell>
          <cell r="B5122" t="str">
            <v>UNIAO DUPLA PPR DN 25 MM, PARA AGUA QUENTE PREDIAL</v>
          </cell>
          <cell r="C5122" t="str">
            <v xml:space="preserve">UN    </v>
          </cell>
          <cell r="D5122" t="str">
            <v>CR</v>
          </cell>
          <cell r="E5122" t="str">
            <v>34,22</v>
          </cell>
        </row>
        <row r="5123">
          <cell r="A5123">
            <v>64</v>
          </cell>
          <cell r="B5123" t="str">
            <v>UNIAO EM POLIPROPILENO (PP), PARA TUBO EM PEAD, 20 MM - LIGACAO PREDIAL DE AGUA</v>
          </cell>
          <cell r="C5123" t="str">
            <v xml:space="preserve">UN    </v>
          </cell>
          <cell r="D5123" t="str">
            <v>AS</v>
          </cell>
          <cell r="E5123" t="str">
            <v>4,34</v>
          </cell>
        </row>
        <row r="5124">
          <cell r="A5124">
            <v>37423</v>
          </cell>
          <cell r="B5124" t="str">
            <v>UNIAO EM POLIPROPILENO (PP), PARA TUBO EM PEAD, 32 MM - LIGACAO PREDIAL DE AGUA</v>
          </cell>
          <cell r="C5124" t="str">
            <v xml:space="preserve">UN    </v>
          </cell>
          <cell r="D5124" t="str">
            <v>AS</v>
          </cell>
          <cell r="E5124" t="str">
            <v>10,72</v>
          </cell>
        </row>
        <row r="5125">
          <cell r="A5125">
            <v>39296</v>
          </cell>
          <cell r="B5125" t="str">
            <v>UNIAO METALICA, PARA CONEXAO COM ANEL DESLIZANTE EM TUBO PEX, DN 16 MM</v>
          </cell>
          <cell r="C5125" t="str">
            <v xml:space="preserve">UN    </v>
          </cell>
          <cell r="D5125" t="str">
            <v>AS</v>
          </cell>
          <cell r="E5125" t="str">
            <v>5,03</v>
          </cell>
        </row>
        <row r="5126">
          <cell r="A5126">
            <v>39297</v>
          </cell>
          <cell r="B5126" t="str">
            <v>UNIAO METALICA, PARA CONEXAO COM ANEL DESLIZANTE EM TUBO PEX, DN 20 MM</v>
          </cell>
          <cell r="C5126" t="str">
            <v xml:space="preserve">UN    </v>
          </cell>
          <cell r="D5126" t="str">
            <v>AS</v>
          </cell>
          <cell r="E5126" t="str">
            <v>7,19</v>
          </cell>
        </row>
        <row r="5127">
          <cell r="A5127">
            <v>39298</v>
          </cell>
          <cell r="B5127" t="str">
            <v>UNIAO METALICA, PARA CONEXAO COM ANEL DESLIZANTE EM TUBO PEX, DN 25 MM</v>
          </cell>
          <cell r="C5127" t="str">
            <v xml:space="preserve">UN    </v>
          </cell>
          <cell r="D5127" t="str">
            <v>AS</v>
          </cell>
          <cell r="E5127" t="str">
            <v>12,68</v>
          </cell>
        </row>
        <row r="5128">
          <cell r="A5128">
            <v>39299</v>
          </cell>
          <cell r="B5128" t="str">
            <v>UNIAO METALICA, PARA CONEXAO COM ANEL DESLIZANTE EM TUBO PEX, DN 32 MM</v>
          </cell>
          <cell r="C5128" t="str">
            <v xml:space="preserve">UN    </v>
          </cell>
          <cell r="D5128" t="str">
            <v>AS</v>
          </cell>
          <cell r="E5128" t="str">
            <v>21,57</v>
          </cell>
        </row>
        <row r="5129">
          <cell r="A5129">
            <v>9892</v>
          </cell>
          <cell r="B5129" t="str">
            <v>UNIAO PVC, ROSCAVEL 1/2",  AGUA FRIA PREDIAL</v>
          </cell>
          <cell r="C5129" t="str">
            <v xml:space="preserve">UN    </v>
          </cell>
          <cell r="D5129" t="str">
            <v>CR</v>
          </cell>
          <cell r="E5129" t="str">
            <v>4,28</v>
          </cell>
        </row>
        <row r="5130">
          <cell r="A5130">
            <v>9893</v>
          </cell>
          <cell r="B5130" t="str">
            <v>UNIAO PVC, ROSCAVEL 2",  AGUA FRIA PREDIAL</v>
          </cell>
          <cell r="C5130" t="str">
            <v xml:space="preserve">UN    </v>
          </cell>
          <cell r="D5130" t="str">
            <v>CR</v>
          </cell>
          <cell r="E5130" t="str">
            <v>58,15</v>
          </cell>
        </row>
        <row r="5131">
          <cell r="A5131">
            <v>9901</v>
          </cell>
          <cell r="B5131" t="str">
            <v>UNIAO PVC, ROSCAVEL, 1 1/2",  AGUA FRIA PREDIAL</v>
          </cell>
          <cell r="C5131" t="str">
            <v xml:space="preserve">UN    </v>
          </cell>
          <cell r="D5131" t="str">
            <v>CR</v>
          </cell>
          <cell r="E5131" t="str">
            <v>25,80</v>
          </cell>
        </row>
        <row r="5132">
          <cell r="A5132">
            <v>9896</v>
          </cell>
          <cell r="B5132" t="str">
            <v>UNIAO PVC, ROSCAVEL, 1 1/4",  AGUA FRIA PREDIAL</v>
          </cell>
          <cell r="C5132" t="str">
            <v xml:space="preserve">UN    </v>
          </cell>
          <cell r="D5132" t="str">
            <v>CR</v>
          </cell>
          <cell r="E5132" t="str">
            <v>23,25</v>
          </cell>
        </row>
        <row r="5133">
          <cell r="A5133">
            <v>9900</v>
          </cell>
          <cell r="B5133" t="str">
            <v>UNIAO PVC, ROSCAVEL, 1",  AGUA FRIA PREDIAL</v>
          </cell>
          <cell r="C5133" t="str">
            <v xml:space="preserve">UN    </v>
          </cell>
          <cell r="D5133" t="str">
            <v>CR</v>
          </cell>
          <cell r="E5133" t="str">
            <v>14,11</v>
          </cell>
        </row>
        <row r="5134">
          <cell r="A5134">
            <v>9898</v>
          </cell>
          <cell r="B5134" t="str">
            <v>UNIAO PVC, ROSCAVEL, 2 1/2",  AGUA FRIA PREDIAL</v>
          </cell>
          <cell r="C5134" t="str">
            <v xml:space="preserve">UN    </v>
          </cell>
          <cell r="D5134" t="str">
            <v>CR</v>
          </cell>
          <cell r="E5134" t="str">
            <v>119,57</v>
          </cell>
        </row>
        <row r="5135">
          <cell r="A5135">
            <v>9899</v>
          </cell>
          <cell r="B5135" t="str">
            <v>UNIAO PVC, ROSCAVEL, 3/4",  AGUA FRIA PREDIAL</v>
          </cell>
          <cell r="C5135" t="str">
            <v xml:space="preserve">UN    </v>
          </cell>
          <cell r="D5135" t="str">
            <v>CR</v>
          </cell>
          <cell r="E5135" t="str">
            <v>7,70</v>
          </cell>
        </row>
        <row r="5136">
          <cell r="A5136">
            <v>9902</v>
          </cell>
          <cell r="B5136" t="str">
            <v>UNIAO PVC, ROSCAVEL, 3",  AGUA FRIA PREDIAL</v>
          </cell>
          <cell r="C5136" t="str">
            <v xml:space="preserve">UN    </v>
          </cell>
          <cell r="D5136" t="str">
            <v>CR</v>
          </cell>
          <cell r="E5136" t="str">
            <v>151,42</v>
          </cell>
        </row>
        <row r="5137">
          <cell r="A5137">
            <v>9908</v>
          </cell>
          <cell r="B5137" t="str">
            <v>UNIAO PVC, SOLDAVEL, 110 MM,  PARA AGUA FRIA PREDIAL</v>
          </cell>
          <cell r="C5137" t="str">
            <v xml:space="preserve">UN    </v>
          </cell>
          <cell r="D5137" t="str">
            <v>CR</v>
          </cell>
          <cell r="E5137" t="str">
            <v>301,91</v>
          </cell>
        </row>
        <row r="5138">
          <cell r="A5138">
            <v>9905</v>
          </cell>
          <cell r="B5138" t="str">
            <v>UNIAO PVC, SOLDAVEL, 20 MM,  PARA AGUA FRIA PREDIAL</v>
          </cell>
          <cell r="C5138" t="str">
            <v xml:space="preserve">UN    </v>
          </cell>
          <cell r="D5138" t="str">
            <v>CR</v>
          </cell>
          <cell r="E5138" t="str">
            <v>5,04</v>
          </cell>
        </row>
        <row r="5139">
          <cell r="A5139">
            <v>9906</v>
          </cell>
          <cell r="B5139" t="str">
            <v>UNIAO PVC, SOLDAVEL, 25 MM,  PARA AGUA FRIA PREDIAL</v>
          </cell>
          <cell r="C5139" t="str">
            <v xml:space="preserve">UN    </v>
          </cell>
          <cell r="D5139" t="str">
            <v>CR</v>
          </cell>
          <cell r="E5139" t="str">
            <v>6,04</v>
          </cell>
        </row>
        <row r="5140">
          <cell r="A5140">
            <v>9895</v>
          </cell>
          <cell r="B5140" t="str">
            <v>UNIAO PVC, SOLDAVEL, 32 MM,  PARA AGUA FRIA PREDIAL</v>
          </cell>
          <cell r="C5140" t="str">
            <v xml:space="preserve">UN    </v>
          </cell>
          <cell r="D5140" t="str">
            <v>CR</v>
          </cell>
          <cell r="E5140" t="str">
            <v>9,91</v>
          </cell>
        </row>
        <row r="5141">
          <cell r="A5141">
            <v>9894</v>
          </cell>
          <cell r="B5141" t="str">
            <v>UNIAO PVC, SOLDAVEL, 40 MM,  PARA AGUA FRIA PREDIAL</v>
          </cell>
          <cell r="C5141" t="str">
            <v xml:space="preserve">UN    </v>
          </cell>
          <cell r="D5141" t="str">
            <v>CR</v>
          </cell>
          <cell r="E5141" t="str">
            <v>19,32</v>
          </cell>
        </row>
        <row r="5142">
          <cell r="A5142">
            <v>9897</v>
          </cell>
          <cell r="B5142" t="str">
            <v>UNIAO PVC, SOLDAVEL, 50 MM,  PARA AGUA FRIA PREDIAL</v>
          </cell>
          <cell r="C5142" t="str">
            <v xml:space="preserve">UN    </v>
          </cell>
          <cell r="D5142" t="str">
            <v>CR</v>
          </cell>
          <cell r="E5142" t="str">
            <v>20,92</v>
          </cell>
        </row>
        <row r="5143">
          <cell r="A5143">
            <v>9910</v>
          </cell>
          <cell r="B5143" t="str">
            <v>UNIAO PVC, SOLDAVEL, 60 MM,  PARA AGUA FRIA PREDIAL</v>
          </cell>
          <cell r="C5143" t="str">
            <v xml:space="preserve">UN    </v>
          </cell>
          <cell r="D5143" t="str">
            <v>CR</v>
          </cell>
          <cell r="E5143" t="str">
            <v>52,65</v>
          </cell>
        </row>
        <row r="5144">
          <cell r="A5144">
            <v>9909</v>
          </cell>
          <cell r="B5144" t="str">
            <v>UNIAO PVC, SOLDAVEL, 75 MM,  PARA AGUA FRIA PREDIAL</v>
          </cell>
          <cell r="C5144" t="str">
            <v xml:space="preserve">UN    </v>
          </cell>
          <cell r="D5144" t="str">
            <v>CR</v>
          </cell>
          <cell r="E5144" t="str">
            <v>106,24</v>
          </cell>
        </row>
        <row r="5145">
          <cell r="A5145">
            <v>9907</v>
          </cell>
          <cell r="B5145" t="str">
            <v>UNIAO PVC, SOLDAVEL, 85 MM,  PARA AGUA FRIA PREDIAL</v>
          </cell>
          <cell r="C5145" t="str">
            <v xml:space="preserve">UN    </v>
          </cell>
          <cell r="D5145" t="str">
            <v>CR</v>
          </cell>
          <cell r="E5145" t="str">
            <v>163,36</v>
          </cell>
        </row>
        <row r="5146">
          <cell r="A5146">
            <v>20973</v>
          </cell>
          <cell r="B5146" t="str">
            <v>UNIAO TIPO STORZ, COM EMPATACAO INTERNA TIPO ANEL DE EXPANSAO, ENGATE RAPIDO 1 1/2", PARA MANGUEIRA DE COMBATE A INCENDIO PREDIAL</v>
          </cell>
          <cell r="C5146" t="str">
            <v xml:space="preserve">UN    </v>
          </cell>
          <cell r="D5146" t="str">
            <v>CR</v>
          </cell>
          <cell r="E5146" t="str">
            <v>104,11</v>
          </cell>
        </row>
        <row r="5147">
          <cell r="A5147">
            <v>20974</v>
          </cell>
          <cell r="B5147" t="str">
            <v>UNIAO TIPO STORZ, COM EMPATACAO INTERNA TIPO ANEL DE EXPANSAO, ENGATE RAPIDO 2 1/2", PARA MANGUEIRA DE COMBATE A INCENDIO PREDIAL</v>
          </cell>
          <cell r="C5147" t="str">
            <v xml:space="preserve">UN    </v>
          </cell>
          <cell r="D5147" t="str">
            <v>CR</v>
          </cell>
          <cell r="E5147" t="str">
            <v>148,95</v>
          </cell>
        </row>
        <row r="5148">
          <cell r="A5148">
            <v>37989</v>
          </cell>
          <cell r="B5148" t="str">
            <v>UNIAO, CPVC, SOLDAVEL, 15 MM, PARA AGUA QUENTE PREDIAL</v>
          </cell>
          <cell r="C5148" t="str">
            <v xml:space="preserve">UN    </v>
          </cell>
          <cell r="D5148" t="str">
            <v>AS</v>
          </cell>
          <cell r="E5148" t="str">
            <v>7,11</v>
          </cell>
        </row>
        <row r="5149">
          <cell r="A5149">
            <v>37990</v>
          </cell>
          <cell r="B5149" t="str">
            <v>UNIAO, CPVC, SOLDAVEL, 22 MM, PARA AGUA QUENTE PREDIAL</v>
          </cell>
          <cell r="C5149" t="str">
            <v xml:space="preserve">UN    </v>
          </cell>
          <cell r="D5149" t="str">
            <v>AS</v>
          </cell>
          <cell r="E5149" t="str">
            <v>8,26</v>
          </cell>
        </row>
        <row r="5150">
          <cell r="A5150">
            <v>37991</v>
          </cell>
          <cell r="B5150" t="str">
            <v>UNIAO, CPVC, SOLDAVEL, 28 MM, PARA AGUA QUENTE PREDIAL</v>
          </cell>
          <cell r="C5150" t="str">
            <v xml:space="preserve">UN    </v>
          </cell>
          <cell r="D5150" t="str">
            <v>AS</v>
          </cell>
          <cell r="E5150" t="str">
            <v>13,06</v>
          </cell>
        </row>
        <row r="5151">
          <cell r="A5151">
            <v>37992</v>
          </cell>
          <cell r="B5151" t="str">
            <v>UNIAO, CPVC, SOLDAVEL, 35 MM, PARA AGUA QUENTE PREDIAL</v>
          </cell>
          <cell r="C5151" t="str">
            <v xml:space="preserve">UN    </v>
          </cell>
          <cell r="D5151" t="str">
            <v>AS</v>
          </cell>
          <cell r="E5151" t="str">
            <v>19,95</v>
          </cell>
        </row>
        <row r="5152">
          <cell r="A5152">
            <v>37993</v>
          </cell>
          <cell r="B5152" t="str">
            <v>UNIAO, CPVC, SOLDAVEL, 42 MM, PARA AGUA QUENTE PREDIAL</v>
          </cell>
          <cell r="C5152" t="str">
            <v xml:space="preserve">UN    </v>
          </cell>
          <cell r="D5152" t="str">
            <v>AS</v>
          </cell>
          <cell r="E5152" t="str">
            <v>29,62</v>
          </cell>
        </row>
        <row r="5153">
          <cell r="A5153">
            <v>37994</v>
          </cell>
          <cell r="B5153" t="str">
            <v>UNIAO, CPVC, SOLDAVEL, 54 MM, PARA AGUA QUENTE PREDIAL</v>
          </cell>
          <cell r="C5153" t="str">
            <v xml:space="preserve">UN    </v>
          </cell>
          <cell r="D5153" t="str">
            <v>AS</v>
          </cell>
          <cell r="E5153" t="str">
            <v>71,18</v>
          </cell>
        </row>
        <row r="5154">
          <cell r="A5154">
            <v>37995</v>
          </cell>
          <cell r="B5154" t="str">
            <v>UNIAO, CPVC, SOLDAVEL, 73 MM, PARA AGUA QUENTE PREDIAL</v>
          </cell>
          <cell r="C5154" t="str">
            <v xml:space="preserve">UN    </v>
          </cell>
          <cell r="D5154" t="str">
            <v>AS</v>
          </cell>
          <cell r="E5154" t="str">
            <v>103,31</v>
          </cell>
        </row>
        <row r="5155">
          <cell r="A5155">
            <v>37996</v>
          </cell>
          <cell r="B5155" t="str">
            <v>UNIAO, CPVC, SOLDAVEL, 89 MM, PARA AGUA QUENTE PREDIAL</v>
          </cell>
          <cell r="C5155" t="str">
            <v xml:space="preserve">UN    </v>
          </cell>
          <cell r="D5155" t="str">
            <v>AS</v>
          </cell>
          <cell r="E5155" t="str">
            <v>152,32</v>
          </cell>
        </row>
        <row r="5156">
          <cell r="A5156">
            <v>13883</v>
          </cell>
          <cell r="B5156" t="str">
            <v>USINA DE ASFALTO A FRIO, CAPACIDADE DE 30 A 40 T/H, ELETRICA, POTENCIA DE 30 CV</v>
          </cell>
          <cell r="C5156" t="str">
            <v xml:space="preserve">UN    </v>
          </cell>
          <cell r="D5156" t="str">
            <v>AS</v>
          </cell>
          <cell r="E5156" t="str">
            <v>81.120,80</v>
          </cell>
        </row>
        <row r="5157">
          <cell r="A5157">
            <v>38604</v>
          </cell>
          <cell r="B5157" t="str">
            <v>USINA DE ASFALTO A FRIO, CAPACIDADE DE 40 A 60 T/H, ELETRICA, POTENCIA DE 30 CV</v>
          </cell>
          <cell r="C5157" t="str">
            <v xml:space="preserve">UN    </v>
          </cell>
          <cell r="D5157" t="str">
            <v>AS</v>
          </cell>
          <cell r="E5157" t="str">
            <v>101.034,88</v>
          </cell>
        </row>
        <row r="5158">
          <cell r="A5158">
            <v>10601</v>
          </cell>
          <cell r="B5158" t="str">
            <v>USINA DE ASFALTO A QUENTE, FIXA, TIPO CONTRA FLUXO, CAPACIDADE DE 100 A 140 T/H, POTENCIA DE 280 KW, COM MISTURADOR EXTERNO ROTATIVO</v>
          </cell>
          <cell r="C5158" t="str">
            <v xml:space="preserve">UN    </v>
          </cell>
          <cell r="D5158" t="str">
            <v>AS</v>
          </cell>
          <cell r="E5158" t="str">
            <v>1.965.329,92</v>
          </cell>
        </row>
        <row r="5159">
          <cell r="A5159">
            <v>26034</v>
          </cell>
          <cell r="B5159" t="str">
            <v>USINA DE ASFALTO, GRAVIMETRICA, CAPACIDADE DE 150 T/H, POTENCIA DE 400 KW</v>
          </cell>
          <cell r="C5159" t="str">
            <v xml:space="preserve">UN    </v>
          </cell>
          <cell r="D5159" t="str">
            <v>AS</v>
          </cell>
          <cell r="E5159" t="str">
            <v>5.174.644,32</v>
          </cell>
        </row>
        <row r="5160">
          <cell r="A5160">
            <v>13894</v>
          </cell>
          <cell r="B5160" t="str">
            <v>USINA DE CONCRETO FIXA, CAPACIDADE NOMINAL DE 40 M3/H, SEM SILO</v>
          </cell>
          <cell r="C5160" t="str">
            <v xml:space="preserve">UN    </v>
          </cell>
          <cell r="D5160" t="str">
            <v>AS</v>
          </cell>
          <cell r="E5160" t="str">
            <v>392.649,25</v>
          </cell>
        </row>
        <row r="5161">
          <cell r="A5161">
            <v>13895</v>
          </cell>
          <cell r="B5161" t="str">
            <v>USINA DE CONCRETO FIXA, CAPACIDADE NOMINAL DE 60 M3/H, SEM SILO</v>
          </cell>
          <cell r="C5161" t="str">
            <v xml:space="preserve">UN    </v>
          </cell>
          <cell r="D5161" t="str">
            <v>AS</v>
          </cell>
          <cell r="E5161" t="str">
            <v>527.982,35</v>
          </cell>
        </row>
        <row r="5162">
          <cell r="A5162">
            <v>13892</v>
          </cell>
          <cell r="B5162" t="str">
            <v>USINA DE CONCRETO FIXA, CAPACIDADE NOMINAL DE 80 M3/H, SEM SILO</v>
          </cell>
          <cell r="C5162" t="str">
            <v xml:space="preserve">UN    </v>
          </cell>
          <cell r="D5162" t="str">
            <v>AS</v>
          </cell>
          <cell r="E5162" t="str">
            <v>647.029,46</v>
          </cell>
        </row>
        <row r="5163">
          <cell r="A5163">
            <v>9914</v>
          </cell>
          <cell r="B5163" t="str">
            <v>USINA DE CONCRETO FIXA, CAPACIDADE NOMINAL DE 90 A 120 M3/H, SEM SILO</v>
          </cell>
          <cell r="C5163" t="str">
            <v xml:space="preserve">UN    </v>
          </cell>
          <cell r="D5163" t="str">
            <v>AS</v>
          </cell>
          <cell r="E5163" t="str">
            <v>700.000,00</v>
          </cell>
        </row>
        <row r="5164">
          <cell r="A5164">
            <v>36485</v>
          </cell>
          <cell r="B5164" t="str">
            <v>USINA DE LAMA ASFALTICA, PROD 30 A 50 T/H, SILO DE AGREGADO 7 M3, RESERVATORIOS PARA EMULSAO E AGUA DE 2,3 M3 CADA, MISTURADOR TIPO PUGG-MILL A SER MONTADO SOBRE CAMINHAO</v>
          </cell>
          <cell r="C5164" t="str">
            <v xml:space="preserve">UN    </v>
          </cell>
          <cell r="D5164" t="str">
            <v>AS</v>
          </cell>
          <cell r="E5164" t="str">
            <v>424.438,89</v>
          </cell>
        </row>
        <row r="5165">
          <cell r="A5165">
            <v>9912</v>
          </cell>
          <cell r="B5165" t="str">
            <v>USINA DE MISTURAS ASFALTICAS A QUENTE, MOVEL, TIPO CONTRA FLUXO, CAPACIDADE DE 40 A 80 T/H</v>
          </cell>
          <cell r="C5165" t="str">
            <v xml:space="preserve">UN    </v>
          </cell>
          <cell r="D5165" t="str">
            <v>AS</v>
          </cell>
          <cell r="E5165" t="str">
            <v>1.600.000,00</v>
          </cell>
        </row>
        <row r="5166">
          <cell r="A5166">
            <v>9921</v>
          </cell>
          <cell r="B5166" t="str">
            <v>USINA MISTURADORA DE SOLOS,  DOSADORES TRIPLOS, CALHA VIBRATORIA CAPACIDADE DE 200 A 500 T/H, POTENCIA DE 75 KW</v>
          </cell>
          <cell r="C5166" t="str">
            <v xml:space="preserve">UN    </v>
          </cell>
          <cell r="D5166" t="str">
            <v>AS</v>
          </cell>
          <cell r="E5166" t="str">
            <v>825.355,68</v>
          </cell>
        </row>
        <row r="5167">
          <cell r="A5167">
            <v>21112</v>
          </cell>
          <cell r="B5167" t="str">
            <v>VALVULA DE DESCARGA EM METAL CROMADO PARA MICTORIO COM ACIONAMENTO POR PRESSAO E FECHAMENTO AUTOMATICO</v>
          </cell>
          <cell r="C5167" t="str">
            <v xml:space="preserve">UN    </v>
          </cell>
          <cell r="D5167" t="str">
            <v>CR</v>
          </cell>
          <cell r="E5167" t="str">
            <v>170,01</v>
          </cell>
        </row>
        <row r="5168">
          <cell r="A5168">
            <v>10228</v>
          </cell>
          <cell r="B5168" t="str">
            <v>VALVULA DE DESCARGA METALICA, BASE 1 1/2 " E ACABAMENTO METALICO CROMADO</v>
          </cell>
          <cell r="C5168" t="str">
            <v xml:space="preserve">UN    </v>
          </cell>
          <cell r="D5168" t="str">
            <v xml:space="preserve">C </v>
          </cell>
          <cell r="E5168" t="str">
            <v>197,50</v>
          </cell>
        </row>
        <row r="5169">
          <cell r="A5169">
            <v>11781</v>
          </cell>
          <cell r="B5169" t="str">
            <v>VALVULA DE DESCARGA METALICA, BASE 1 1/4 " E ACABAMENTO METALICO CROMADO</v>
          </cell>
          <cell r="C5169" t="str">
            <v xml:space="preserve">UN    </v>
          </cell>
          <cell r="D5169" t="str">
            <v>CR</v>
          </cell>
          <cell r="E5169" t="str">
            <v>160,00</v>
          </cell>
        </row>
        <row r="5170">
          <cell r="A5170">
            <v>11746</v>
          </cell>
          <cell r="B5170" t="str">
            <v>VALVULA DE ESFERA BRUTA EM BRONZE, BITOLA 1 " (REF 1552-B)</v>
          </cell>
          <cell r="C5170" t="str">
            <v xml:space="preserve">UN    </v>
          </cell>
          <cell r="D5170" t="str">
            <v>CR</v>
          </cell>
          <cell r="E5170" t="str">
            <v>61,80</v>
          </cell>
        </row>
        <row r="5171">
          <cell r="A5171">
            <v>11751</v>
          </cell>
          <cell r="B5171" t="str">
            <v>VALVULA DE ESFERA BRUTA EM BRONZE, BITOLA 1 1/2 " (REF 1552-B)</v>
          </cell>
          <cell r="C5171" t="str">
            <v xml:space="preserve">UN    </v>
          </cell>
          <cell r="D5171" t="str">
            <v>CR</v>
          </cell>
          <cell r="E5171" t="str">
            <v>110,99</v>
          </cell>
        </row>
        <row r="5172">
          <cell r="A5172">
            <v>11750</v>
          </cell>
          <cell r="B5172" t="str">
            <v>VALVULA DE ESFERA BRUTA EM BRONZE, BITOLA 1 1/4 " (REF 1552-B)</v>
          </cell>
          <cell r="C5172" t="str">
            <v xml:space="preserve">UN    </v>
          </cell>
          <cell r="D5172" t="str">
            <v>CR</v>
          </cell>
          <cell r="E5172" t="str">
            <v>92,11</v>
          </cell>
        </row>
        <row r="5173">
          <cell r="A5173">
            <v>11748</v>
          </cell>
          <cell r="B5173" t="str">
            <v>VALVULA DE ESFERA BRUTA EM BRONZE, BITOLA 1/2 " (REF 1552-B)</v>
          </cell>
          <cell r="C5173" t="str">
            <v xml:space="preserve">UN    </v>
          </cell>
          <cell r="D5173" t="str">
            <v>CR</v>
          </cell>
          <cell r="E5173" t="str">
            <v>39,66</v>
          </cell>
        </row>
        <row r="5174">
          <cell r="A5174">
            <v>11747</v>
          </cell>
          <cell r="B5174" t="str">
            <v>VALVULA DE ESFERA BRUTA EM BRONZE, BITOLA 2 " (REF 1552-B)</v>
          </cell>
          <cell r="C5174" t="str">
            <v xml:space="preserve">UN    </v>
          </cell>
          <cell r="D5174" t="str">
            <v>CR</v>
          </cell>
          <cell r="E5174" t="str">
            <v>171,16</v>
          </cell>
        </row>
        <row r="5175">
          <cell r="A5175">
            <v>11749</v>
          </cell>
          <cell r="B5175" t="str">
            <v>VALVULA DE ESFERA BRUTA EM BRONZE, BITOLA 3/4 " (REF 1552-B)</v>
          </cell>
          <cell r="C5175" t="str">
            <v xml:space="preserve">UN    </v>
          </cell>
          <cell r="D5175" t="str">
            <v>CR</v>
          </cell>
          <cell r="E5175" t="str">
            <v>45,77</v>
          </cell>
        </row>
        <row r="5176">
          <cell r="A5176">
            <v>10236</v>
          </cell>
          <cell r="B5176" t="str">
            <v>VALVULA DE RETENCAO DE BRONZE, PE COM CRIVOS, EXTREMIDADE COM ROSCA, DE 1 1/2", PARA FUNDO DE POCO</v>
          </cell>
          <cell r="C5176" t="str">
            <v xml:space="preserve">UN    </v>
          </cell>
          <cell r="D5176" t="str">
            <v>AS</v>
          </cell>
          <cell r="E5176" t="str">
            <v>50,44</v>
          </cell>
        </row>
        <row r="5177">
          <cell r="A5177">
            <v>10233</v>
          </cell>
          <cell r="B5177" t="str">
            <v>VALVULA DE RETENCAO DE BRONZE, PE COM CRIVOS, EXTREMIDADE COM ROSCA, DE 1 1/4", PARA FUNDO DE POCO</v>
          </cell>
          <cell r="C5177" t="str">
            <v xml:space="preserve">UN    </v>
          </cell>
          <cell r="D5177" t="str">
            <v>AS</v>
          </cell>
          <cell r="E5177" t="str">
            <v>47,27</v>
          </cell>
        </row>
        <row r="5178">
          <cell r="A5178">
            <v>10234</v>
          </cell>
          <cell r="B5178" t="str">
            <v>VALVULA DE RETENCAO DE BRONZE, PE COM CRIVOS, EXTREMIDADE COM ROSCA, DE 1", PARA FUNDO DE POCO</v>
          </cell>
          <cell r="C5178" t="str">
            <v xml:space="preserve">UN    </v>
          </cell>
          <cell r="D5178" t="str">
            <v>AS</v>
          </cell>
          <cell r="E5178" t="str">
            <v>29,77</v>
          </cell>
        </row>
        <row r="5179">
          <cell r="A5179">
            <v>10231</v>
          </cell>
          <cell r="B5179" t="str">
            <v>VALVULA DE RETENCAO DE BRONZE, PE COM CRIVOS, EXTREMIDADE COM ROSCA, DE 2 1/2", PARA FUNDO DE POCO</v>
          </cell>
          <cell r="C5179" t="str">
            <v xml:space="preserve">UN    </v>
          </cell>
          <cell r="D5179" t="str">
            <v>AS</v>
          </cell>
          <cell r="E5179" t="str">
            <v>136,55</v>
          </cell>
        </row>
        <row r="5180">
          <cell r="A5180">
            <v>10232</v>
          </cell>
          <cell r="B5180" t="str">
            <v>VALVULA DE RETENCAO DE BRONZE, PE COM CRIVOS, EXTREMIDADE COM ROSCA, DE 2", PARA FUNDO DE POCO</v>
          </cell>
          <cell r="C5180" t="str">
            <v xml:space="preserve">UN    </v>
          </cell>
          <cell r="D5180" t="str">
            <v>AS</v>
          </cell>
          <cell r="E5180" t="str">
            <v>76,41</v>
          </cell>
        </row>
        <row r="5181">
          <cell r="A5181">
            <v>10229</v>
          </cell>
          <cell r="B5181" t="str">
            <v>VALVULA DE RETENCAO DE BRONZE, PE COM CRIVOS, EXTREMIDADE COM ROSCA, DE 3/4", PARA FUNDO DE POCO</v>
          </cell>
          <cell r="C5181" t="str">
            <v xml:space="preserve">UN    </v>
          </cell>
          <cell r="D5181" t="str">
            <v>AS</v>
          </cell>
          <cell r="E5181" t="str">
            <v>26,93</v>
          </cell>
        </row>
        <row r="5182">
          <cell r="A5182">
            <v>10235</v>
          </cell>
          <cell r="B5182" t="str">
            <v>VALVULA DE RETENCAO DE BRONZE, PE COM CRIVOS, EXTREMIDADE COM ROSCA, DE 3", PARA FUNDO DE POCO</v>
          </cell>
          <cell r="C5182" t="str">
            <v xml:space="preserve">UN    </v>
          </cell>
          <cell r="D5182" t="str">
            <v>AS</v>
          </cell>
          <cell r="E5182" t="str">
            <v>187,19</v>
          </cell>
        </row>
        <row r="5183">
          <cell r="A5183">
            <v>10230</v>
          </cell>
          <cell r="B5183" t="str">
            <v>VALVULA DE RETENCAO DE BRONZE, PE COM CRIVOS, EXTREMIDADE COM ROSCA, DE 4", PARA FUNDO DE POCO</v>
          </cell>
          <cell r="C5183" t="str">
            <v xml:space="preserve">UN    </v>
          </cell>
          <cell r="D5183" t="str">
            <v>AS</v>
          </cell>
          <cell r="E5183" t="str">
            <v>329,44</v>
          </cell>
        </row>
        <row r="5184">
          <cell r="A5184">
            <v>10409</v>
          </cell>
          <cell r="B5184" t="str">
            <v>VALVULA DE RETENCAO HORIZONTAL, DE BRONZE (PN-25), 1 1/2", 400 PSI, TAMPA DE PORCA DE UNIAO, EXTREMIDADES COM ROSCA</v>
          </cell>
          <cell r="C5184" t="str">
            <v xml:space="preserve">UN    </v>
          </cell>
          <cell r="D5184" t="str">
            <v>AS</v>
          </cell>
          <cell r="E5184" t="str">
            <v>97,87</v>
          </cell>
        </row>
        <row r="5185">
          <cell r="A5185">
            <v>10411</v>
          </cell>
          <cell r="B5185" t="str">
            <v>VALVULA DE RETENCAO HORIZONTAL, DE BRONZE (PN-25), 1 1/4", 400 PSI, TAMPA DE PORCA DE UNIAO, EXTREMIDADES COM ROSCA</v>
          </cell>
          <cell r="C5185" t="str">
            <v xml:space="preserve">UN    </v>
          </cell>
          <cell r="D5185" t="str">
            <v>AS</v>
          </cell>
          <cell r="E5185" t="str">
            <v>87,58</v>
          </cell>
        </row>
        <row r="5186">
          <cell r="A5186">
            <v>10404</v>
          </cell>
          <cell r="B5186" t="str">
            <v>VALVULA DE RETENCAO HORIZONTAL, DE BRONZE (PN-25), 1/2", 400 PSI, TAMPA DE PORCA DE UNIAO, EXTREMIDADES COM ROSCA</v>
          </cell>
          <cell r="C5186" t="str">
            <v xml:space="preserve">UN    </v>
          </cell>
          <cell r="D5186" t="str">
            <v>AS</v>
          </cell>
          <cell r="E5186" t="str">
            <v>35,51</v>
          </cell>
        </row>
        <row r="5187">
          <cell r="A5187">
            <v>10410</v>
          </cell>
          <cell r="B5187" t="str">
            <v>VALVULA DE RETENCAO HORIZONTAL, DE BRONZE (PN-25), 1", 400 PSI, TAMPA DE PORCA DE UNIAO, EXTREMIDADES COM ROSCA</v>
          </cell>
          <cell r="C5187" t="str">
            <v xml:space="preserve">UN    </v>
          </cell>
          <cell r="D5187" t="str">
            <v>AS</v>
          </cell>
          <cell r="E5187" t="str">
            <v>58,50</v>
          </cell>
        </row>
        <row r="5188">
          <cell r="A5188">
            <v>10405</v>
          </cell>
          <cell r="B5188" t="str">
            <v>VALVULA DE RETENCAO HORIZONTAL, DE BRONZE (PN-25), 2 1/2", 400 PSI, TAMPA DE PORCA DE UNIAO, EXTREMIDADES COM ROSCA</v>
          </cell>
          <cell r="C5188" t="str">
            <v xml:space="preserve">UN    </v>
          </cell>
          <cell r="D5188" t="str">
            <v>AS</v>
          </cell>
          <cell r="E5188" t="str">
            <v>196,09</v>
          </cell>
        </row>
        <row r="5189">
          <cell r="A5189">
            <v>10408</v>
          </cell>
          <cell r="B5189" t="str">
            <v>VALVULA DE RETENCAO HORIZONTAL, DE BRONZE (PN-25), 2", 400 PSI, TAMPA DE PORCA DE UNIAO, EXTREMIDADES COM ROSCA</v>
          </cell>
          <cell r="C5189" t="str">
            <v xml:space="preserve">UN    </v>
          </cell>
          <cell r="D5189" t="str">
            <v>AS</v>
          </cell>
          <cell r="E5189" t="str">
            <v>137,12</v>
          </cell>
        </row>
        <row r="5190">
          <cell r="A5190">
            <v>10412</v>
          </cell>
          <cell r="B5190" t="str">
            <v>VALVULA DE RETENCAO HORIZONTAL, DE BRONZE (PN-25), 3/4", 400 PSI, TAMPA DE PORCA DE UNIAO, EXTREMIDADES COM ROSCA</v>
          </cell>
          <cell r="C5190" t="str">
            <v xml:space="preserve">UN    </v>
          </cell>
          <cell r="D5190" t="str">
            <v>AS</v>
          </cell>
          <cell r="E5190" t="str">
            <v>43,04</v>
          </cell>
        </row>
        <row r="5191">
          <cell r="A5191">
            <v>10406</v>
          </cell>
          <cell r="B5191" t="str">
            <v>VALVULA DE RETENCAO HORIZONTAL, DE BRONZE (PN-25), 3", 400 PSI, TAMPA DE PORCA DE UNIAO, EXTREMIDADES COM ROSCA</v>
          </cell>
          <cell r="C5191" t="str">
            <v xml:space="preserve">UN    </v>
          </cell>
          <cell r="D5191" t="str">
            <v>AS</v>
          </cell>
          <cell r="E5191" t="str">
            <v>270,84</v>
          </cell>
        </row>
        <row r="5192">
          <cell r="A5192">
            <v>10407</v>
          </cell>
          <cell r="B5192" t="str">
            <v>VALVULA DE RETENCAO HORIZONTAL, DE BRONZE (PN-25), 4", 400 PSI, TAMPA DE PORCA DE UNIAO, EXTREMIDADES COM ROSCA</v>
          </cell>
          <cell r="C5192" t="str">
            <v xml:space="preserve">UN    </v>
          </cell>
          <cell r="D5192" t="str">
            <v>AS</v>
          </cell>
          <cell r="E5192" t="str">
            <v>420,08</v>
          </cell>
        </row>
        <row r="5193">
          <cell r="A5193">
            <v>10416</v>
          </cell>
          <cell r="B5193" t="str">
            <v>VALVULA DE RETENCAO VERTICAL, DE BRONZE (PN-16), 1 1/2", 200 PSI, EXTREMIDADES COM ROSCA</v>
          </cell>
          <cell r="C5193" t="str">
            <v xml:space="preserve">UN    </v>
          </cell>
          <cell r="D5193" t="str">
            <v>AS</v>
          </cell>
          <cell r="E5193" t="str">
            <v>52,10</v>
          </cell>
        </row>
        <row r="5194">
          <cell r="A5194">
            <v>10419</v>
          </cell>
          <cell r="B5194" t="str">
            <v>VALVULA DE RETENCAO VERTICAL, DE BRONZE (PN-16), 1 1/4", 200 PSI, EXTREMIDADES COM ROSCA</v>
          </cell>
          <cell r="C5194" t="str">
            <v xml:space="preserve">UN    </v>
          </cell>
          <cell r="D5194" t="str">
            <v>AS</v>
          </cell>
          <cell r="E5194" t="str">
            <v>45,22</v>
          </cell>
        </row>
        <row r="5195">
          <cell r="A5195">
            <v>21092</v>
          </cell>
          <cell r="B5195" t="str">
            <v>VALVULA DE RETENCAO VERTICAL, DE BRONZE (PN-16), 1/2", 200 PSI, EXTREMIDADES COM ROSCA</v>
          </cell>
          <cell r="C5195" t="str">
            <v xml:space="preserve">UN    </v>
          </cell>
          <cell r="D5195" t="str">
            <v>AS</v>
          </cell>
          <cell r="E5195" t="str">
            <v>25,85</v>
          </cell>
        </row>
        <row r="5196">
          <cell r="A5196">
            <v>10418</v>
          </cell>
          <cell r="B5196" t="str">
            <v>VALVULA DE RETENCAO VERTICAL, DE BRONZE (PN-16), 1", 200 PSI, EXTREMIDADES COM ROSCA</v>
          </cell>
          <cell r="C5196" t="str">
            <v xml:space="preserve">UN    </v>
          </cell>
          <cell r="D5196" t="str">
            <v>AS</v>
          </cell>
          <cell r="E5196" t="str">
            <v>30,14</v>
          </cell>
        </row>
        <row r="5197">
          <cell r="A5197">
            <v>12657</v>
          </cell>
          <cell r="B5197" t="str">
            <v>VALVULA DE RETENCAO VERTICAL, DE BRONZE (PN-16), 2 1/2", 200 PSI, EXTREMIDADES COM ROSCA</v>
          </cell>
          <cell r="C5197" t="str">
            <v xml:space="preserve">UN    </v>
          </cell>
          <cell r="D5197" t="str">
            <v>AS</v>
          </cell>
          <cell r="E5197" t="str">
            <v>121,65</v>
          </cell>
        </row>
        <row r="5198">
          <cell r="A5198">
            <v>10417</v>
          </cell>
          <cell r="B5198" t="str">
            <v>VALVULA DE RETENCAO VERTICAL, DE BRONZE (PN-16), 2", 200 PSI, EXTREMIDADES COM ROSCA</v>
          </cell>
          <cell r="C5198" t="str">
            <v xml:space="preserve">UN    </v>
          </cell>
          <cell r="D5198" t="str">
            <v>AS</v>
          </cell>
          <cell r="E5198" t="str">
            <v>75,92</v>
          </cell>
        </row>
        <row r="5199">
          <cell r="A5199">
            <v>10413</v>
          </cell>
          <cell r="B5199" t="str">
            <v>VALVULA DE RETENCAO VERTICAL, DE BRONZE (PN-16), 3/4", 200 PSI, EXTREMIDADES COM ROSCA</v>
          </cell>
          <cell r="C5199" t="str">
            <v xml:space="preserve">UN    </v>
          </cell>
          <cell r="D5199" t="str">
            <v>AS</v>
          </cell>
          <cell r="E5199" t="str">
            <v>27,59</v>
          </cell>
        </row>
        <row r="5200">
          <cell r="A5200">
            <v>10414</v>
          </cell>
          <cell r="B5200" t="str">
            <v>VALVULA DE RETENCAO VERTICAL, DE BRONZE (PN-16), 3", 200 PSI, EXTREMIDADES COM ROSCA</v>
          </cell>
          <cell r="C5200" t="str">
            <v xml:space="preserve">UN    </v>
          </cell>
          <cell r="D5200" t="str">
            <v>AS</v>
          </cell>
          <cell r="E5200" t="str">
            <v>166,13</v>
          </cell>
        </row>
        <row r="5201">
          <cell r="A5201">
            <v>10415</v>
          </cell>
          <cell r="B5201" t="str">
            <v>VALVULA DE RETENCAO VERTICAL, DE BRONZE (PN-16), 4", 200 PSI, EXTREMIDADES COM ROSCA</v>
          </cell>
          <cell r="C5201" t="str">
            <v xml:space="preserve">UN    </v>
          </cell>
          <cell r="D5201" t="str">
            <v>AS</v>
          </cell>
          <cell r="E5201" t="str">
            <v>288,33</v>
          </cell>
        </row>
        <row r="5202">
          <cell r="A5202">
            <v>38643</v>
          </cell>
          <cell r="B5202" t="str">
            <v>VALVULA EM METAL CROMADO PARA LAVATORIO, 1 " SEM LADRAO</v>
          </cell>
          <cell r="C5202" t="str">
            <v xml:space="preserve">UN    </v>
          </cell>
          <cell r="D5202" t="str">
            <v>CR</v>
          </cell>
          <cell r="E5202" t="str">
            <v>21,73</v>
          </cell>
        </row>
        <row r="5203">
          <cell r="A5203">
            <v>6157</v>
          </cell>
          <cell r="B5203" t="str">
            <v>VALVULA EM METAL CROMADO PARA PIA AMERICANA 3.1/2 X 1.1/2 "</v>
          </cell>
          <cell r="C5203" t="str">
            <v xml:space="preserve">UN    </v>
          </cell>
          <cell r="D5203" t="str">
            <v>CR</v>
          </cell>
          <cell r="E5203" t="str">
            <v>29,69</v>
          </cell>
        </row>
        <row r="5204">
          <cell r="A5204">
            <v>37588</v>
          </cell>
          <cell r="B5204" t="str">
            <v>VALVULA EM METAL CROMADO PARA TANQUE, 1.1/2 " SEM LADRAO</v>
          </cell>
          <cell r="C5204" t="str">
            <v xml:space="preserve">UN    </v>
          </cell>
          <cell r="D5204" t="str">
            <v>CR</v>
          </cell>
          <cell r="E5204" t="str">
            <v>18,03</v>
          </cell>
        </row>
        <row r="5205">
          <cell r="A5205">
            <v>6152</v>
          </cell>
          <cell r="B5205" t="str">
            <v>VALVULA EM PLASTICO BRANCO COM SAIDA LISA PARA TANQUE 1.1/4 " X 1.1/2 "</v>
          </cell>
          <cell r="C5205" t="str">
            <v xml:space="preserve">UN    </v>
          </cell>
          <cell r="D5205" t="str">
            <v>CR</v>
          </cell>
          <cell r="E5205" t="str">
            <v>2,68</v>
          </cell>
        </row>
        <row r="5206">
          <cell r="A5206">
            <v>6158</v>
          </cell>
          <cell r="B5206" t="str">
            <v>VALVULA EM PLASTICO BRANCO PARA LAVATORIO 1 ", SEM UNHO, COM LADRAO</v>
          </cell>
          <cell r="C5206" t="str">
            <v xml:space="preserve">UN    </v>
          </cell>
          <cell r="D5206" t="str">
            <v>CR</v>
          </cell>
          <cell r="E5206" t="str">
            <v>3,24</v>
          </cell>
        </row>
        <row r="5207">
          <cell r="A5207">
            <v>6153</v>
          </cell>
          <cell r="B5207" t="str">
            <v>VALVULA EM PLASTICO BRANCO PARA TANQUE OU LAVATORIO 1 ", SEM UNHO E SEM LADRAO</v>
          </cell>
          <cell r="C5207" t="str">
            <v xml:space="preserve">UN    </v>
          </cell>
          <cell r="D5207" t="str">
            <v>CR</v>
          </cell>
          <cell r="E5207" t="str">
            <v>2,52</v>
          </cell>
        </row>
        <row r="5208">
          <cell r="A5208">
            <v>6156</v>
          </cell>
          <cell r="B5208" t="str">
            <v>VALVULA EM PLASTICO BRANCO PARA TANQUE 1.1/4 " X 1.1/2 ", SEM UNHO E SEM LADRAO</v>
          </cell>
          <cell r="C5208" t="str">
            <v xml:space="preserve">UN    </v>
          </cell>
          <cell r="D5208" t="str">
            <v>CR</v>
          </cell>
          <cell r="E5208" t="str">
            <v>3,20</v>
          </cell>
        </row>
        <row r="5209">
          <cell r="A5209">
            <v>6154</v>
          </cell>
          <cell r="B5209" t="str">
            <v>VALVULA EM PLASTICO CROMADO PARA LAVATORIO 1 ", SEM UNHO, COM LADRAO</v>
          </cell>
          <cell r="C5209" t="str">
            <v xml:space="preserve">UN    </v>
          </cell>
          <cell r="D5209" t="str">
            <v>CR</v>
          </cell>
          <cell r="E5209" t="str">
            <v>6,02</v>
          </cell>
        </row>
        <row r="5210">
          <cell r="A5210">
            <v>6155</v>
          </cell>
          <cell r="B5210" t="str">
            <v>VALVULA EM PLASTICO CROMADO TIPO AMERICANA PARA PIA DE COZINHA 3.1/2 " X 1.1/2 ", SEM ADAPTADOR</v>
          </cell>
          <cell r="C5210" t="str">
            <v xml:space="preserve">UN    </v>
          </cell>
          <cell r="D5210" t="str">
            <v>CR</v>
          </cell>
          <cell r="E5210" t="str">
            <v>12,45</v>
          </cell>
        </row>
        <row r="5211">
          <cell r="A5211">
            <v>3115</v>
          </cell>
          <cell r="B5211" t="str">
            <v>VARA / PERFIL PARA CREMONA, EM FERRO CROMADO, COMPRIMENTO DE 120 CM</v>
          </cell>
          <cell r="C5211" t="str">
            <v xml:space="preserve">UN    </v>
          </cell>
          <cell r="D5211" t="str">
            <v>CR</v>
          </cell>
          <cell r="E5211" t="str">
            <v>15,46</v>
          </cell>
        </row>
        <row r="5212">
          <cell r="A5212">
            <v>3116</v>
          </cell>
          <cell r="B5212" t="str">
            <v>VARA / PERFIL PARA CREMONA, EM FERRO CROMADO, COMPRIMENTO DE 150 CM</v>
          </cell>
          <cell r="C5212" t="str">
            <v xml:space="preserve">UN    </v>
          </cell>
          <cell r="D5212" t="str">
            <v>CR</v>
          </cell>
          <cell r="E5212" t="str">
            <v>15,94</v>
          </cell>
        </row>
        <row r="5213">
          <cell r="A5213">
            <v>38166</v>
          </cell>
          <cell r="B5213" t="str">
            <v>VARA/ PERFIL PARA CREMONA, EM LATAO CROMADO, COMPRIMENTO DE 120 CM</v>
          </cell>
          <cell r="C5213" t="str">
            <v xml:space="preserve">UN    </v>
          </cell>
          <cell r="D5213" t="str">
            <v>CR</v>
          </cell>
          <cell r="E5213" t="str">
            <v>32,62</v>
          </cell>
        </row>
        <row r="5214">
          <cell r="A5214">
            <v>38108</v>
          </cell>
          <cell r="B5214" t="str">
            <v>VARIADOR DE LUMINOSIDADE ROTATIVO (DIMMER) 127 V, 300 W (APENAS MODULO)</v>
          </cell>
          <cell r="C5214" t="str">
            <v xml:space="preserve">UN    </v>
          </cell>
          <cell r="D5214" t="str">
            <v>CR</v>
          </cell>
          <cell r="E5214" t="str">
            <v>40,10</v>
          </cell>
        </row>
        <row r="5215">
          <cell r="A5215">
            <v>38087</v>
          </cell>
          <cell r="B5215" t="str">
            <v>VARIADOR DE LUMINOSIDADE ROTATIVO (DIMMER) 127V, 300W, CONJUNTO MONTADO PARA EMBUTIR 4" X 2" (PLACA + SUPORTE + MODULO)</v>
          </cell>
          <cell r="C5215" t="str">
            <v xml:space="preserve">UN    </v>
          </cell>
          <cell r="D5215" t="str">
            <v>CR</v>
          </cell>
          <cell r="E5215" t="str">
            <v>51,58</v>
          </cell>
        </row>
        <row r="5216">
          <cell r="A5216">
            <v>38109</v>
          </cell>
          <cell r="B5216" t="str">
            <v>VARIADOR DE LUMINOSIDADE ROTATIVO (DIMMER) 220 V, 600 W (APENAS MODULO)</v>
          </cell>
          <cell r="C5216" t="str">
            <v xml:space="preserve">UN    </v>
          </cell>
          <cell r="D5216" t="str">
            <v>CR</v>
          </cell>
          <cell r="E5216" t="str">
            <v>64,09</v>
          </cell>
        </row>
        <row r="5217">
          <cell r="A5217">
            <v>38088</v>
          </cell>
          <cell r="B5217" t="str">
            <v>VARIADOR DE LUMINOSIDADE ROTATIVO (DIMMER) 220V, 600W, CONJUNTO MONTADO PARA EMBUTIR 4" X 2" (PLACA + SUPORTE + MODULO)</v>
          </cell>
          <cell r="C5217" t="str">
            <v xml:space="preserve">UN    </v>
          </cell>
          <cell r="D5217" t="str">
            <v>CR</v>
          </cell>
          <cell r="E5217" t="str">
            <v>67,39</v>
          </cell>
        </row>
        <row r="5218">
          <cell r="A5218">
            <v>38110</v>
          </cell>
          <cell r="B5218" t="str">
            <v>VARIADOR DE VELOCIDADE PARA VENTILADOR 127 V, 150 W (APENAS MODULO)</v>
          </cell>
          <cell r="C5218" t="str">
            <v xml:space="preserve">UN    </v>
          </cell>
          <cell r="D5218" t="str">
            <v>CR</v>
          </cell>
          <cell r="E5218" t="str">
            <v>24,65</v>
          </cell>
        </row>
        <row r="5219">
          <cell r="A5219">
            <v>38089</v>
          </cell>
          <cell r="B5219" t="str">
            <v>VARIADOR DE VELOCIDADE PARA VENTILADOR 127V, 150W + 2 INTERRUPTORES PARALELOS, PARA REVERSAO E LAMPADA, CONJUNTO MONTADO PARA EMBUTIR 4" X 2" (PLACA + SUPORTE + MODULOS)</v>
          </cell>
          <cell r="C5219" t="str">
            <v xml:space="preserve">UN    </v>
          </cell>
          <cell r="D5219" t="str">
            <v>CR</v>
          </cell>
          <cell r="E5219" t="str">
            <v>42,96</v>
          </cell>
        </row>
        <row r="5220">
          <cell r="A5220">
            <v>38111</v>
          </cell>
          <cell r="B5220" t="str">
            <v>VARIADOR DE VELOCIDADE PARA VENTILADOR 220 V, 250 W (APENAS MODULO)</v>
          </cell>
          <cell r="C5220" t="str">
            <v xml:space="preserve">UN    </v>
          </cell>
          <cell r="D5220" t="str">
            <v>CR</v>
          </cell>
          <cell r="E5220" t="str">
            <v>27,57</v>
          </cell>
        </row>
        <row r="5221">
          <cell r="A5221">
            <v>38090</v>
          </cell>
          <cell r="B5221" t="str">
            <v>VARIADOR DE VELOCIDADE PARA VENTILADOR 220V, 250W + 2 INTERRUPTORES PARALELOS, PARA REVERSAO E LAMPADA, CONJUNTO MONTADO PARA EMBUTIR 4" X 2" (PLACA + SUPORTE + MODULOS)</v>
          </cell>
          <cell r="C5221" t="str">
            <v xml:space="preserve">UN    </v>
          </cell>
          <cell r="D5221" t="str">
            <v>CR</v>
          </cell>
          <cell r="E5221" t="str">
            <v>44,40</v>
          </cell>
        </row>
        <row r="5222">
          <cell r="A5222">
            <v>11786</v>
          </cell>
          <cell r="B5222" t="str">
            <v>VASO SANITARIO SIFONADO INFANTIL LOUCA BRANCA</v>
          </cell>
          <cell r="C5222" t="str">
            <v xml:space="preserve">UN    </v>
          </cell>
          <cell r="D5222" t="str">
            <v>CR</v>
          </cell>
          <cell r="E5222" t="str">
            <v>245,51</v>
          </cell>
        </row>
        <row r="5223">
          <cell r="A5223">
            <v>13726</v>
          </cell>
          <cell r="B5223" t="str">
            <v>VASSOURA MECANICA REBOCAVEL COM ESCOVA CILINDRICA LARGURA UTIL DE VARRIMENTO = 2,44M</v>
          </cell>
          <cell r="C5223" t="str">
            <v xml:space="preserve">UN    </v>
          </cell>
          <cell r="D5223" t="str">
            <v>AS</v>
          </cell>
          <cell r="E5223" t="str">
            <v>34.550,05</v>
          </cell>
        </row>
        <row r="5224">
          <cell r="A5224">
            <v>38400</v>
          </cell>
          <cell r="B5224" t="str">
            <v>VASSOURA 40 CM COM CABO</v>
          </cell>
          <cell r="C5224" t="str">
            <v xml:space="preserve">UN    </v>
          </cell>
          <cell r="D5224" t="str">
            <v>CR</v>
          </cell>
          <cell r="E5224" t="str">
            <v>14,96</v>
          </cell>
        </row>
        <row r="5225">
          <cell r="A5225">
            <v>12627</v>
          </cell>
          <cell r="B5225" t="str">
            <v>VEDACAO DE CALHA, EM BORRACHA COR PRETA, MEDIDA ENTRE 119 E 170 MM, PARA DRENAGEM PLUVIAL PREDIAL</v>
          </cell>
          <cell r="C5225" t="str">
            <v xml:space="preserve">UN    </v>
          </cell>
          <cell r="D5225" t="str">
            <v>AS</v>
          </cell>
          <cell r="E5225" t="str">
            <v>0,43</v>
          </cell>
        </row>
        <row r="5226">
          <cell r="A5226">
            <v>6138</v>
          </cell>
          <cell r="B5226" t="str">
            <v>VEDACAO PVC, 100 MM, PARA SAIDA VASO SANITARIO</v>
          </cell>
          <cell r="C5226" t="str">
            <v xml:space="preserve">UN    </v>
          </cell>
          <cell r="D5226" t="str">
            <v>CR</v>
          </cell>
          <cell r="E5226" t="str">
            <v>1,44</v>
          </cell>
        </row>
        <row r="5227">
          <cell r="A5227">
            <v>39996</v>
          </cell>
          <cell r="B5227" t="str">
            <v>VERGALHAO ZINCADO ROSCA TOTAL, 1/4 " (6,3 MM)</v>
          </cell>
          <cell r="C5227" t="str">
            <v xml:space="preserve">M     </v>
          </cell>
          <cell r="D5227" t="str">
            <v>CR</v>
          </cell>
          <cell r="E5227" t="str">
            <v>2,91</v>
          </cell>
        </row>
        <row r="5228">
          <cell r="A5228">
            <v>10478</v>
          </cell>
          <cell r="B5228" t="str">
            <v>VERNIZ POLIURETANO BRILHANTE PARA MADEIRA, COM FILTRO SOLAR, USO INTERNO E EXTERNO</v>
          </cell>
          <cell r="C5228" t="str">
            <v xml:space="preserve">L     </v>
          </cell>
          <cell r="D5228" t="str">
            <v>CR</v>
          </cell>
          <cell r="E5228" t="str">
            <v>26,16</v>
          </cell>
        </row>
        <row r="5229">
          <cell r="A5229">
            <v>40514</v>
          </cell>
          <cell r="B5229" t="str">
            <v>VERNIZ POLIURETANO BRILHANTE PARA MADEIRA, SEM FILTRO SOLAR, USO INTERNO E EXTERNO</v>
          </cell>
          <cell r="C5229" t="str">
            <v xml:space="preserve">L     </v>
          </cell>
          <cell r="D5229" t="str">
            <v xml:space="preserve">C </v>
          </cell>
          <cell r="E5229" t="str">
            <v>23,17</v>
          </cell>
        </row>
        <row r="5230">
          <cell r="A5230">
            <v>10475</v>
          </cell>
          <cell r="B5230" t="str">
            <v>VERNIZ SINTETICO BRILHANTE PARA MADEIRA TIPO COPAL, USO INTERNO</v>
          </cell>
          <cell r="C5230" t="str">
            <v xml:space="preserve">L     </v>
          </cell>
          <cell r="D5230" t="str">
            <v>CR</v>
          </cell>
          <cell r="E5230" t="str">
            <v>23,01</v>
          </cell>
        </row>
        <row r="5231">
          <cell r="A5231">
            <v>10481</v>
          </cell>
          <cell r="B5231" t="str">
            <v>VERNIZ SINTETICO BRILHANTE PARA MADEIRA, COM FILTRO SOLAR, USO INTERNO E EXTERNO (BASE SOLVENTE)</v>
          </cell>
          <cell r="C5231" t="str">
            <v xml:space="preserve">L     </v>
          </cell>
          <cell r="D5231" t="str">
            <v>CR</v>
          </cell>
          <cell r="E5231" t="str">
            <v>25,10</v>
          </cell>
        </row>
        <row r="5232">
          <cell r="A5232">
            <v>4031</v>
          </cell>
          <cell r="B5232" t="str">
            <v>VEU DE VIDRO/VEU DE SUPERFICIE 30 A 35 G/M2</v>
          </cell>
          <cell r="C5232" t="str">
            <v xml:space="preserve">M2    </v>
          </cell>
          <cell r="D5232" t="str">
            <v>CR</v>
          </cell>
          <cell r="E5232" t="str">
            <v>22,93</v>
          </cell>
        </row>
        <row r="5233">
          <cell r="A5233">
            <v>4030</v>
          </cell>
          <cell r="B5233" t="str">
            <v>VEU POLIESTER</v>
          </cell>
          <cell r="C5233" t="str">
            <v xml:space="preserve">M2    </v>
          </cell>
          <cell r="D5233" t="str">
            <v>CR</v>
          </cell>
          <cell r="E5233" t="str">
            <v>4,88</v>
          </cell>
        </row>
        <row r="5234">
          <cell r="A5234">
            <v>39399</v>
          </cell>
          <cell r="B5234" t="str">
            <v>VIBRADOR DE IMERSAO, COM PONTEIRA DE *35* MM, MANGOTE DE 5 M, SEM MOTOR</v>
          </cell>
          <cell r="C5234" t="str">
            <v xml:space="preserve">UN    </v>
          </cell>
          <cell r="D5234" t="str">
            <v>AS</v>
          </cell>
          <cell r="E5234" t="str">
            <v>818,85</v>
          </cell>
        </row>
        <row r="5235">
          <cell r="A5235">
            <v>39400</v>
          </cell>
          <cell r="B5235" t="str">
            <v>VIBRADOR DE IMERSAO, COM PONTEIRA DE *45* MM, MANGOTE DE 5 M, SEM MOTOR.</v>
          </cell>
          <cell r="C5235" t="str">
            <v xml:space="preserve">UN    </v>
          </cell>
          <cell r="D5235" t="str">
            <v>AS</v>
          </cell>
          <cell r="E5235" t="str">
            <v>890,05</v>
          </cell>
        </row>
        <row r="5236">
          <cell r="A5236">
            <v>39401</v>
          </cell>
          <cell r="B5236" t="str">
            <v>VIBRADOR DE IMERSAO, COM PONTEIRA DE *60* MM, MANGOTE DE 5 M, SEM MOTOR.</v>
          </cell>
          <cell r="C5236" t="str">
            <v xml:space="preserve">UN    </v>
          </cell>
          <cell r="D5236" t="str">
            <v>AS</v>
          </cell>
          <cell r="E5236" t="str">
            <v>998,42</v>
          </cell>
        </row>
        <row r="5237">
          <cell r="A5237">
            <v>11652</v>
          </cell>
          <cell r="B5237" t="str">
            <v>VIBRADOR DE IMERSAO, DIAMETRO DA PONTEIRA DE *35* MM, COM MOTOR 4 TEMPOS A GASOLINA DE 5,5 HP (5,5 CV)</v>
          </cell>
          <cell r="C5237" t="str">
            <v xml:space="preserve">UN    </v>
          </cell>
          <cell r="D5237" t="str">
            <v>AS</v>
          </cell>
          <cell r="E5237" t="str">
            <v>2.148,00</v>
          </cell>
        </row>
        <row r="5238">
          <cell r="A5238">
            <v>13896</v>
          </cell>
          <cell r="B5238" t="str">
            <v>VIBRADOR DE IMERSAO, DIAMETRO DA PONTEIRA DE *45* MM, COM MOTOR ELETRICO TRIFASICO DE 2 HP (2 CV)</v>
          </cell>
          <cell r="C5238" t="str">
            <v xml:space="preserve">UN    </v>
          </cell>
          <cell r="D5238" t="str">
            <v>AS</v>
          </cell>
          <cell r="E5238" t="str">
            <v>1.926,94</v>
          </cell>
        </row>
        <row r="5239">
          <cell r="A5239">
            <v>13475</v>
          </cell>
          <cell r="B5239" t="str">
            <v>VIBRADOR DE IMERSAO, DIAMETRO DA PONTEIRA DE *45* MM, COM MOTOR 4 TEMPOS A GASOLINA DE 5,5 HP (5,5 CV)</v>
          </cell>
          <cell r="C5239" t="str">
            <v xml:space="preserve">UN    </v>
          </cell>
          <cell r="D5239" t="str">
            <v>AS</v>
          </cell>
          <cell r="E5239" t="str">
            <v>2.347,25</v>
          </cell>
        </row>
        <row r="5240">
          <cell r="A5240">
            <v>25971</v>
          </cell>
          <cell r="B5240" t="str">
            <v>VIBROACABADORA DE ASFALTO SOBRE ESTEIRAS, LARG. PAVIM. MAX. 8,00 M, POT. 100 KW/ 134 HP, CAP. 600 T/ H</v>
          </cell>
          <cell r="C5240" t="str">
            <v xml:space="preserve">UN    </v>
          </cell>
          <cell r="D5240" t="str">
            <v>AS</v>
          </cell>
          <cell r="E5240" t="str">
            <v>2.500.350,92</v>
          </cell>
        </row>
        <row r="5241">
          <cell r="A5241">
            <v>25970</v>
          </cell>
          <cell r="B5241" t="str">
            <v>VIBROACABADORA DE ASFALTO SOBRE ESTEIRAS, LARG. PAVIM. 2,13 M A 4,55 M, POT. 74 KW/ 100 HP, CAP. 400 T/ H</v>
          </cell>
          <cell r="C5241" t="str">
            <v xml:space="preserve">UN    </v>
          </cell>
          <cell r="D5241" t="str">
            <v>AS</v>
          </cell>
          <cell r="E5241" t="str">
            <v>1.052.618,72</v>
          </cell>
        </row>
        <row r="5242">
          <cell r="A5242">
            <v>13476</v>
          </cell>
          <cell r="B5242" t="str">
            <v>VIBROACABADORA DE ASFALTO SOBRE ESTEIRAS, LARG. PAVIM. 2,60 M A 5,75 M, POT. 110 HP, CAP. 450 T/ H</v>
          </cell>
          <cell r="C5242" t="str">
            <v xml:space="preserve">UN    </v>
          </cell>
          <cell r="D5242" t="str">
            <v>AS</v>
          </cell>
          <cell r="E5242" t="str">
            <v>1.060.246,46</v>
          </cell>
        </row>
        <row r="5243">
          <cell r="A5243">
            <v>10488</v>
          </cell>
          <cell r="B5243" t="str">
            <v>VIBROACABADORA DE ASFALTO SOBRE ESTEIRAS, LARG. PAVIMENT. 1,90 A 5,3 M, POT. 78 KW/105 HP, CAP. 450 T/H</v>
          </cell>
          <cell r="C5243" t="str">
            <v xml:space="preserve">UN    </v>
          </cell>
          <cell r="D5243" t="str">
            <v>AS</v>
          </cell>
          <cell r="E5243" t="str">
            <v>1.284.500,00</v>
          </cell>
        </row>
        <row r="5244">
          <cell r="A5244">
            <v>13606</v>
          </cell>
          <cell r="B5244" t="str">
            <v>VIBROACABADORA DE ASFALTO SOBRE RODAS, LARGURA DE PAVIMENTACAO DE 1,70 A 4,20 M, POTENCIA 78 KW/105 HP, CAPACIDADE 300 T/H</v>
          </cell>
          <cell r="C5244" t="str">
            <v xml:space="preserve">UN    </v>
          </cell>
          <cell r="D5244" t="str">
            <v>AS</v>
          </cell>
          <cell r="E5244" t="str">
            <v>1.138.048,63</v>
          </cell>
        </row>
        <row r="5245">
          <cell r="A5245">
            <v>10489</v>
          </cell>
          <cell r="B5245" t="str">
            <v>VIDRACEIRO</v>
          </cell>
          <cell r="C5245" t="str">
            <v xml:space="preserve">H     </v>
          </cell>
          <cell r="D5245" t="str">
            <v>CR</v>
          </cell>
          <cell r="E5245" t="str">
            <v>9,31</v>
          </cell>
        </row>
        <row r="5246">
          <cell r="A5246">
            <v>41073</v>
          </cell>
          <cell r="B5246" t="str">
            <v>VIDRACEIRO (MENSALISTA)</v>
          </cell>
          <cell r="C5246" t="str">
            <v xml:space="preserve">MES   </v>
          </cell>
          <cell r="D5246" t="str">
            <v>CR</v>
          </cell>
          <cell r="E5246" t="str">
            <v>1.648,16</v>
          </cell>
        </row>
        <row r="5247">
          <cell r="A5247">
            <v>34391</v>
          </cell>
          <cell r="B5247" t="str">
            <v>VIDRO COMUM LAMINADO LISO INCOLOR DUPLO, ESPESSURA TOTAL 8 MM (CADA CAMADA DE 4 MM) - COLOCADO</v>
          </cell>
          <cell r="C5247" t="str">
            <v xml:space="preserve">M2    </v>
          </cell>
          <cell r="D5247" t="str">
            <v>CR</v>
          </cell>
          <cell r="E5247" t="str">
            <v>558,43</v>
          </cell>
        </row>
        <row r="5248">
          <cell r="A5248">
            <v>10496</v>
          </cell>
          <cell r="B5248" t="str">
            <v>VIDRO COMUM LAMINADO, LISO, INCOLOR, DUPLO, ESPESSURA TOTAL 6 MM (CADA CAMADA E= 3 MM) - COLOCADO</v>
          </cell>
          <cell r="C5248" t="str">
            <v xml:space="preserve">M2    </v>
          </cell>
          <cell r="D5248" t="str">
            <v>CR</v>
          </cell>
          <cell r="E5248" t="str">
            <v>486,11</v>
          </cell>
        </row>
        <row r="5249">
          <cell r="A5249">
            <v>10497</v>
          </cell>
          <cell r="B5249" t="str">
            <v>VIDRO COMUM LAMINADO, LISO, INCOLOR, TRIPLO, ESPESSURA TOTAL 12 MM (CADA CAMADA E=  4 MM) - COLOCADO</v>
          </cell>
          <cell r="C5249" t="str">
            <v xml:space="preserve">M2    </v>
          </cell>
          <cell r="D5249" t="str">
            <v>CR</v>
          </cell>
          <cell r="E5249" t="str">
            <v>1.263,88</v>
          </cell>
        </row>
        <row r="5250">
          <cell r="A5250">
            <v>10504</v>
          </cell>
          <cell r="B5250" t="str">
            <v>VIDRO COMUM LAMINADO, LISO, INCOLOR, TRIPLO, ESPESSURA TOTAL 15 MM (CADA CAMADA E = 5 MM) - COLOCADO</v>
          </cell>
          <cell r="C5250" t="str">
            <v xml:space="preserve">M2    </v>
          </cell>
          <cell r="D5250" t="str">
            <v>CR</v>
          </cell>
          <cell r="E5250" t="str">
            <v>1.477,77</v>
          </cell>
        </row>
        <row r="5251">
          <cell r="A5251">
            <v>34390</v>
          </cell>
          <cell r="B5251" t="str">
            <v>VIDRO CRISTAL COLORIDO, 10 MM, PINTADO NA COR BRANCA</v>
          </cell>
          <cell r="C5251" t="str">
            <v xml:space="preserve">M2    </v>
          </cell>
          <cell r="D5251" t="str">
            <v>CR</v>
          </cell>
          <cell r="E5251" t="str">
            <v>435,55</v>
          </cell>
        </row>
        <row r="5252">
          <cell r="A5252">
            <v>34389</v>
          </cell>
          <cell r="B5252" t="str">
            <v>VIDRO CRISTAL COLORIDO, 4 MM, PINTADO NA COR BRANCA</v>
          </cell>
          <cell r="C5252" t="str">
            <v xml:space="preserve">M2    </v>
          </cell>
          <cell r="D5252" t="str">
            <v>CR</v>
          </cell>
          <cell r="E5252" t="str">
            <v>136,11</v>
          </cell>
        </row>
        <row r="5253">
          <cell r="A5253">
            <v>34388</v>
          </cell>
          <cell r="B5253" t="str">
            <v>VIDRO CRISTAL COLORIDO, 6 MM, PINTADO NA COR BRANCA</v>
          </cell>
          <cell r="C5253" t="str">
            <v xml:space="preserve">M2    </v>
          </cell>
          <cell r="D5253" t="str">
            <v>CR</v>
          </cell>
          <cell r="E5253" t="str">
            <v>193,44</v>
          </cell>
        </row>
        <row r="5254">
          <cell r="A5254">
            <v>34387</v>
          </cell>
          <cell r="B5254" t="str">
            <v>VIDRO CRISTAL COLORIDO, 8 MM, PINTADO NA COR BRANCA</v>
          </cell>
          <cell r="C5254" t="str">
            <v xml:space="preserve">M2    </v>
          </cell>
          <cell r="D5254" t="str">
            <v>CR</v>
          </cell>
          <cell r="E5254" t="str">
            <v>314,02</v>
          </cell>
        </row>
        <row r="5255">
          <cell r="A5255">
            <v>11188</v>
          </cell>
          <cell r="B5255" t="str">
            <v>VIDRO LISO FUME E = 4MM - SEM COLOCACAO</v>
          </cell>
          <cell r="C5255" t="str">
            <v xml:space="preserve">M2    </v>
          </cell>
          <cell r="D5255" t="str">
            <v>CR</v>
          </cell>
          <cell r="E5255" t="str">
            <v>155,55</v>
          </cell>
        </row>
        <row r="5256">
          <cell r="A5256">
            <v>11189</v>
          </cell>
          <cell r="B5256" t="str">
            <v>VIDRO LISO FUME E = 6MM - SEM COLOCACAO</v>
          </cell>
          <cell r="C5256" t="str">
            <v xml:space="preserve">M2    </v>
          </cell>
          <cell r="D5256" t="str">
            <v>CR</v>
          </cell>
          <cell r="E5256" t="str">
            <v>233,33</v>
          </cell>
        </row>
        <row r="5257">
          <cell r="A5257">
            <v>21107</v>
          </cell>
          <cell r="B5257" t="str">
            <v>VIDRO LISO FUME, E = 5 MM - SEM COLOCACAO</v>
          </cell>
          <cell r="C5257" t="str">
            <v xml:space="preserve">M2    </v>
          </cell>
          <cell r="D5257" t="str">
            <v>CR</v>
          </cell>
          <cell r="E5257" t="str">
            <v>167,91</v>
          </cell>
        </row>
        <row r="5258">
          <cell r="A5258">
            <v>34386</v>
          </cell>
          <cell r="B5258" t="str">
            <v>VIDRO LISO INCOLOR 10 MM - SEM COLOCACAO</v>
          </cell>
          <cell r="C5258" t="str">
            <v xml:space="preserve">M2    </v>
          </cell>
          <cell r="D5258" t="str">
            <v>CR</v>
          </cell>
          <cell r="E5258" t="str">
            <v>291,66</v>
          </cell>
        </row>
        <row r="5259">
          <cell r="A5259">
            <v>10490</v>
          </cell>
          <cell r="B5259" t="str">
            <v>VIDRO LISO INCOLOR 2 A 3 MM - SEM COLOCACAO</v>
          </cell>
          <cell r="C5259" t="str">
            <v xml:space="preserve">M2    </v>
          </cell>
          <cell r="D5259" t="str">
            <v xml:space="preserve">C </v>
          </cell>
          <cell r="E5259" t="str">
            <v>87,50</v>
          </cell>
        </row>
        <row r="5260">
          <cell r="A5260">
            <v>10492</v>
          </cell>
          <cell r="B5260" t="str">
            <v>VIDRO LISO INCOLOR 4MM - SEM COLOCACAO</v>
          </cell>
          <cell r="C5260" t="str">
            <v xml:space="preserve">M2    </v>
          </cell>
          <cell r="D5260" t="str">
            <v>CR</v>
          </cell>
          <cell r="E5260" t="str">
            <v>116,66</v>
          </cell>
        </row>
        <row r="5261">
          <cell r="A5261">
            <v>10493</v>
          </cell>
          <cell r="B5261" t="str">
            <v>VIDRO LISO INCOLOR 5MM - SEM COLOCACAO</v>
          </cell>
          <cell r="C5261" t="str">
            <v xml:space="preserve">M2    </v>
          </cell>
          <cell r="D5261" t="str">
            <v>CR</v>
          </cell>
          <cell r="E5261" t="str">
            <v>136,11</v>
          </cell>
        </row>
        <row r="5262">
          <cell r="A5262">
            <v>10491</v>
          </cell>
          <cell r="B5262" t="str">
            <v>VIDRO LISO INCOLOR 6 MM - SEM COLOCACAO</v>
          </cell>
          <cell r="C5262" t="str">
            <v xml:space="preserve">M2    </v>
          </cell>
          <cell r="D5262" t="str">
            <v>CR</v>
          </cell>
          <cell r="E5262" t="str">
            <v>165,27</v>
          </cell>
        </row>
        <row r="5263">
          <cell r="A5263">
            <v>34385</v>
          </cell>
          <cell r="B5263" t="str">
            <v>VIDRO LISO INCOLOR 8MM  -  SEM COLOCACAO</v>
          </cell>
          <cell r="C5263" t="str">
            <v xml:space="preserve">M2    </v>
          </cell>
          <cell r="D5263" t="str">
            <v>CR</v>
          </cell>
          <cell r="E5263" t="str">
            <v>241,11</v>
          </cell>
        </row>
        <row r="5264">
          <cell r="A5264">
            <v>10499</v>
          </cell>
          <cell r="B5264" t="str">
            <v>VIDRO MARTELADO OU CANELADO, 4 MM - SEM COLOCACAO</v>
          </cell>
          <cell r="C5264" t="str">
            <v xml:space="preserve">M2    </v>
          </cell>
          <cell r="D5264" t="str">
            <v>CR</v>
          </cell>
          <cell r="E5264" t="str">
            <v>97,22</v>
          </cell>
        </row>
        <row r="5265">
          <cell r="A5265">
            <v>34384</v>
          </cell>
          <cell r="B5265" t="str">
            <v>VIDRO PLANO ARAMADO E = 6 MM - SEM COLOCACAO</v>
          </cell>
          <cell r="C5265" t="str">
            <v xml:space="preserve">M2    </v>
          </cell>
          <cell r="D5265" t="str">
            <v>CR</v>
          </cell>
          <cell r="E5265" t="str">
            <v>291,66</v>
          </cell>
        </row>
        <row r="5266">
          <cell r="A5266">
            <v>11185</v>
          </cell>
          <cell r="B5266" t="str">
            <v>VIDRO PLANO ARMADO E = 7MM - SEM COLOCACAO</v>
          </cell>
          <cell r="C5266" t="str">
            <v xml:space="preserve">M2    </v>
          </cell>
          <cell r="D5266" t="str">
            <v>CR</v>
          </cell>
          <cell r="E5266" t="str">
            <v>301,38</v>
          </cell>
        </row>
        <row r="5267">
          <cell r="A5267">
            <v>10507</v>
          </cell>
          <cell r="B5267" t="str">
            <v>VIDRO TEMPERADO INCOLOR E = 10 MM, SEM COLOCACAO</v>
          </cell>
          <cell r="C5267" t="str">
            <v xml:space="preserve">M2    </v>
          </cell>
          <cell r="D5267" t="str">
            <v>CR</v>
          </cell>
          <cell r="E5267" t="str">
            <v>277,36</v>
          </cell>
        </row>
        <row r="5268">
          <cell r="A5268">
            <v>10505</v>
          </cell>
          <cell r="B5268" t="str">
            <v>VIDRO TEMPERADO INCOLOR E = 6 MM, SEM COLOCACAO</v>
          </cell>
          <cell r="C5268" t="str">
            <v xml:space="preserve">M2    </v>
          </cell>
          <cell r="D5268" t="str">
            <v>CR</v>
          </cell>
          <cell r="E5268" t="str">
            <v>163,66</v>
          </cell>
        </row>
        <row r="5269">
          <cell r="A5269">
            <v>10506</v>
          </cell>
          <cell r="B5269" t="str">
            <v>VIDRO TEMPERADO INCOLOR E = 8 MM, SEM COLOCACAO</v>
          </cell>
          <cell r="C5269" t="str">
            <v xml:space="preserve">M2    </v>
          </cell>
          <cell r="D5269" t="str">
            <v>CR</v>
          </cell>
          <cell r="E5269" t="str">
            <v>213,65</v>
          </cell>
        </row>
        <row r="5270">
          <cell r="A5270">
            <v>5031</v>
          </cell>
          <cell r="B5270" t="str">
            <v>VIDRO TEMPERADO INCOLOR PARA PORTA DE ABRIR, E = 10 MM (SEM FERRAGENS E SEM COLOCACAO)</v>
          </cell>
          <cell r="C5270" t="str">
            <v xml:space="preserve">M2    </v>
          </cell>
          <cell r="D5270" t="str">
            <v xml:space="preserve">C </v>
          </cell>
          <cell r="E5270" t="str">
            <v>300,00</v>
          </cell>
        </row>
        <row r="5271">
          <cell r="A5271">
            <v>10502</v>
          </cell>
          <cell r="B5271" t="str">
            <v>VIDRO TEMPERADO VERDE E = 10 MM, SEM COLOCACAO</v>
          </cell>
          <cell r="C5271" t="str">
            <v xml:space="preserve">M2    </v>
          </cell>
          <cell r="D5271" t="str">
            <v>CR</v>
          </cell>
          <cell r="E5271" t="str">
            <v>349,57</v>
          </cell>
        </row>
        <row r="5272">
          <cell r="A5272">
            <v>10501</v>
          </cell>
          <cell r="B5272" t="str">
            <v>VIDRO TEMPERADO VERDE E = 6 MM, SEM COLOCACAO</v>
          </cell>
          <cell r="C5272" t="str">
            <v xml:space="preserve">M2    </v>
          </cell>
          <cell r="D5272" t="str">
            <v>CR</v>
          </cell>
          <cell r="E5272" t="str">
            <v>197,49</v>
          </cell>
        </row>
        <row r="5273">
          <cell r="A5273">
            <v>10503</v>
          </cell>
          <cell r="B5273" t="str">
            <v>VIDRO TEMPERADO VERDE E = 8 MM, SEM COLOCACAO</v>
          </cell>
          <cell r="C5273" t="str">
            <v xml:space="preserve">M2    </v>
          </cell>
          <cell r="D5273" t="str">
            <v>CR</v>
          </cell>
          <cell r="E5273" t="str">
            <v>266,82</v>
          </cell>
        </row>
        <row r="5274">
          <cell r="A5274">
            <v>40270</v>
          </cell>
          <cell r="B5274" t="str">
            <v>VIGA DE ESCORAMAENTO H20, DE MADEIRA, PESO DE 5,00 A 5,20 KG/M, COM EXTREMIDADES PLASTICAS</v>
          </cell>
          <cell r="C5274" t="str">
            <v xml:space="preserve">M     </v>
          </cell>
          <cell r="D5274" t="str">
            <v>AS</v>
          </cell>
          <cell r="E5274" t="str">
            <v>43,50</v>
          </cell>
        </row>
        <row r="5275">
          <cell r="A5275">
            <v>20213</v>
          </cell>
          <cell r="B5275" t="str">
            <v>VIGA DE MADEIRA APARELHADA *6 X 12* CM, MACARANDUBA, ANGELIM OU EQUIVALENTE DA REGIAO</v>
          </cell>
          <cell r="C5275" t="str">
            <v xml:space="preserve">M     </v>
          </cell>
          <cell r="D5275" t="str">
            <v>CR</v>
          </cell>
          <cell r="E5275" t="str">
            <v>20,01</v>
          </cell>
        </row>
        <row r="5276">
          <cell r="A5276">
            <v>20211</v>
          </cell>
          <cell r="B5276" t="str">
            <v>VIGA DE MADEIRA APARELHADA *6 X 16* CM, MACARANDUBA, ANGELIM OU EQUIVALENTE DA REGIAO</v>
          </cell>
          <cell r="C5276" t="str">
            <v xml:space="preserve">M     </v>
          </cell>
          <cell r="D5276" t="str">
            <v>CR</v>
          </cell>
          <cell r="E5276" t="str">
            <v>29,55</v>
          </cell>
        </row>
        <row r="5277">
          <cell r="A5277">
            <v>4472</v>
          </cell>
          <cell r="B5277" t="str">
            <v>VIGA DE MADEIRA NAO APARELHADA *6 X 16* CM, MACARANDUBA, ANGELIM OU EQUIVALENTE DA REGIAO</v>
          </cell>
          <cell r="C5277" t="str">
            <v xml:space="preserve">M     </v>
          </cell>
          <cell r="D5277" t="str">
            <v>CR</v>
          </cell>
          <cell r="E5277" t="str">
            <v>25,84</v>
          </cell>
        </row>
        <row r="5278">
          <cell r="A5278">
            <v>35272</v>
          </cell>
          <cell r="B5278" t="str">
            <v>VIGA DE MADEIRA NAO APARELHADA *6 X 20* CM, MACARANDUBA, ANGELIM OU EQUIVALENTE DA REGIAO</v>
          </cell>
          <cell r="C5278" t="str">
            <v xml:space="preserve">M     </v>
          </cell>
          <cell r="D5278" t="str">
            <v>CR</v>
          </cell>
          <cell r="E5278" t="str">
            <v>33,93</v>
          </cell>
        </row>
        <row r="5279">
          <cell r="A5279">
            <v>4448</v>
          </cell>
          <cell r="B5279" t="str">
            <v>VIGA DE MADEIRA NAO APARELHADA *7,5 X 15 CM (3 X 6 ") PINUS, MISTA OU EQUIVALENTE DA REGIAO</v>
          </cell>
          <cell r="C5279" t="str">
            <v xml:space="preserve">M     </v>
          </cell>
          <cell r="D5279" t="str">
            <v>CR</v>
          </cell>
          <cell r="E5279" t="str">
            <v>27,49</v>
          </cell>
        </row>
        <row r="5280">
          <cell r="A5280">
            <v>4425</v>
          </cell>
          <cell r="B5280" t="str">
            <v>VIGA DE MADEIRA NAO APARELHADA 6 X 12 CM, MACARANDUBA, ANGELIM OU EQUIVALENTE DA REGIAO</v>
          </cell>
          <cell r="C5280" t="str">
            <v xml:space="preserve">M     </v>
          </cell>
          <cell r="D5280" t="str">
            <v>CR</v>
          </cell>
          <cell r="E5280" t="str">
            <v>18,98</v>
          </cell>
        </row>
        <row r="5281">
          <cell r="A5281">
            <v>4481</v>
          </cell>
          <cell r="B5281" t="str">
            <v>VIGA DE MADEIRA NAO APARELHADA 8 X 16 CM, MACARANDUBA, ANGELIM OU EQUIVALENTE DA REGIAO</v>
          </cell>
          <cell r="C5281" t="str">
            <v xml:space="preserve">M     </v>
          </cell>
          <cell r="D5281" t="str">
            <v>CR</v>
          </cell>
          <cell r="E5281" t="str">
            <v>34,97</v>
          </cell>
        </row>
        <row r="5282">
          <cell r="A5282">
            <v>34345</v>
          </cell>
          <cell r="B5282" t="str">
            <v>VIGIA DIURNO</v>
          </cell>
          <cell r="C5282" t="str">
            <v xml:space="preserve">H     </v>
          </cell>
          <cell r="D5282" t="str">
            <v>CR</v>
          </cell>
          <cell r="E5282" t="str">
            <v>8,75</v>
          </cell>
        </row>
        <row r="5283">
          <cell r="A5283">
            <v>41096</v>
          </cell>
          <cell r="B5283" t="str">
            <v>VIGIA DIURNO (MENSALISTA)</v>
          </cell>
          <cell r="C5283" t="str">
            <v xml:space="preserve">MES   </v>
          </cell>
          <cell r="D5283" t="str">
            <v>CR</v>
          </cell>
          <cell r="E5283" t="str">
            <v>1.548,30</v>
          </cell>
        </row>
        <row r="5284">
          <cell r="A5284">
            <v>41776</v>
          </cell>
          <cell r="B5284" t="str">
            <v>VIGIA NOTURNO, HORA EFETIVAMENTE TRABALHADA DE 22 H AS 5 H (COM ADICIONAL NOTURNO)</v>
          </cell>
          <cell r="C5284" t="str">
            <v xml:space="preserve">H     </v>
          </cell>
          <cell r="D5284" t="str">
            <v>CR</v>
          </cell>
          <cell r="E5284" t="str">
            <v>12,00</v>
          </cell>
        </row>
        <row r="5285">
          <cell r="A5285">
            <v>4487</v>
          </cell>
          <cell r="B5285" t="str">
            <v>VIGOTA DE MADEIRA NAO APARELHADA *5 X 10* CM, MACARANDUBA, ANGELIM OU EQUIVALENTE DA REGIAO</v>
          </cell>
          <cell r="C5285" t="str">
            <v xml:space="preserve">M     </v>
          </cell>
          <cell r="D5285" t="str">
            <v>CR</v>
          </cell>
          <cell r="E5285" t="str">
            <v>16,96</v>
          </cell>
        </row>
        <row r="5286">
          <cell r="A5286">
            <v>11157</v>
          </cell>
          <cell r="B5286" t="str">
            <v>WASH PRIMER PARA TINTA AUTOMOTIVA</v>
          </cell>
          <cell r="C5286" t="str">
            <v xml:space="preserve">GL    </v>
          </cell>
          <cell r="D5286" t="str">
            <v>CR</v>
          </cell>
          <cell r="E5286" t="str">
            <v>140,81</v>
          </cell>
        </row>
        <row r="5287">
          <cell r="A5287"/>
        </row>
        <row r="5288">
          <cell r="A5288" t="str">
            <v>TOTAL DE INSUMOS : 5279</v>
          </cell>
        </row>
      </sheetData>
      <sheetData sheetId="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6"/>
  <sheetViews>
    <sheetView topLeftCell="E1" zoomScaleNormal="100" workbookViewId="0">
      <selection activeCell="L5" sqref="L5"/>
    </sheetView>
  </sheetViews>
  <sheetFormatPr defaultRowHeight="12.75" x14ac:dyDescent="0.25"/>
  <cols>
    <col min="1" max="1" width="7.28515625" style="22" customWidth="1"/>
    <col min="2" max="2" width="11.85546875" style="16" bestFit="1" customWidth="1"/>
    <col min="3" max="3" width="12.28515625" style="16" bestFit="1" customWidth="1"/>
    <col min="4" max="4" width="60.85546875" style="17" bestFit="1" customWidth="1"/>
    <col min="5" max="5" width="6.85546875" style="16" customWidth="1"/>
    <col min="6" max="6" width="9" style="18" customWidth="1"/>
    <col min="7" max="7" width="9.42578125" style="18" bestFit="1" customWidth="1"/>
    <col min="8" max="8" width="9.42578125" style="134" bestFit="1" customWidth="1"/>
    <col min="9" max="9" width="9.85546875" style="18" customWidth="1"/>
    <col min="10" max="10" width="13.28515625" style="18" bestFit="1" customWidth="1"/>
    <col min="11" max="11" width="17.140625" style="18" customWidth="1"/>
    <col min="12" max="12" width="17.140625" style="56" customWidth="1"/>
    <col min="13" max="13" width="11.28515625" style="135" bestFit="1" customWidth="1"/>
    <col min="14" max="14" width="11.28515625" style="135" customWidth="1"/>
    <col min="15" max="17" width="10.28515625" style="136" bestFit="1" customWidth="1"/>
    <col min="18" max="18" width="11.140625" style="136" bestFit="1" customWidth="1"/>
    <col min="19" max="19" width="9.140625" style="136"/>
    <col min="20" max="258" width="9.140625" style="15"/>
    <col min="259" max="259" width="7.28515625" style="15" customWidth="1"/>
    <col min="260" max="260" width="9" style="15" customWidth="1"/>
    <col min="261" max="261" width="10.5703125" style="15" customWidth="1"/>
    <col min="262" max="262" width="61" style="15" bestFit="1" customWidth="1"/>
    <col min="263" max="263" width="6" style="15" customWidth="1"/>
    <col min="264" max="264" width="7" style="15" customWidth="1"/>
    <col min="265" max="265" width="9.5703125" style="15" customWidth="1"/>
    <col min="266" max="266" width="10" style="15" customWidth="1"/>
    <col min="267" max="267" width="9.7109375" style="15" customWidth="1"/>
    <col min="268" max="268" width="11.28515625" style="15" customWidth="1"/>
    <col min="269" max="269" width="8.28515625" style="15" customWidth="1"/>
    <col min="270" max="270" width="10.7109375" style="15" bestFit="1" customWidth="1"/>
    <col min="271" max="514" width="9.140625" style="15"/>
    <col min="515" max="515" width="7.28515625" style="15" customWidth="1"/>
    <col min="516" max="516" width="9" style="15" customWidth="1"/>
    <col min="517" max="517" width="10.5703125" style="15" customWidth="1"/>
    <col min="518" max="518" width="61" style="15" bestFit="1" customWidth="1"/>
    <col min="519" max="519" width="6" style="15" customWidth="1"/>
    <col min="520" max="520" width="7" style="15" customWidth="1"/>
    <col min="521" max="521" width="9.5703125" style="15" customWidth="1"/>
    <col min="522" max="522" width="10" style="15" customWidth="1"/>
    <col min="523" max="523" width="9.7109375" style="15" customWidth="1"/>
    <col min="524" max="524" width="11.28515625" style="15" customWidth="1"/>
    <col min="525" max="525" width="8.28515625" style="15" customWidth="1"/>
    <col min="526" max="526" width="10.7109375" style="15" bestFit="1" customWidth="1"/>
    <col min="527" max="770" width="9.140625" style="15"/>
    <col min="771" max="771" width="7.28515625" style="15" customWidth="1"/>
    <col min="772" max="772" width="9" style="15" customWidth="1"/>
    <col min="773" max="773" width="10.5703125" style="15" customWidth="1"/>
    <col min="774" max="774" width="61" style="15" bestFit="1" customWidth="1"/>
    <col min="775" max="775" width="6" style="15" customWidth="1"/>
    <col min="776" max="776" width="7" style="15" customWidth="1"/>
    <col min="777" max="777" width="9.5703125" style="15" customWidth="1"/>
    <col min="778" max="778" width="10" style="15" customWidth="1"/>
    <col min="779" max="779" width="9.7109375" style="15" customWidth="1"/>
    <col min="780" max="780" width="11.28515625" style="15" customWidth="1"/>
    <col min="781" max="781" width="8.28515625" style="15" customWidth="1"/>
    <col min="782" max="782" width="10.7109375" style="15" bestFit="1" customWidth="1"/>
    <col min="783" max="1026" width="9.140625" style="15"/>
    <col min="1027" max="1027" width="7.28515625" style="15" customWidth="1"/>
    <col min="1028" max="1028" width="9" style="15" customWidth="1"/>
    <col min="1029" max="1029" width="10.5703125" style="15" customWidth="1"/>
    <col min="1030" max="1030" width="61" style="15" bestFit="1" customWidth="1"/>
    <col min="1031" max="1031" width="6" style="15" customWidth="1"/>
    <col min="1032" max="1032" width="7" style="15" customWidth="1"/>
    <col min="1033" max="1033" width="9.5703125" style="15" customWidth="1"/>
    <col min="1034" max="1034" width="10" style="15" customWidth="1"/>
    <col min="1035" max="1035" width="9.7109375" style="15" customWidth="1"/>
    <col min="1036" max="1036" width="11.28515625" style="15" customWidth="1"/>
    <col min="1037" max="1037" width="8.28515625" style="15" customWidth="1"/>
    <col min="1038" max="1038" width="10.7109375" style="15" bestFit="1" customWidth="1"/>
    <col min="1039" max="1282" width="9.140625" style="15"/>
    <col min="1283" max="1283" width="7.28515625" style="15" customWidth="1"/>
    <col min="1284" max="1284" width="9" style="15" customWidth="1"/>
    <col min="1285" max="1285" width="10.5703125" style="15" customWidth="1"/>
    <col min="1286" max="1286" width="61" style="15" bestFit="1" customWidth="1"/>
    <col min="1287" max="1287" width="6" style="15" customWidth="1"/>
    <col min="1288" max="1288" width="7" style="15" customWidth="1"/>
    <col min="1289" max="1289" width="9.5703125" style="15" customWidth="1"/>
    <col min="1290" max="1290" width="10" style="15" customWidth="1"/>
    <col min="1291" max="1291" width="9.7109375" style="15" customWidth="1"/>
    <col min="1292" max="1292" width="11.28515625" style="15" customWidth="1"/>
    <col min="1293" max="1293" width="8.28515625" style="15" customWidth="1"/>
    <col min="1294" max="1294" width="10.7109375" style="15" bestFit="1" customWidth="1"/>
    <col min="1295" max="1538" width="9.140625" style="15"/>
    <col min="1539" max="1539" width="7.28515625" style="15" customWidth="1"/>
    <col min="1540" max="1540" width="9" style="15" customWidth="1"/>
    <col min="1541" max="1541" width="10.5703125" style="15" customWidth="1"/>
    <col min="1542" max="1542" width="61" style="15" bestFit="1" customWidth="1"/>
    <col min="1543" max="1543" width="6" style="15" customWidth="1"/>
    <col min="1544" max="1544" width="7" style="15" customWidth="1"/>
    <col min="1545" max="1545" width="9.5703125" style="15" customWidth="1"/>
    <col min="1546" max="1546" width="10" style="15" customWidth="1"/>
    <col min="1547" max="1547" width="9.7109375" style="15" customWidth="1"/>
    <col min="1548" max="1548" width="11.28515625" style="15" customWidth="1"/>
    <col min="1549" max="1549" width="8.28515625" style="15" customWidth="1"/>
    <col min="1550" max="1550" width="10.7109375" style="15" bestFit="1" customWidth="1"/>
    <col min="1551" max="1794" width="9.140625" style="15"/>
    <col min="1795" max="1795" width="7.28515625" style="15" customWidth="1"/>
    <col min="1796" max="1796" width="9" style="15" customWidth="1"/>
    <col min="1797" max="1797" width="10.5703125" style="15" customWidth="1"/>
    <col min="1798" max="1798" width="61" style="15" bestFit="1" customWidth="1"/>
    <col min="1799" max="1799" width="6" style="15" customWidth="1"/>
    <col min="1800" max="1800" width="7" style="15" customWidth="1"/>
    <col min="1801" max="1801" width="9.5703125" style="15" customWidth="1"/>
    <col min="1802" max="1802" width="10" style="15" customWidth="1"/>
    <col min="1803" max="1803" width="9.7109375" style="15" customWidth="1"/>
    <col min="1804" max="1804" width="11.28515625" style="15" customWidth="1"/>
    <col min="1805" max="1805" width="8.28515625" style="15" customWidth="1"/>
    <col min="1806" max="1806" width="10.7109375" style="15" bestFit="1" customWidth="1"/>
    <col min="1807" max="2050" width="9.140625" style="15"/>
    <col min="2051" max="2051" width="7.28515625" style="15" customWidth="1"/>
    <col min="2052" max="2052" width="9" style="15" customWidth="1"/>
    <col min="2053" max="2053" width="10.5703125" style="15" customWidth="1"/>
    <col min="2054" max="2054" width="61" style="15" bestFit="1" customWidth="1"/>
    <col min="2055" max="2055" width="6" style="15" customWidth="1"/>
    <col min="2056" max="2056" width="7" style="15" customWidth="1"/>
    <col min="2057" max="2057" width="9.5703125" style="15" customWidth="1"/>
    <col min="2058" max="2058" width="10" style="15" customWidth="1"/>
    <col min="2059" max="2059" width="9.7109375" style="15" customWidth="1"/>
    <col min="2060" max="2060" width="11.28515625" style="15" customWidth="1"/>
    <col min="2061" max="2061" width="8.28515625" style="15" customWidth="1"/>
    <col min="2062" max="2062" width="10.7109375" style="15" bestFit="1" customWidth="1"/>
    <col min="2063" max="2306" width="9.140625" style="15"/>
    <col min="2307" max="2307" width="7.28515625" style="15" customWidth="1"/>
    <col min="2308" max="2308" width="9" style="15" customWidth="1"/>
    <col min="2309" max="2309" width="10.5703125" style="15" customWidth="1"/>
    <col min="2310" max="2310" width="61" style="15" bestFit="1" customWidth="1"/>
    <col min="2311" max="2311" width="6" style="15" customWidth="1"/>
    <col min="2312" max="2312" width="7" style="15" customWidth="1"/>
    <col min="2313" max="2313" width="9.5703125" style="15" customWidth="1"/>
    <col min="2314" max="2314" width="10" style="15" customWidth="1"/>
    <col min="2315" max="2315" width="9.7109375" style="15" customWidth="1"/>
    <col min="2316" max="2316" width="11.28515625" style="15" customWidth="1"/>
    <col min="2317" max="2317" width="8.28515625" style="15" customWidth="1"/>
    <col min="2318" max="2318" width="10.7109375" style="15" bestFit="1" customWidth="1"/>
    <col min="2319" max="2562" width="9.140625" style="15"/>
    <col min="2563" max="2563" width="7.28515625" style="15" customWidth="1"/>
    <col min="2564" max="2564" width="9" style="15" customWidth="1"/>
    <col min="2565" max="2565" width="10.5703125" style="15" customWidth="1"/>
    <col min="2566" max="2566" width="61" style="15" bestFit="1" customWidth="1"/>
    <col min="2567" max="2567" width="6" style="15" customWidth="1"/>
    <col min="2568" max="2568" width="7" style="15" customWidth="1"/>
    <col min="2569" max="2569" width="9.5703125" style="15" customWidth="1"/>
    <col min="2570" max="2570" width="10" style="15" customWidth="1"/>
    <col min="2571" max="2571" width="9.7109375" style="15" customWidth="1"/>
    <col min="2572" max="2572" width="11.28515625" style="15" customWidth="1"/>
    <col min="2573" max="2573" width="8.28515625" style="15" customWidth="1"/>
    <col min="2574" max="2574" width="10.7109375" style="15" bestFit="1" customWidth="1"/>
    <col min="2575" max="2818" width="9.140625" style="15"/>
    <col min="2819" max="2819" width="7.28515625" style="15" customWidth="1"/>
    <col min="2820" max="2820" width="9" style="15" customWidth="1"/>
    <col min="2821" max="2821" width="10.5703125" style="15" customWidth="1"/>
    <col min="2822" max="2822" width="61" style="15" bestFit="1" customWidth="1"/>
    <col min="2823" max="2823" width="6" style="15" customWidth="1"/>
    <col min="2824" max="2824" width="7" style="15" customWidth="1"/>
    <col min="2825" max="2825" width="9.5703125" style="15" customWidth="1"/>
    <col min="2826" max="2826" width="10" style="15" customWidth="1"/>
    <col min="2827" max="2827" width="9.7109375" style="15" customWidth="1"/>
    <col min="2828" max="2828" width="11.28515625" style="15" customWidth="1"/>
    <col min="2829" max="2829" width="8.28515625" style="15" customWidth="1"/>
    <col min="2830" max="2830" width="10.7109375" style="15" bestFit="1" customWidth="1"/>
    <col min="2831" max="3074" width="9.140625" style="15"/>
    <col min="3075" max="3075" width="7.28515625" style="15" customWidth="1"/>
    <col min="3076" max="3076" width="9" style="15" customWidth="1"/>
    <col min="3077" max="3077" width="10.5703125" style="15" customWidth="1"/>
    <col min="3078" max="3078" width="61" style="15" bestFit="1" customWidth="1"/>
    <col min="3079" max="3079" width="6" style="15" customWidth="1"/>
    <col min="3080" max="3080" width="7" style="15" customWidth="1"/>
    <col min="3081" max="3081" width="9.5703125" style="15" customWidth="1"/>
    <col min="3082" max="3082" width="10" style="15" customWidth="1"/>
    <col min="3083" max="3083" width="9.7109375" style="15" customWidth="1"/>
    <col min="3084" max="3084" width="11.28515625" style="15" customWidth="1"/>
    <col min="3085" max="3085" width="8.28515625" style="15" customWidth="1"/>
    <col min="3086" max="3086" width="10.7109375" style="15" bestFit="1" customWidth="1"/>
    <col min="3087" max="3330" width="9.140625" style="15"/>
    <col min="3331" max="3331" width="7.28515625" style="15" customWidth="1"/>
    <col min="3332" max="3332" width="9" style="15" customWidth="1"/>
    <col min="3333" max="3333" width="10.5703125" style="15" customWidth="1"/>
    <col min="3334" max="3334" width="61" style="15" bestFit="1" customWidth="1"/>
    <col min="3335" max="3335" width="6" style="15" customWidth="1"/>
    <col min="3336" max="3336" width="7" style="15" customWidth="1"/>
    <col min="3337" max="3337" width="9.5703125" style="15" customWidth="1"/>
    <col min="3338" max="3338" width="10" style="15" customWidth="1"/>
    <col min="3339" max="3339" width="9.7109375" style="15" customWidth="1"/>
    <col min="3340" max="3340" width="11.28515625" style="15" customWidth="1"/>
    <col min="3341" max="3341" width="8.28515625" style="15" customWidth="1"/>
    <col min="3342" max="3342" width="10.7109375" style="15" bestFit="1" customWidth="1"/>
    <col min="3343" max="3586" width="9.140625" style="15"/>
    <col min="3587" max="3587" width="7.28515625" style="15" customWidth="1"/>
    <col min="3588" max="3588" width="9" style="15" customWidth="1"/>
    <col min="3589" max="3589" width="10.5703125" style="15" customWidth="1"/>
    <col min="3590" max="3590" width="61" style="15" bestFit="1" customWidth="1"/>
    <col min="3591" max="3591" width="6" style="15" customWidth="1"/>
    <col min="3592" max="3592" width="7" style="15" customWidth="1"/>
    <col min="3593" max="3593" width="9.5703125" style="15" customWidth="1"/>
    <col min="3594" max="3594" width="10" style="15" customWidth="1"/>
    <col min="3595" max="3595" width="9.7109375" style="15" customWidth="1"/>
    <col min="3596" max="3596" width="11.28515625" style="15" customWidth="1"/>
    <col min="3597" max="3597" width="8.28515625" style="15" customWidth="1"/>
    <col min="3598" max="3598" width="10.7109375" style="15" bestFit="1" customWidth="1"/>
    <col min="3599" max="3842" width="9.140625" style="15"/>
    <col min="3843" max="3843" width="7.28515625" style="15" customWidth="1"/>
    <col min="3844" max="3844" width="9" style="15" customWidth="1"/>
    <col min="3845" max="3845" width="10.5703125" style="15" customWidth="1"/>
    <col min="3846" max="3846" width="61" style="15" bestFit="1" customWidth="1"/>
    <col min="3847" max="3847" width="6" style="15" customWidth="1"/>
    <col min="3848" max="3848" width="7" style="15" customWidth="1"/>
    <col min="3849" max="3849" width="9.5703125" style="15" customWidth="1"/>
    <col min="3850" max="3850" width="10" style="15" customWidth="1"/>
    <col min="3851" max="3851" width="9.7109375" style="15" customWidth="1"/>
    <col min="3852" max="3852" width="11.28515625" style="15" customWidth="1"/>
    <col min="3853" max="3853" width="8.28515625" style="15" customWidth="1"/>
    <col min="3854" max="3854" width="10.7109375" style="15" bestFit="1" customWidth="1"/>
    <col min="3855" max="4098" width="9.140625" style="15"/>
    <col min="4099" max="4099" width="7.28515625" style="15" customWidth="1"/>
    <col min="4100" max="4100" width="9" style="15" customWidth="1"/>
    <col min="4101" max="4101" width="10.5703125" style="15" customWidth="1"/>
    <col min="4102" max="4102" width="61" style="15" bestFit="1" customWidth="1"/>
    <col min="4103" max="4103" width="6" style="15" customWidth="1"/>
    <col min="4104" max="4104" width="7" style="15" customWidth="1"/>
    <col min="4105" max="4105" width="9.5703125" style="15" customWidth="1"/>
    <col min="4106" max="4106" width="10" style="15" customWidth="1"/>
    <col min="4107" max="4107" width="9.7109375" style="15" customWidth="1"/>
    <col min="4108" max="4108" width="11.28515625" style="15" customWidth="1"/>
    <col min="4109" max="4109" width="8.28515625" style="15" customWidth="1"/>
    <col min="4110" max="4110" width="10.7109375" style="15" bestFit="1" customWidth="1"/>
    <col min="4111" max="4354" width="9.140625" style="15"/>
    <col min="4355" max="4355" width="7.28515625" style="15" customWidth="1"/>
    <col min="4356" max="4356" width="9" style="15" customWidth="1"/>
    <col min="4357" max="4357" width="10.5703125" style="15" customWidth="1"/>
    <col min="4358" max="4358" width="61" style="15" bestFit="1" customWidth="1"/>
    <col min="4359" max="4359" width="6" style="15" customWidth="1"/>
    <col min="4360" max="4360" width="7" style="15" customWidth="1"/>
    <col min="4361" max="4361" width="9.5703125" style="15" customWidth="1"/>
    <col min="4362" max="4362" width="10" style="15" customWidth="1"/>
    <col min="4363" max="4363" width="9.7109375" style="15" customWidth="1"/>
    <col min="4364" max="4364" width="11.28515625" style="15" customWidth="1"/>
    <col min="4365" max="4365" width="8.28515625" style="15" customWidth="1"/>
    <col min="4366" max="4366" width="10.7109375" style="15" bestFit="1" customWidth="1"/>
    <col min="4367" max="4610" width="9.140625" style="15"/>
    <col min="4611" max="4611" width="7.28515625" style="15" customWidth="1"/>
    <col min="4612" max="4612" width="9" style="15" customWidth="1"/>
    <col min="4613" max="4613" width="10.5703125" style="15" customWidth="1"/>
    <col min="4614" max="4614" width="61" style="15" bestFit="1" customWidth="1"/>
    <col min="4615" max="4615" width="6" style="15" customWidth="1"/>
    <col min="4616" max="4616" width="7" style="15" customWidth="1"/>
    <col min="4617" max="4617" width="9.5703125" style="15" customWidth="1"/>
    <col min="4618" max="4618" width="10" style="15" customWidth="1"/>
    <col min="4619" max="4619" width="9.7109375" style="15" customWidth="1"/>
    <col min="4620" max="4620" width="11.28515625" style="15" customWidth="1"/>
    <col min="4621" max="4621" width="8.28515625" style="15" customWidth="1"/>
    <col min="4622" max="4622" width="10.7109375" style="15" bestFit="1" customWidth="1"/>
    <col min="4623" max="4866" width="9.140625" style="15"/>
    <col min="4867" max="4867" width="7.28515625" style="15" customWidth="1"/>
    <col min="4868" max="4868" width="9" style="15" customWidth="1"/>
    <col min="4869" max="4869" width="10.5703125" style="15" customWidth="1"/>
    <col min="4870" max="4870" width="61" style="15" bestFit="1" customWidth="1"/>
    <col min="4871" max="4871" width="6" style="15" customWidth="1"/>
    <col min="4872" max="4872" width="7" style="15" customWidth="1"/>
    <col min="4873" max="4873" width="9.5703125" style="15" customWidth="1"/>
    <col min="4874" max="4874" width="10" style="15" customWidth="1"/>
    <col min="4875" max="4875" width="9.7109375" style="15" customWidth="1"/>
    <col min="4876" max="4876" width="11.28515625" style="15" customWidth="1"/>
    <col min="4877" max="4877" width="8.28515625" style="15" customWidth="1"/>
    <col min="4878" max="4878" width="10.7109375" style="15" bestFit="1" customWidth="1"/>
    <col min="4879" max="5122" width="9.140625" style="15"/>
    <col min="5123" max="5123" width="7.28515625" style="15" customWidth="1"/>
    <col min="5124" max="5124" width="9" style="15" customWidth="1"/>
    <col min="5125" max="5125" width="10.5703125" style="15" customWidth="1"/>
    <col min="5126" max="5126" width="61" style="15" bestFit="1" customWidth="1"/>
    <col min="5127" max="5127" width="6" style="15" customWidth="1"/>
    <col min="5128" max="5128" width="7" style="15" customWidth="1"/>
    <col min="5129" max="5129" width="9.5703125" style="15" customWidth="1"/>
    <col min="5130" max="5130" width="10" style="15" customWidth="1"/>
    <col min="5131" max="5131" width="9.7109375" style="15" customWidth="1"/>
    <col min="5132" max="5132" width="11.28515625" style="15" customWidth="1"/>
    <col min="5133" max="5133" width="8.28515625" style="15" customWidth="1"/>
    <col min="5134" max="5134" width="10.7109375" style="15" bestFit="1" customWidth="1"/>
    <col min="5135" max="5378" width="9.140625" style="15"/>
    <col min="5379" max="5379" width="7.28515625" style="15" customWidth="1"/>
    <col min="5380" max="5380" width="9" style="15" customWidth="1"/>
    <col min="5381" max="5381" width="10.5703125" style="15" customWidth="1"/>
    <col min="5382" max="5382" width="61" style="15" bestFit="1" customWidth="1"/>
    <col min="5383" max="5383" width="6" style="15" customWidth="1"/>
    <col min="5384" max="5384" width="7" style="15" customWidth="1"/>
    <col min="5385" max="5385" width="9.5703125" style="15" customWidth="1"/>
    <col min="5386" max="5386" width="10" style="15" customWidth="1"/>
    <col min="5387" max="5387" width="9.7109375" style="15" customWidth="1"/>
    <col min="5388" max="5388" width="11.28515625" style="15" customWidth="1"/>
    <col min="5389" max="5389" width="8.28515625" style="15" customWidth="1"/>
    <col min="5390" max="5390" width="10.7109375" style="15" bestFit="1" customWidth="1"/>
    <col min="5391" max="5634" width="9.140625" style="15"/>
    <col min="5635" max="5635" width="7.28515625" style="15" customWidth="1"/>
    <col min="5636" max="5636" width="9" style="15" customWidth="1"/>
    <col min="5637" max="5637" width="10.5703125" style="15" customWidth="1"/>
    <col min="5638" max="5638" width="61" style="15" bestFit="1" customWidth="1"/>
    <col min="5639" max="5639" width="6" style="15" customWidth="1"/>
    <col min="5640" max="5640" width="7" style="15" customWidth="1"/>
    <col min="5641" max="5641" width="9.5703125" style="15" customWidth="1"/>
    <col min="5642" max="5642" width="10" style="15" customWidth="1"/>
    <col min="5643" max="5643" width="9.7109375" style="15" customWidth="1"/>
    <col min="5644" max="5644" width="11.28515625" style="15" customWidth="1"/>
    <col min="5645" max="5645" width="8.28515625" style="15" customWidth="1"/>
    <col min="5646" max="5646" width="10.7109375" style="15" bestFit="1" customWidth="1"/>
    <col min="5647" max="5890" width="9.140625" style="15"/>
    <col min="5891" max="5891" width="7.28515625" style="15" customWidth="1"/>
    <col min="5892" max="5892" width="9" style="15" customWidth="1"/>
    <col min="5893" max="5893" width="10.5703125" style="15" customWidth="1"/>
    <col min="5894" max="5894" width="61" style="15" bestFit="1" customWidth="1"/>
    <col min="5895" max="5895" width="6" style="15" customWidth="1"/>
    <col min="5896" max="5896" width="7" style="15" customWidth="1"/>
    <col min="5897" max="5897" width="9.5703125" style="15" customWidth="1"/>
    <col min="5898" max="5898" width="10" style="15" customWidth="1"/>
    <col min="5899" max="5899" width="9.7109375" style="15" customWidth="1"/>
    <col min="5900" max="5900" width="11.28515625" style="15" customWidth="1"/>
    <col min="5901" max="5901" width="8.28515625" style="15" customWidth="1"/>
    <col min="5902" max="5902" width="10.7109375" style="15" bestFit="1" customWidth="1"/>
    <col min="5903" max="6146" width="9.140625" style="15"/>
    <col min="6147" max="6147" width="7.28515625" style="15" customWidth="1"/>
    <col min="6148" max="6148" width="9" style="15" customWidth="1"/>
    <col min="6149" max="6149" width="10.5703125" style="15" customWidth="1"/>
    <col min="6150" max="6150" width="61" style="15" bestFit="1" customWidth="1"/>
    <col min="6151" max="6151" width="6" style="15" customWidth="1"/>
    <col min="6152" max="6152" width="7" style="15" customWidth="1"/>
    <col min="6153" max="6153" width="9.5703125" style="15" customWidth="1"/>
    <col min="6154" max="6154" width="10" style="15" customWidth="1"/>
    <col min="6155" max="6155" width="9.7109375" style="15" customWidth="1"/>
    <col min="6156" max="6156" width="11.28515625" style="15" customWidth="1"/>
    <col min="6157" max="6157" width="8.28515625" style="15" customWidth="1"/>
    <col min="6158" max="6158" width="10.7109375" style="15" bestFit="1" customWidth="1"/>
    <col min="6159" max="6402" width="9.140625" style="15"/>
    <col min="6403" max="6403" width="7.28515625" style="15" customWidth="1"/>
    <col min="6404" max="6404" width="9" style="15" customWidth="1"/>
    <col min="6405" max="6405" width="10.5703125" style="15" customWidth="1"/>
    <col min="6406" max="6406" width="61" style="15" bestFit="1" customWidth="1"/>
    <col min="6407" max="6407" width="6" style="15" customWidth="1"/>
    <col min="6408" max="6408" width="7" style="15" customWidth="1"/>
    <col min="6409" max="6409" width="9.5703125" style="15" customWidth="1"/>
    <col min="6410" max="6410" width="10" style="15" customWidth="1"/>
    <col min="6411" max="6411" width="9.7109375" style="15" customWidth="1"/>
    <col min="6412" max="6412" width="11.28515625" style="15" customWidth="1"/>
    <col min="6413" max="6413" width="8.28515625" style="15" customWidth="1"/>
    <col min="6414" max="6414" width="10.7109375" style="15" bestFit="1" customWidth="1"/>
    <col min="6415" max="6658" width="9.140625" style="15"/>
    <col min="6659" max="6659" width="7.28515625" style="15" customWidth="1"/>
    <col min="6660" max="6660" width="9" style="15" customWidth="1"/>
    <col min="6661" max="6661" width="10.5703125" style="15" customWidth="1"/>
    <col min="6662" max="6662" width="61" style="15" bestFit="1" customWidth="1"/>
    <col min="6663" max="6663" width="6" style="15" customWidth="1"/>
    <col min="6664" max="6664" width="7" style="15" customWidth="1"/>
    <col min="6665" max="6665" width="9.5703125" style="15" customWidth="1"/>
    <col min="6666" max="6666" width="10" style="15" customWidth="1"/>
    <col min="6667" max="6667" width="9.7109375" style="15" customWidth="1"/>
    <col min="6668" max="6668" width="11.28515625" style="15" customWidth="1"/>
    <col min="6669" max="6669" width="8.28515625" style="15" customWidth="1"/>
    <col min="6670" max="6670" width="10.7109375" style="15" bestFit="1" customWidth="1"/>
    <col min="6671" max="6914" width="9.140625" style="15"/>
    <col min="6915" max="6915" width="7.28515625" style="15" customWidth="1"/>
    <col min="6916" max="6916" width="9" style="15" customWidth="1"/>
    <col min="6917" max="6917" width="10.5703125" style="15" customWidth="1"/>
    <col min="6918" max="6918" width="61" style="15" bestFit="1" customWidth="1"/>
    <col min="6919" max="6919" width="6" style="15" customWidth="1"/>
    <col min="6920" max="6920" width="7" style="15" customWidth="1"/>
    <col min="6921" max="6921" width="9.5703125" style="15" customWidth="1"/>
    <col min="6922" max="6922" width="10" style="15" customWidth="1"/>
    <col min="6923" max="6923" width="9.7109375" style="15" customWidth="1"/>
    <col min="6924" max="6924" width="11.28515625" style="15" customWidth="1"/>
    <col min="6925" max="6925" width="8.28515625" style="15" customWidth="1"/>
    <col min="6926" max="6926" width="10.7109375" style="15" bestFit="1" customWidth="1"/>
    <col min="6927" max="7170" width="9.140625" style="15"/>
    <col min="7171" max="7171" width="7.28515625" style="15" customWidth="1"/>
    <col min="7172" max="7172" width="9" style="15" customWidth="1"/>
    <col min="7173" max="7173" width="10.5703125" style="15" customWidth="1"/>
    <col min="7174" max="7174" width="61" style="15" bestFit="1" customWidth="1"/>
    <col min="7175" max="7175" width="6" style="15" customWidth="1"/>
    <col min="7176" max="7176" width="7" style="15" customWidth="1"/>
    <col min="7177" max="7177" width="9.5703125" style="15" customWidth="1"/>
    <col min="7178" max="7178" width="10" style="15" customWidth="1"/>
    <col min="7179" max="7179" width="9.7109375" style="15" customWidth="1"/>
    <col min="7180" max="7180" width="11.28515625" style="15" customWidth="1"/>
    <col min="7181" max="7181" width="8.28515625" style="15" customWidth="1"/>
    <col min="7182" max="7182" width="10.7109375" style="15" bestFit="1" customWidth="1"/>
    <col min="7183" max="7426" width="9.140625" style="15"/>
    <col min="7427" max="7427" width="7.28515625" style="15" customWidth="1"/>
    <col min="7428" max="7428" width="9" style="15" customWidth="1"/>
    <col min="7429" max="7429" width="10.5703125" style="15" customWidth="1"/>
    <col min="7430" max="7430" width="61" style="15" bestFit="1" customWidth="1"/>
    <col min="7431" max="7431" width="6" style="15" customWidth="1"/>
    <col min="7432" max="7432" width="7" style="15" customWidth="1"/>
    <col min="7433" max="7433" width="9.5703125" style="15" customWidth="1"/>
    <col min="7434" max="7434" width="10" style="15" customWidth="1"/>
    <col min="7435" max="7435" width="9.7109375" style="15" customWidth="1"/>
    <col min="7436" max="7436" width="11.28515625" style="15" customWidth="1"/>
    <col min="7437" max="7437" width="8.28515625" style="15" customWidth="1"/>
    <col min="7438" max="7438" width="10.7109375" style="15" bestFit="1" customWidth="1"/>
    <col min="7439" max="7682" width="9.140625" style="15"/>
    <col min="7683" max="7683" width="7.28515625" style="15" customWidth="1"/>
    <col min="7684" max="7684" width="9" style="15" customWidth="1"/>
    <col min="7685" max="7685" width="10.5703125" style="15" customWidth="1"/>
    <col min="7686" max="7686" width="61" style="15" bestFit="1" customWidth="1"/>
    <col min="7687" max="7687" width="6" style="15" customWidth="1"/>
    <col min="7688" max="7688" width="7" style="15" customWidth="1"/>
    <col min="7689" max="7689" width="9.5703125" style="15" customWidth="1"/>
    <col min="7690" max="7690" width="10" style="15" customWidth="1"/>
    <col min="7691" max="7691" width="9.7109375" style="15" customWidth="1"/>
    <col min="7692" max="7692" width="11.28515625" style="15" customWidth="1"/>
    <col min="7693" max="7693" width="8.28515625" style="15" customWidth="1"/>
    <col min="7694" max="7694" width="10.7109375" style="15" bestFit="1" customWidth="1"/>
    <col min="7695" max="7938" width="9.140625" style="15"/>
    <col min="7939" max="7939" width="7.28515625" style="15" customWidth="1"/>
    <col min="7940" max="7940" width="9" style="15" customWidth="1"/>
    <col min="7941" max="7941" width="10.5703125" style="15" customWidth="1"/>
    <col min="7942" max="7942" width="61" style="15" bestFit="1" customWidth="1"/>
    <col min="7943" max="7943" width="6" style="15" customWidth="1"/>
    <col min="7944" max="7944" width="7" style="15" customWidth="1"/>
    <col min="7945" max="7945" width="9.5703125" style="15" customWidth="1"/>
    <col min="7946" max="7946" width="10" style="15" customWidth="1"/>
    <col min="7947" max="7947" width="9.7109375" style="15" customWidth="1"/>
    <col min="7948" max="7948" width="11.28515625" style="15" customWidth="1"/>
    <col min="7949" max="7949" width="8.28515625" style="15" customWidth="1"/>
    <col min="7950" max="7950" width="10.7109375" style="15" bestFit="1" customWidth="1"/>
    <col min="7951" max="8194" width="9.140625" style="15"/>
    <col min="8195" max="8195" width="7.28515625" style="15" customWidth="1"/>
    <col min="8196" max="8196" width="9" style="15" customWidth="1"/>
    <col min="8197" max="8197" width="10.5703125" style="15" customWidth="1"/>
    <col min="8198" max="8198" width="61" style="15" bestFit="1" customWidth="1"/>
    <col min="8199" max="8199" width="6" style="15" customWidth="1"/>
    <col min="8200" max="8200" width="7" style="15" customWidth="1"/>
    <col min="8201" max="8201" width="9.5703125" style="15" customWidth="1"/>
    <col min="8202" max="8202" width="10" style="15" customWidth="1"/>
    <col min="8203" max="8203" width="9.7109375" style="15" customWidth="1"/>
    <col min="8204" max="8204" width="11.28515625" style="15" customWidth="1"/>
    <col min="8205" max="8205" width="8.28515625" style="15" customWidth="1"/>
    <col min="8206" max="8206" width="10.7109375" style="15" bestFit="1" customWidth="1"/>
    <col min="8207" max="8450" width="9.140625" style="15"/>
    <col min="8451" max="8451" width="7.28515625" style="15" customWidth="1"/>
    <col min="8452" max="8452" width="9" style="15" customWidth="1"/>
    <col min="8453" max="8453" width="10.5703125" style="15" customWidth="1"/>
    <col min="8454" max="8454" width="61" style="15" bestFit="1" customWidth="1"/>
    <col min="8455" max="8455" width="6" style="15" customWidth="1"/>
    <col min="8456" max="8456" width="7" style="15" customWidth="1"/>
    <col min="8457" max="8457" width="9.5703125" style="15" customWidth="1"/>
    <col min="8458" max="8458" width="10" style="15" customWidth="1"/>
    <col min="8459" max="8459" width="9.7109375" style="15" customWidth="1"/>
    <col min="8460" max="8460" width="11.28515625" style="15" customWidth="1"/>
    <col min="8461" max="8461" width="8.28515625" style="15" customWidth="1"/>
    <col min="8462" max="8462" width="10.7109375" style="15" bestFit="1" customWidth="1"/>
    <col min="8463" max="8706" width="9.140625" style="15"/>
    <col min="8707" max="8707" width="7.28515625" style="15" customWidth="1"/>
    <col min="8708" max="8708" width="9" style="15" customWidth="1"/>
    <col min="8709" max="8709" width="10.5703125" style="15" customWidth="1"/>
    <col min="8710" max="8710" width="61" style="15" bestFit="1" customWidth="1"/>
    <col min="8711" max="8711" width="6" style="15" customWidth="1"/>
    <col min="8712" max="8712" width="7" style="15" customWidth="1"/>
    <col min="8713" max="8713" width="9.5703125" style="15" customWidth="1"/>
    <col min="8714" max="8714" width="10" style="15" customWidth="1"/>
    <col min="8715" max="8715" width="9.7109375" style="15" customWidth="1"/>
    <col min="8716" max="8716" width="11.28515625" style="15" customWidth="1"/>
    <col min="8717" max="8717" width="8.28515625" style="15" customWidth="1"/>
    <col min="8718" max="8718" width="10.7109375" style="15" bestFit="1" customWidth="1"/>
    <col min="8719" max="8962" width="9.140625" style="15"/>
    <col min="8963" max="8963" width="7.28515625" style="15" customWidth="1"/>
    <col min="8964" max="8964" width="9" style="15" customWidth="1"/>
    <col min="8965" max="8965" width="10.5703125" style="15" customWidth="1"/>
    <col min="8966" max="8966" width="61" style="15" bestFit="1" customWidth="1"/>
    <col min="8967" max="8967" width="6" style="15" customWidth="1"/>
    <col min="8968" max="8968" width="7" style="15" customWidth="1"/>
    <col min="8969" max="8969" width="9.5703125" style="15" customWidth="1"/>
    <col min="8970" max="8970" width="10" style="15" customWidth="1"/>
    <col min="8971" max="8971" width="9.7109375" style="15" customWidth="1"/>
    <col min="8972" max="8972" width="11.28515625" style="15" customWidth="1"/>
    <col min="8973" max="8973" width="8.28515625" style="15" customWidth="1"/>
    <col min="8974" max="8974" width="10.7109375" style="15" bestFit="1" customWidth="1"/>
    <col min="8975" max="9218" width="9.140625" style="15"/>
    <col min="9219" max="9219" width="7.28515625" style="15" customWidth="1"/>
    <col min="9220" max="9220" width="9" style="15" customWidth="1"/>
    <col min="9221" max="9221" width="10.5703125" style="15" customWidth="1"/>
    <col min="9222" max="9222" width="61" style="15" bestFit="1" customWidth="1"/>
    <col min="9223" max="9223" width="6" style="15" customWidth="1"/>
    <col min="9224" max="9224" width="7" style="15" customWidth="1"/>
    <col min="9225" max="9225" width="9.5703125" style="15" customWidth="1"/>
    <col min="9226" max="9226" width="10" style="15" customWidth="1"/>
    <col min="9227" max="9227" width="9.7109375" style="15" customWidth="1"/>
    <col min="9228" max="9228" width="11.28515625" style="15" customWidth="1"/>
    <col min="9229" max="9229" width="8.28515625" style="15" customWidth="1"/>
    <col min="9230" max="9230" width="10.7109375" style="15" bestFit="1" customWidth="1"/>
    <col min="9231" max="9474" width="9.140625" style="15"/>
    <col min="9475" max="9475" width="7.28515625" style="15" customWidth="1"/>
    <col min="9476" max="9476" width="9" style="15" customWidth="1"/>
    <col min="9477" max="9477" width="10.5703125" style="15" customWidth="1"/>
    <col min="9478" max="9478" width="61" style="15" bestFit="1" customWidth="1"/>
    <col min="9479" max="9479" width="6" style="15" customWidth="1"/>
    <col min="9480" max="9480" width="7" style="15" customWidth="1"/>
    <col min="9481" max="9481" width="9.5703125" style="15" customWidth="1"/>
    <col min="9482" max="9482" width="10" style="15" customWidth="1"/>
    <col min="9483" max="9483" width="9.7109375" style="15" customWidth="1"/>
    <col min="9484" max="9484" width="11.28515625" style="15" customWidth="1"/>
    <col min="9485" max="9485" width="8.28515625" style="15" customWidth="1"/>
    <col min="9486" max="9486" width="10.7109375" style="15" bestFit="1" customWidth="1"/>
    <col min="9487" max="9730" width="9.140625" style="15"/>
    <col min="9731" max="9731" width="7.28515625" style="15" customWidth="1"/>
    <col min="9732" max="9732" width="9" style="15" customWidth="1"/>
    <col min="9733" max="9733" width="10.5703125" style="15" customWidth="1"/>
    <col min="9734" max="9734" width="61" style="15" bestFit="1" customWidth="1"/>
    <col min="9735" max="9735" width="6" style="15" customWidth="1"/>
    <col min="9736" max="9736" width="7" style="15" customWidth="1"/>
    <col min="9737" max="9737" width="9.5703125" style="15" customWidth="1"/>
    <col min="9738" max="9738" width="10" style="15" customWidth="1"/>
    <col min="9739" max="9739" width="9.7109375" style="15" customWidth="1"/>
    <col min="9740" max="9740" width="11.28515625" style="15" customWidth="1"/>
    <col min="9741" max="9741" width="8.28515625" style="15" customWidth="1"/>
    <col min="9742" max="9742" width="10.7109375" style="15" bestFit="1" customWidth="1"/>
    <col min="9743" max="9986" width="9.140625" style="15"/>
    <col min="9987" max="9987" width="7.28515625" style="15" customWidth="1"/>
    <col min="9988" max="9988" width="9" style="15" customWidth="1"/>
    <col min="9989" max="9989" width="10.5703125" style="15" customWidth="1"/>
    <col min="9990" max="9990" width="61" style="15" bestFit="1" customWidth="1"/>
    <col min="9991" max="9991" width="6" style="15" customWidth="1"/>
    <col min="9992" max="9992" width="7" style="15" customWidth="1"/>
    <col min="9993" max="9993" width="9.5703125" style="15" customWidth="1"/>
    <col min="9994" max="9994" width="10" style="15" customWidth="1"/>
    <col min="9995" max="9995" width="9.7109375" style="15" customWidth="1"/>
    <col min="9996" max="9996" width="11.28515625" style="15" customWidth="1"/>
    <col min="9997" max="9997" width="8.28515625" style="15" customWidth="1"/>
    <col min="9998" max="9998" width="10.7109375" style="15" bestFit="1" customWidth="1"/>
    <col min="9999" max="10242" width="9.140625" style="15"/>
    <col min="10243" max="10243" width="7.28515625" style="15" customWidth="1"/>
    <col min="10244" max="10244" width="9" style="15" customWidth="1"/>
    <col min="10245" max="10245" width="10.5703125" style="15" customWidth="1"/>
    <col min="10246" max="10246" width="61" style="15" bestFit="1" customWidth="1"/>
    <col min="10247" max="10247" width="6" style="15" customWidth="1"/>
    <col min="10248" max="10248" width="7" style="15" customWidth="1"/>
    <col min="10249" max="10249" width="9.5703125" style="15" customWidth="1"/>
    <col min="10250" max="10250" width="10" style="15" customWidth="1"/>
    <col min="10251" max="10251" width="9.7109375" style="15" customWidth="1"/>
    <col min="10252" max="10252" width="11.28515625" style="15" customWidth="1"/>
    <col min="10253" max="10253" width="8.28515625" style="15" customWidth="1"/>
    <col min="10254" max="10254" width="10.7109375" style="15" bestFit="1" customWidth="1"/>
    <col min="10255" max="10498" width="9.140625" style="15"/>
    <col min="10499" max="10499" width="7.28515625" style="15" customWidth="1"/>
    <col min="10500" max="10500" width="9" style="15" customWidth="1"/>
    <col min="10501" max="10501" width="10.5703125" style="15" customWidth="1"/>
    <col min="10502" max="10502" width="61" style="15" bestFit="1" customWidth="1"/>
    <col min="10503" max="10503" width="6" style="15" customWidth="1"/>
    <col min="10504" max="10504" width="7" style="15" customWidth="1"/>
    <col min="10505" max="10505" width="9.5703125" style="15" customWidth="1"/>
    <col min="10506" max="10506" width="10" style="15" customWidth="1"/>
    <col min="10507" max="10507" width="9.7109375" style="15" customWidth="1"/>
    <col min="10508" max="10508" width="11.28515625" style="15" customWidth="1"/>
    <col min="10509" max="10509" width="8.28515625" style="15" customWidth="1"/>
    <col min="10510" max="10510" width="10.7109375" style="15" bestFit="1" customWidth="1"/>
    <col min="10511" max="10754" width="9.140625" style="15"/>
    <col min="10755" max="10755" width="7.28515625" style="15" customWidth="1"/>
    <col min="10756" max="10756" width="9" style="15" customWidth="1"/>
    <col min="10757" max="10757" width="10.5703125" style="15" customWidth="1"/>
    <col min="10758" max="10758" width="61" style="15" bestFit="1" customWidth="1"/>
    <col min="10759" max="10759" width="6" style="15" customWidth="1"/>
    <col min="10760" max="10760" width="7" style="15" customWidth="1"/>
    <col min="10761" max="10761" width="9.5703125" style="15" customWidth="1"/>
    <col min="10762" max="10762" width="10" style="15" customWidth="1"/>
    <col min="10763" max="10763" width="9.7109375" style="15" customWidth="1"/>
    <col min="10764" max="10764" width="11.28515625" style="15" customWidth="1"/>
    <col min="10765" max="10765" width="8.28515625" style="15" customWidth="1"/>
    <col min="10766" max="10766" width="10.7109375" style="15" bestFit="1" customWidth="1"/>
    <col min="10767" max="11010" width="9.140625" style="15"/>
    <col min="11011" max="11011" width="7.28515625" style="15" customWidth="1"/>
    <col min="11012" max="11012" width="9" style="15" customWidth="1"/>
    <col min="11013" max="11013" width="10.5703125" style="15" customWidth="1"/>
    <col min="11014" max="11014" width="61" style="15" bestFit="1" customWidth="1"/>
    <col min="11015" max="11015" width="6" style="15" customWidth="1"/>
    <col min="11016" max="11016" width="7" style="15" customWidth="1"/>
    <col min="11017" max="11017" width="9.5703125" style="15" customWidth="1"/>
    <col min="11018" max="11018" width="10" style="15" customWidth="1"/>
    <col min="11019" max="11019" width="9.7109375" style="15" customWidth="1"/>
    <col min="11020" max="11020" width="11.28515625" style="15" customWidth="1"/>
    <col min="11021" max="11021" width="8.28515625" style="15" customWidth="1"/>
    <col min="11022" max="11022" width="10.7109375" style="15" bestFit="1" customWidth="1"/>
    <col min="11023" max="11266" width="9.140625" style="15"/>
    <col min="11267" max="11267" width="7.28515625" style="15" customWidth="1"/>
    <col min="11268" max="11268" width="9" style="15" customWidth="1"/>
    <col min="11269" max="11269" width="10.5703125" style="15" customWidth="1"/>
    <col min="11270" max="11270" width="61" style="15" bestFit="1" customWidth="1"/>
    <col min="11271" max="11271" width="6" style="15" customWidth="1"/>
    <col min="11272" max="11272" width="7" style="15" customWidth="1"/>
    <col min="11273" max="11273" width="9.5703125" style="15" customWidth="1"/>
    <col min="11274" max="11274" width="10" style="15" customWidth="1"/>
    <col min="11275" max="11275" width="9.7109375" style="15" customWidth="1"/>
    <col min="11276" max="11276" width="11.28515625" style="15" customWidth="1"/>
    <col min="11277" max="11277" width="8.28515625" style="15" customWidth="1"/>
    <col min="11278" max="11278" width="10.7109375" style="15" bestFit="1" customWidth="1"/>
    <col min="11279" max="11522" width="9.140625" style="15"/>
    <col min="11523" max="11523" width="7.28515625" style="15" customWidth="1"/>
    <col min="11524" max="11524" width="9" style="15" customWidth="1"/>
    <col min="11525" max="11525" width="10.5703125" style="15" customWidth="1"/>
    <col min="11526" max="11526" width="61" style="15" bestFit="1" customWidth="1"/>
    <col min="11527" max="11527" width="6" style="15" customWidth="1"/>
    <col min="11528" max="11528" width="7" style="15" customWidth="1"/>
    <col min="11529" max="11529" width="9.5703125" style="15" customWidth="1"/>
    <col min="11530" max="11530" width="10" style="15" customWidth="1"/>
    <col min="11531" max="11531" width="9.7109375" style="15" customWidth="1"/>
    <col min="11532" max="11532" width="11.28515625" style="15" customWidth="1"/>
    <col min="11533" max="11533" width="8.28515625" style="15" customWidth="1"/>
    <col min="11534" max="11534" width="10.7109375" style="15" bestFit="1" customWidth="1"/>
    <col min="11535" max="11778" width="9.140625" style="15"/>
    <col min="11779" max="11779" width="7.28515625" style="15" customWidth="1"/>
    <col min="11780" max="11780" width="9" style="15" customWidth="1"/>
    <col min="11781" max="11781" width="10.5703125" style="15" customWidth="1"/>
    <col min="11782" max="11782" width="61" style="15" bestFit="1" customWidth="1"/>
    <col min="11783" max="11783" width="6" style="15" customWidth="1"/>
    <col min="11784" max="11784" width="7" style="15" customWidth="1"/>
    <col min="11785" max="11785" width="9.5703125" style="15" customWidth="1"/>
    <col min="11786" max="11786" width="10" style="15" customWidth="1"/>
    <col min="11787" max="11787" width="9.7109375" style="15" customWidth="1"/>
    <col min="11788" max="11788" width="11.28515625" style="15" customWidth="1"/>
    <col min="11789" max="11789" width="8.28515625" style="15" customWidth="1"/>
    <col min="11790" max="11790" width="10.7109375" style="15" bestFit="1" customWidth="1"/>
    <col min="11791" max="12034" width="9.140625" style="15"/>
    <col min="12035" max="12035" width="7.28515625" style="15" customWidth="1"/>
    <col min="12036" max="12036" width="9" style="15" customWidth="1"/>
    <col min="12037" max="12037" width="10.5703125" style="15" customWidth="1"/>
    <col min="12038" max="12038" width="61" style="15" bestFit="1" customWidth="1"/>
    <col min="12039" max="12039" width="6" style="15" customWidth="1"/>
    <col min="12040" max="12040" width="7" style="15" customWidth="1"/>
    <col min="12041" max="12041" width="9.5703125" style="15" customWidth="1"/>
    <col min="12042" max="12042" width="10" style="15" customWidth="1"/>
    <col min="12043" max="12043" width="9.7109375" style="15" customWidth="1"/>
    <col min="12044" max="12044" width="11.28515625" style="15" customWidth="1"/>
    <col min="12045" max="12045" width="8.28515625" style="15" customWidth="1"/>
    <col min="12046" max="12046" width="10.7109375" style="15" bestFit="1" customWidth="1"/>
    <col min="12047" max="12290" width="9.140625" style="15"/>
    <col min="12291" max="12291" width="7.28515625" style="15" customWidth="1"/>
    <col min="12292" max="12292" width="9" style="15" customWidth="1"/>
    <col min="12293" max="12293" width="10.5703125" style="15" customWidth="1"/>
    <col min="12294" max="12294" width="61" style="15" bestFit="1" customWidth="1"/>
    <col min="12295" max="12295" width="6" style="15" customWidth="1"/>
    <col min="12296" max="12296" width="7" style="15" customWidth="1"/>
    <col min="12297" max="12297" width="9.5703125" style="15" customWidth="1"/>
    <col min="12298" max="12298" width="10" style="15" customWidth="1"/>
    <col min="12299" max="12299" width="9.7109375" style="15" customWidth="1"/>
    <col min="12300" max="12300" width="11.28515625" style="15" customWidth="1"/>
    <col min="12301" max="12301" width="8.28515625" style="15" customWidth="1"/>
    <col min="12302" max="12302" width="10.7109375" style="15" bestFit="1" customWidth="1"/>
    <col min="12303" max="12546" width="9.140625" style="15"/>
    <col min="12547" max="12547" width="7.28515625" style="15" customWidth="1"/>
    <col min="12548" max="12548" width="9" style="15" customWidth="1"/>
    <col min="12549" max="12549" width="10.5703125" style="15" customWidth="1"/>
    <col min="12550" max="12550" width="61" style="15" bestFit="1" customWidth="1"/>
    <col min="12551" max="12551" width="6" style="15" customWidth="1"/>
    <col min="12552" max="12552" width="7" style="15" customWidth="1"/>
    <col min="12553" max="12553" width="9.5703125" style="15" customWidth="1"/>
    <col min="12554" max="12554" width="10" style="15" customWidth="1"/>
    <col min="12555" max="12555" width="9.7109375" style="15" customWidth="1"/>
    <col min="12556" max="12556" width="11.28515625" style="15" customWidth="1"/>
    <col min="12557" max="12557" width="8.28515625" style="15" customWidth="1"/>
    <col min="12558" max="12558" width="10.7109375" style="15" bestFit="1" customWidth="1"/>
    <col min="12559" max="12802" width="9.140625" style="15"/>
    <col min="12803" max="12803" width="7.28515625" style="15" customWidth="1"/>
    <col min="12804" max="12804" width="9" style="15" customWidth="1"/>
    <col min="12805" max="12805" width="10.5703125" style="15" customWidth="1"/>
    <col min="12806" max="12806" width="61" style="15" bestFit="1" customWidth="1"/>
    <col min="12807" max="12807" width="6" style="15" customWidth="1"/>
    <col min="12808" max="12808" width="7" style="15" customWidth="1"/>
    <col min="12809" max="12809" width="9.5703125" style="15" customWidth="1"/>
    <col min="12810" max="12810" width="10" style="15" customWidth="1"/>
    <col min="12811" max="12811" width="9.7109375" style="15" customWidth="1"/>
    <col min="12812" max="12812" width="11.28515625" style="15" customWidth="1"/>
    <col min="12813" max="12813" width="8.28515625" style="15" customWidth="1"/>
    <col min="12814" max="12814" width="10.7109375" style="15" bestFit="1" customWidth="1"/>
    <col min="12815" max="13058" width="9.140625" style="15"/>
    <col min="13059" max="13059" width="7.28515625" style="15" customWidth="1"/>
    <col min="13060" max="13060" width="9" style="15" customWidth="1"/>
    <col min="13061" max="13061" width="10.5703125" style="15" customWidth="1"/>
    <col min="13062" max="13062" width="61" style="15" bestFit="1" customWidth="1"/>
    <col min="13063" max="13063" width="6" style="15" customWidth="1"/>
    <col min="13064" max="13064" width="7" style="15" customWidth="1"/>
    <col min="13065" max="13065" width="9.5703125" style="15" customWidth="1"/>
    <col min="13066" max="13066" width="10" style="15" customWidth="1"/>
    <col min="13067" max="13067" width="9.7109375" style="15" customWidth="1"/>
    <col min="13068" max="13068" width="11.28515625" style="15" customWidth="1"/>
    <col min="13069" max="13069" width="8.28515625" style="15" customWidth="1"/>
    <col min="13070" max="13070" width="10.7109375" style="15" bestFit="1" customWidth="1"/>
    <col min="13071" max="13314" width="9.140625" style="15"/>
    <col min="13315" max="13315" width="7.28515625" style="15" customWidth="1"/>
    <col min="13316" max="13316" width="9" style="15" customWidth="1"/>
    <col min="13317" max="13317" width="10.5703125" style="15" customWidth="1"/>
    <col min="13318" max="13318" width="61" style="15" bestFit="1" customWidth="1"/>
    <col min="13319" max="13319" width="6" style="15" customWidth="1"/>
    <col min="13320" max="13320" width="7" style="15" customWidth="1"/>
    <col min="13321" max="13321" width="9.5703125" style="15" customWidth="1"/>
    <col min="13322" max="13322" width="10" style="15" customWidth="1"/>
    <col min="13323" max="13323" width="9.7109375" style="15" customWidth="1"/>
    <col min="13324" max="13324" width="11.28515625" style="15" customWidth="1"/>
    <col min="13325" max="13325" width="8.28515625" style="15" customWidth="1"/>
    <col min="13326" max="13326" width="10.7109375" style="15" bestFit="1" customWidth="1"/>
    <col min="13327" max="13570" width="9.140625" style="15"/>
    <col min="13571" max="13571" width="7.28515625" style="15" customWidth="1"/>
    <col min="13572" max="13572" width="9" style="15" customWidth="1"/>
    <col min="13573" max="13573" width="10.5703125" style="15" customWidth="1"/>
    <col min="13574" max="13574" width="61" style="15" bestFit="1" customWidth="1"/>
    <col min="13575" max="13575" width="6" style="15" customWidth="1"/>
    <col min="13576" max="13576" width="7" style="15" customWidth="1"/>
    <col min="13577" max="13577" width="9.5703125" style="15" customWidth="1"/>
    <col min="13578" max="13578" width="10" style="15" customWidth="1"/>
    <col min="13579" max="13579" width="9.7109375" style="15" customWidth="1"/>
    <col min="13580" max="13580" width="11.28515625" style="15" customWidth="1"/>
    <col min="13581" max="13581" width="8.28515625" style="15" customWidth="1"/>
    <col min="13582" max="13582" width="10.7109375" style="15" bestFit="1" customWidth="1"/>
    <col min="13583" max="13826" width="9.140625" style="15"/>
    <col min="13827" max="13827" width="7.28515625" style="15" customWidth="1"/>
    <col min="13828" max="13828" width="9" style="15" customWidth="1"/>
    <col min="13829" max="13829" width="10.5703125" style="15" customWidth="1"/>
    <col min="13830" max="13830" width="61" style="15" bestFit="1" customWidth="1"/>
    <col min="13831" max="13831" width="6" style="15" customWidth="1"/>
    <col min="13832" max="13832" width="7" style="15" customWidth="1"/>
    <col min="13833" max="13833" width="9.5703125" style="15" customWidth="1"/>
    <col min="13834" max="13834" width="10" style="15" customWidth="1"/>
    <col min="13835" max="13835" width="9.7109375" style="15" customWidth="1"/>
    <col min="13836" max="13836" width="11.28515625" style="15" customWidth="1"/>
    <col min="13837" max="13837" width="8.28515625" style="15" customWidth="1"/>
    <col min="13838" max="13838" width="10.7109375" style="15" bestFit="1" customWidth="1"/>
    <col min="13839" max="14082" width="9.140625" style="15"/>
    <col min="14083" max="14083" width="7.28515625" style="15" customWidth="1"/>
    <col min="14084" max="14084" width="9" style="15" customWidth="1"/>
    <col min="14085" max="14085" width="10.5703125" style="15" customWidth="1"/>
    <col min="14086" max="14086" width="61" style="15" bestFit="1" customWidth="1"/>
    <col min="14087" max="14087" width="6" style="15" customWidth="1"/>
    <col min="14088" max="14088" width="7" style="15" customWidth="1"/>
    <col min="14089" max="14089" width="9.5703125" style="15" customWidth="1"/>
    <col min="14090" max="14090" width="10" style="15" customWidth="1"/>
    <col min="14091" max="14091" width="9.7109375" style="15" customWidth="1"/>
    <col min="14092" max="14092" width="11.28515625" style="15" customWidth="1"/>
    <col min="14093" max="14093" width="8.28515625" style="15" customWidth="1"/>
    <col min="14094" max="14094" width="10.7109375" style="15" bestFit="1" customWidth="1"/>
    <col min="14095" max="14338" width="9.140625" style="15"/>
    <col min="14339" max="14339" width="7.28515625" style="15" customWidth="1"/>
    <col min="14340" max="14340" width="9" style="15" customWidth="1"/>
    <col min="14341" max="14341" width="10.5703125" style="15" customWidth="1"/>
    <col min="14342" max="14342" width="61" style="15" bestFit="1" customWidth="1"/>
    <col min="14343" max="14343" width="6" style="15" customWidth="1"/>
    <col min="14344" max="14344" width="7" style="15" customWidth="1"/>
    <col min="14345" max="14345" width="9.5703125" style="15" customWidth="1"/>
    <col min="14346" max="14346" width="10" style="15" customWidth="1"/>
    <col min="14347" max="14347" width="9.7109375" style="15" customWidth="1"/>
    <col min="14348" max="14348" width="11.28515625" style="15" customWidth="1"/>
    <col min="14349" max="14349" width="8.28515625" style="15" customWidth="1"/>
    <col min="14350" max="14350" width="10.7109375" style="15" bestFit="1" customWidth="1"/>
    <col min="14351" max="14594" width="9.140625" style="15"/>
    <col min="14595" max="14595" width="7.28515625" style="15" customWidth="1"/>
    <col min="14596" max="14596" width="9" style="15" customWidth="1"/>
    <col min="14597" max="14597" width="10.5703125" style="15" customWidth="1"/>
    <col min="14598" max="14598" width="61" style="15" bestFit="1" customWidth="1"/>
    <col min="14599" max="14599" width="6" style="15" customWidth="1"/>
    <col min="14600" max="14600" width="7" style="15" customWidth="1"/>
    <col min="14601" max="14601" width="9.5703125" style="15" customWidth="1"/>
    <col min="14602" max="14602" width="10" style="15" customWidth="1"/>
    <col min="14603" max="14603" width="9.7109375" style="15" customWidth="1"/>
    <col min="14604" max="14604" width="11.28515625" style="15" customWidth="1"/>
    <col min="14605" max="14605" width="8.28515625" style="15" customWidth="1"/>
    <col min="14606" max="14606" width="10.7109375" style="15" bestFit="1" customWidth="1"/>
    <col min="14607" max="14850" width="9.140625" style="15"/>
    <col min="14851" max="14851" width="7.28515625" style="15" customWidth="1"/>
    <col min="14852" max="14852" width="9" style="15" customWidth="1"/>
    <col min="14853" max="14853" width="10.5703125" style="15" customWidth="1"/>
    <col min="14854" max="14854" width="61" style="15" bestFit="1" customWidth="1"/>
    <col min="14855" max="14855" width="6" style="15" customWidth="1"/>
    <col min="14856" max="14856" width="7" style="15" customWidth="1"/>
    <col min="14857" max="14857" width="9.5703125" style="15" customWidth="1"/>
    <col min="14858" max="14858" width="10" style="15" customWidth="1"/>
    <col min="14859" max="14859" width="9.7109375" style="15" customWidth="1"/>
    <col min="14860" max="14860" width="11.28515625" style="15" customWidth="1"/>
    <col min="14861" max="14861" width="8.28515625" style="15" customWidth="1"/>
    <col min="14862" max="14862" width="10.7109375" style="15" bestFit="1" customWidth="1"/>
    <col min="14863" max="15106" width="9.140625" style="15"/>
    <col min="15107" max="15107" width="7.28515625" style="15" customWidth="1"/>
    <col min="15108" max="15108" width="9" style="15" customWidth="1"/>
    <col min="15109" max="15109" width="10.5703125" style="15" customWidth="1"/>
    <col min="15110" max="15110" width="61" style="15" bestFit="1" customWidth="1"/>
    <col min="15111" max="15111" width="6" style="15" customWidth="1"/>
    <col min="15112" max="15112" width="7" style="15" customWidth="1"/>
    <col min="15113" max="15113" width="9.5703125" style="15" customWidth="1"/>
    <col min="15114" max="15114" width="10" style="15" customWidth="1"/>
    <col min="15115" max="15115" width="9.7109375" style="15" customWidth="1"/>
    <col min="15116" max="15116" width="11.28515625" style="15" customWidth="1"/>
    <col min="15117" max="15117" width="8.28515625" style="15" customWidth="1"/>
    <col min="15118" max="15118" width="10.7109375" style="15" bestFit="1" customWidth="1"/>
    <col min="15119" max="15362" width="9.140625" style="15"/>
    <col min="15363" max="15363" width="7.28515625" style="15" customWidth="1"/>
    <col min="15364" max="15364" width="9" style="15" customWidth="1"/>
    <col min="15365" max="15365" width="10.5703125" style="15" customWidth="1"/>
    <col min="15366" max="15366" width="61" style="15" bestFit="1" customWidth="1"/>
    <col min="15367" max="15367" width="6" style="15" customWidth="1"/>
    <col min="15368" max="15368" width="7" style="15" customWidth="1"/>
    <col min="15369" max="15369" width="9.5703125" style="15" customWidth="1"/>
    <col min="15370" max="15370" width="10" style="15" customWidth="1"/>
    <col min="15371" max="15371" width="9.7109375" style="15" customWidth="1"/>
    <col min="15372" max="15372" width="11.28515625" style="15" customWidth="1"/>
    <col min="15373" max="15373" width="8.28515625" style="15" customWidth="1"/>
    <col min="15374" max="15374" width="10.7109375" style="15" bestFit="1" customWidth="1"/>
    <col min="15375" max="15618" width="9.140625" style="15"/>
    <col min="15619" max="15619" width="7.28515625" style="15" customWidth="1"/>
    <col min="15620" max="15620" width="9" style="15" customWidth="1"/>
    <col min="15621" max="15621" width="10.5703125" style="15" customWidth="1"/>
    <col min="15622" max="15622" width="61" style="15" bestFit="1" customWidth="1"/>
    <col min="15623" max="15623" width="6" style="15" customWidth="1"/>
    <col min="15624" max="15624" width="7" style="15" customWidth="1"/>
    <col min="15625" max="15625" width="9.5703125" style="15" customWidth="1"/>
    <col min="15626" max="15626" width="10" style="15" customWidth="1"/>
    <col min="15627" max="15627" width="9.7109375" style="15" customWidth="1"/>
    <col min="15628" max="15628" width="11.28515625" style="15" customWidth="1"/>
    <col min="15629" max="15629" width="8.28515625" style="15" customWidth="1"/>
    <col min="15630" max="15630" width="10.7109375" style="15" bestFit="1" customWidth="1"/>
    <col min="15631" max="15874" width="9.140625" style="15"/>
    <col min="15875" max="15875" width="7.28515625" style="15" customWidth="1"/>
    <col min="15876" max="15876" width="9" style="15" customWidth="1"/>
    <col min="15877" max="15877" width="10.5703125" style="15" customWidth="1"/>
    <col min="15878" max="15878" width="61" style="15" bestFit="1" customWidth="1"/>
    <col min="15879" max="15879" width="6" style="15" customWidth="1"/>
    <col min="15880" max="15880" width="7" style="15" customWidth="1"/>
    <col min="15881" max="15881" width="9.5703125" style="15" customWidth="1"/>
    <col min="15882" max="15882" width="10" style="15" customWidth="1"/>
    <col min="15883" max="15883" width="9.7109375" style="15" customWidth="1"/>
    <col min="15884" max="15884" width="11.28515625" style="15" customWidth="1"/>
    <col min="15885" max="15885" width="8.28515625" style="15" customWidth="1"/>
    <col min="15886" max="15886" width="10.7109375" style="15" bestFit="1" customWidth="1"/>
    <col min="15887" max="16130" width="9.140625" style="15"/>
    <col min="16131" max="16131" width="7.28515625" style="15" customWidth="1"/>
    <col min="16132" max="16132" width="9" style="15" customWidth="1"/>
    <col min="16133" max="16133" width="10.5703125" style="15" customWidth="1"/>
    <col min="16134" max="16134" width="61" style="15" bestFit="1" customWidth="1"/>
    <col min="16135" max="16135" width="6" style="15" customWidth="1"/>
    <col min="16136" max="16136" width="7" style="15" customWidth="1"/>
    <col min="16137" max="16137" width="9.5703125" style="15" customWidth="1"/>
    <col min="16138" max="16138" width="10" style="15" customWidth="1"/>
    <col min="16139" max="16139" width="9.7109375" style="15" customWidth="1"/>
    <col min="16140" max="16140" width="11.28515625" style="15" customWidth="1"/>
    <col min="16141" max="16141" width="8.28515625" style="15" customWidth="1"/>
    <col min="16142" max="16142" width="10.7109375" style="15" bestFit="1" customWidth="1"/>
    <col min="16143" max="16384" width="9.140625" style="15"/>
  </cols>
  <sheetData>
    <row r="1" spans="1:19" s="53" customFormat="1" ht="23.25" x14ac:dyDescent="0.25">
      <c r="A1" s="50"/>
      <c r="B1" s="50"/>
      <c r="C1" s="50"/>
      <c r="D1" s="51"/>
      <c r="E1" s="52"/>
      <c r="H1" s="54"/>
      <c r="I1" s="55"/>
      <c r="J1" s="55"/>
      <c r="K1" s="13" t="s">
        <v>860</v>
      </c>
      <c r="L1" s="56"/>
      <c r="M1" s="57"/>
      <c r="N1" s="57"/>
      <c r="O1" s="58"/>
      <c r="P1" s="58"/>
      <c r="Q1" s="58"/>
      <c r="R1" s="58"/>
      <c r="S1" s="58"/>
    </row>
    <row r="2" spans="1:19" s="53" customFormat="1" ht="23.25" customHeight="1" x14ac:dyDescent="0.25">
      <c r="A2" s="50"/>
      <c r="B2" s="50"/>
      <c r="C2" s="50"/>
      <c r="D2" s="51"/>
      <c r="E2" s="48"/>
      <c r="F2" s="48"/>
      <c r="G2" s="48"/>
      <c r="H2" s="48"/>
      <c r="I2" s="48"/>
      <c r="J2" s="48"/>
      <c r="K2" s="48"/>
      <c r="L2" s="59"/>
      <c r="M2" s="57"/>
      <c r="N2" s="57"/>
      <c r="O2" s="60"/>
      <c r="P2" s="58"/>
      <c r="Q2" s="58"/>
      <c r="R2" s="58"/>
      <c r="S2" s="58"/>
    </row>
    <row r="3" spans="1:19" s="53" customFormat="1" ht="22.5" customHeight="1" x14ac:dyDescent="0.25">
      <c r="A3" s="50"/>
      <c r="B3" s="50"/>
      <c r="C3" s="50"/>
      <c r="D3" s="51"/>
      <c r="E3" s="49"/>
      <c r="F3" s="49"/>
      <c r="G3" s="49"/>
      <c r="H3" s="49"/>
      <c r="I3" s="49"/>
      <c r="J3" s="49"/>
      <c r="K3" s="49"/>
      <c r="L3" s="59"/>
      <c r="M3" s="57"/>
      <c r="N3" s="57"/>
      <c r="O3" s="60"/>
      <c r="P3" s="58"/>
      <c r="Q3" s="58"/>
      <c r="R3" s="58"/>
      <c r="S3" s="58"/>
    </row>
    <row r="4" spans="1:19" s="6" customFormat="1" ht="15.75" x14ac:dyDescent="0.25">
      <c r="A4" s="215" t="s">
        <v>859</v>
      </c>
      <c r="B4" s="215"/>
      <c r="C4" s="215"/>
      <c r="D4" s="215"/>
      <c r="E4" s="215"/>
      <c r="F4" s="215"/>
      <c r="G4" s="215"/>
      <c r="H4" s="215"/>
      <c r="I4" s="215"/>
      <c r="J4" s="215"/>
      <c r="K4" s="215"/>
      <c r="L4" s="147"/>
      <c r="M4" s="7"/>
      <c r="N4" s="7"/>
      <c r="O4" s="7"/>
      <c r="R4" s="7"/>
      <c r="S4" s="7"/>
    </row>
    <row r="5" spans="1:19" s="53" customFormat="1" ht="15.75" x14ac:dyDescent="0.25">
      <c r="A5" s="10" t="s">
        <v>9400</v>
      </c>
      <c r="B5" s="50"/>
      <c r="C5" s="50"/>
      <c r="D5" s="61"/>
      <c r="E5" s="50"/>
      <c r="F5" s="62"/>
      <c r="G5" s="62"/>
      <c r="H5" s="63"/>
      <c r="I5" s="64"/>
      <c r="J5" s="12" t="s">
        <v>80</v>
      </c>
      <c r="K5" s="65">
        <f>SUM(K9:K25)/2</f>
        <v>24951.91</v>
      </c>
      <c r="L5" s="66"/>
      <c r="M5" s="57"/>
      <c r="N5" s="57"/>
      <c r="O5" s="58"/>
      <c r="P5" s="58"/>
      <c r="Q5" s="58"/>
      <c r="R5" s="58"/>
      <c r="S5" s="58"/>
    </row>
    <row r="6" spans="1:19" s="75" customFormat="1" ht="15" x14ac:dyDescent="0.2">
      <c r="A6" s="11"/>
      <c r="B6" s="67"/>
      <c r="C6" s="67"/>
      <c r="D6" s="68"/>
      <c r="E6" s="67"/>
      <c r="F6" s="216" t="s">
        <v>75</v>
      </c>
      <c r="G6" s="216"/>
      <c r="H6" s="69"/>
      <c r="I6" s="70"/>
      <c r="J6" s="12" t="s">
        <v>0</v>
      </c>
      <c r="K6" s="71">
        <f>+[1]Resumo!$B$14</f>
        <v>0.24581809858056802</v>
      </c>
      <c r="L6" s="72"/>
      <c r="M6" s="73"/>
      <c r="N6" s="73"/>
      <c r="O6" s="74"/>
      <c r="P6" s="74"/>
      <c r="Q6" s="74"/>
      <c r="R6" s="74"/>
      <c r="S6" s="74"/>
    </row>
    <row r="7" spans="1:19" s="16" customFormat="1" ht="25.5" x14ac:dyDescent="0.25">
      <c r="A7" s="77" t="s">
        <v>1</v>
      </c>
      <c r="B7" s="76" t="s">
        <v>2</v>
      </c>
      <c r="C7" s="76" t="s">
        <v>3</v>
      </c>
      <c r="D7" s="77" t="s">
        <v>4</v>
      </c>
      <c r="E7" s="76" t="s">
        <v>5</v>
      </c>
      <c r="F7" s="78" t="s">
        <v>73</v>
      </c>
      <c r="G7" s="78" t="s">
        <v>74</v>
      </c>
      <c r="H7" s="79" t="s">
        <v>7</v>
      </c>
      <c r="I7" s="80" t="s">
        <v>76</v>
      </c>
      <c r="J7" s="81" t="s">
        <v>77</v>
      </c>
      <c r="K7" s="81" t="s">
        <v>78</v>
      </c>
      <c r="L7" s="82"/>
      <c r="M7" s="83"/>
      <c r="N7" s="83"/>
      <c r="O7" s="84"/>
      <c r="P7" s="84"/>
      <c r="Q7" s="84"/>
      <c r="R7" s="84"/>
      <c r="S7" s="84"/>
    </row>
    <row r="8" spans="1:19" s="94" customFormat="1" x14ac:dyDescent="0.25">
      <c r="A8" s="85"/>
      <c r="B8" s="86"/>
      <c r="C8" s="86"/>
      <c r="D8" s="87"/>
      <c r="E8" s="86"/>
      <c r="F8" s="88"/>
      <c r="G8" s="88"/>
      <c r="H8" s="89"/>
      <c r="I8" s="90"/>
      <c r="J8" s="91"/>
      <c r="K8" s="88"/>
      <c r="L8" s="56"/>
      <c r="M8" s="92"/>
      <c r="N8" s="92"/>
      <c r="O8" s="93"/>
      <c r="P8" s="146"/>
      <c r="Q8" s="93"/>
      <c r="R8" s="93"/>
      <c r="S8" s="93"/>
    </row>
    <row r="9" spans="1:19" s="101" customFormat="1" x14ac:dyDescent="0.25">
      <c r="A9" s="95">
        <v>1</v>
      </c>
      <c r="B9" s="217" t="s">
        <v>81</v>
      </c>
      <c r="C9" s="218"/>
      <c r="D9" s="218"/>
      <c r="E9" s="218"/>
      <c r="F9" s="218"/>
      <c r="G9" s="218"/>
      <c r="H9" s="218"/>
      <c r="I9" s="218"/>
      <c r="J9" s="96"/>
      <c r="K9" s="97">
        <f>ROUND(SUM(K10:K14),2)</f>
        <v>5200.91</v>
      </c>
      <c r="L9" s="149"/>
      <c r="M9" s="127"/>
      <c r="N9" s="127"/>
      <c r="O9" s="100"/>
      <c r="P9" s="100"/>
      <c r="Q9" s="100"/>
      <c r="R9" s="100"/>
      <c r="S9" s="100"/>
    </row>
    <row r="10" spans="1:19" s="10" customFormat="1" ht="36" customHeight="1" x14ac:dyDescent="0.25">
      <c r="A10" s="102" t="s">
        <v>8</v>
      </c>
      <c r="B10" s="103" t="s">
        <v>28</v>
      </c>
      <c r="C10" s="104" t="str">
        <f>IF(B10=0," ",VLOOKUP(B10,Composições!$A$6:$I$8123,2,0))</f>
        <v>TRT7</v>
      </c>
      <c r="D10" s="105" t="str">
        <f>IF(B10=0," ",VLOOKUP(B10,Composições!$A$6:$I$8123,4,0))</f>
        <v>ANOTAÇÃO DE RESPONSABILIDADE TÉCNICA CONTRATOS (ART) - de 8.000,01 até 15.000,00</v>
      </c>
      <c r="E10" s="104" t="str">
        <f>IF(B10=0," ",VLOOKUP(B10,Composições!$A$6:$I$8123,5,0))</f>
        <v>UN.</v>
      </c>
      <c r="F10" s="106">
        <v>1</v>
      </c>
      <c r="G10" s="106">
        <v>1</v>
      </c>
      <c r="H10" s="107">
        <f>IF(B10=0," ",VLOOKUP(B10,Composições!$A$6:$I$8123,8,0))</f>
        <v>150.44</v>
      </c>
      <c r="I10" s="108">
        <f>ROUND(H10*(1+$K$6),2)</f>
        <v>187.42</v>
      </c>
      <c r="J10" s="108">
        <f>ROUND(F10*I10,2)</f>
        <v>187.42</v>
      </c>
      <c r="K10" s="108">
        <f>ROUND(G10*I10,2)</f>
        <v>187.42</v>
      </c>
      <c r="L10" s="149"/>
      <c r="M10" s="126"/>
      <c r="N10" s="127"/>
      <c r="O10" s="100"/>
      <c r="P10" s="100"/>
      <c r="Q10" s="109"/>
      <c r="R10" s="109"/>
      <c r="S10" s="109"/>
    </row>
    <row r="11" spans="1:19" s="10" customFormat="1" ht="33" customHeight="1" x14ac:dyDescent="0.25">
      <c r="A11" s="102" t="s">
        <v>57</v>
      </c>
      <c r="B11" s="103" t="s">
        <v>34</v>
      </c>
      <c r="C11" s="104" t="str">
        <f>IF(B11=0," ",VLOOKUP(B11,Composições!$A$6:$I$8123,2,0))</f>
        <v>TRT7</v>
      </c>
      <c r="D11" s="105" t="str">
        <f>IF(B11=0," ",VLOOKUP(B11,Composições!$A$6:$I$8123,4,0))</f>
        <v>ANOTAÇÃO DE RESPONSABILIDADE TÉCNICA CONTRATOS (ART) - acima de 15.000,00</v>
      </c>
      <c r="E11" s="104" t="str">
        <f>IF(B11=0," ",VLOOKUP(B11,Composições!$A$6:$I$8123,5,0))</f>
        <v>UN.</v>
      </c>
      <c r="F11" s="106">
        <v>1</v>
      </c>
      <c r="G11" s="106">
        <v>1</v>
      </c>
      <c r="H11" s="107">
        <f>IF(B11=0," ",VLOOKUP(B11,Composições!$A$6:$I$8123,8,0))</f>
        <v>226.5</v>
      </c>
      <c r="I11" s="108">
        <f>ROUND(H11*(1+$K$6),2)</f>
        <v>282.18</v>
      </c>
      <c r="J11" s="108">
        <f>ROUND(F11*I11,2)</f>
        <v>282.18</v>
      </c>
      <c r="K11" s="108">
        <f>ROUND(G11*I11,2)</f>
        <v>282.18</v>
      </c>
      <c r="L11" s="149"/>
      <c r="M11" s="126"/>
      <c r="N11" s="127"/>
      <c r="O11" s="100"/>
      <c r="P11" s="100"/>
      <c r="Q11" s="109"/>
      <c r="R11" s="109"/>
      <c r="S11" s="109"/>
    </row>
    <row r="12" spans="1:19" s="10" customFormat="1" ht="25.5" customHeight="1" x14ac:dyDescent="0.25">
      <c r="A12" s="102" t="s">
        <v>37</v>
      </c>
      <c r="B12" s="141" t="s">
        <v>654</v>
      </c>
      <c r="C12" s="104" t="str">
        <f>IF(B12=0," ",VLOOKUP(B12,Composições!$A$6:$I$8123,2,0))</f>
        <v>SINAPI-CE</v>
      </c>
      <c r="D12" s="105" t="str">
        <f>IF(B12=0," ",VLOOKUP(B12,Composições!$A$6:$I$8123,4,0))</f>
        <v>ENCARREGADO GERAL COM ENCARGOS COMPLEMENTARES</v>
      </c>
      <c r="E12" s="104" t="str">
        <f>IF(B12=0," ",VLOOKUP(B12,Composições!$A$6:$I$8123,5,0))</f>
        <v>H</v>
      </c>
      <c r="F12" s="106">
        <v>1</v>
      </c>
      <c r="G12" s="106">
        <v>90</v>
      </c>
      <c r="H12" s="107">
        <f>IF(B12=0," ",VLOOKUP(B12,Composições!$A$6:$I$8123,8,0))</f>
        <v>25.64</v>
      </c>
      <c r="I12" s="108">
        <f t="shared" ref="I12:I14" si="0">ROUND(H12*(1+$K$6),2)</f>
        <v>31.94</v>
      </c>
      <c r="J12" s="108">
        <f t="shared" ref="J12:J14" si="1">ROUND(F12*I12,2)</f>
        <v>31.94</v>
      </c>
      <c r="K12" s="108">
        <f t="shared" ref="K12:K14" si="2">ROUND(G12*I12,2)</f>
        <v>2874.6</v>
      </c>
      <c r="L12" s="149"/>
      <c r="M12" s="149"/>
      <c r="N12" s="162"/>
      <c r="O12" s="100"/>
      <c r="P12" s="100"/>
      <c r="Q12" s="111"/>
      <c r="R12" s="109"/>
      <c r="S12" s="109"/>
    </row>
    <row r="13" spans="1:19" s="10" customFormat="1" ht="33.75" customHeight="1" x14ac:dyDescent="0.25">
      <c r="A13" s="102" t="s">
        <v>71</v>
      </c>
      <c r="B13" s="103" t="s">
        <v>655</v>
      </c>
      <c r="C13" s="104" t="str">
        <f>IF(B13=0," ",VLOOKUP(B13,Composições!$A$6:$I$8123,2,0))</f>
        <v>SINAPI-CE</v>
      </c>
      <c r="D13" s="105" t="str">
        <f>IF(B13=0," ",VLOOKUP(B13,Composições!$A$6:$I$8123,4,0))</f>
        <v>ENGENHEIRO CIVIL DE OBRA JUNIOR COM ENCARGOS COMPLEMENTARES</v>
      </c>
      <c r="E13" s="104" t="str">
        <f>IF(B13=0," ",VLOOKUP(B13,Composições!$A$6:$I$8123,5,0))</f>
        <v>H</v>
      </c>
      <c r="F13" s="106">
        <v>1</v>
      </c>
      <c r="G13" s="106">
        <v>15</v>
      </c>
      <c r="H13" s="107">
        <f>IF(B13=0," ",VLOOKUP(B13,Composições!$A$6:$I$8123,8,0))</f>
        <v>73.13</v>
      </c>
      <c r="I13" s="108">
        <f t="shared" si="0"/>
        <v>91.11</v>
      </c>
      <c r="J13" s="108">
        <f t="shared" si="1"/>
        <v>91.11</v>
      </c>
      <c r="K13" s="108">
        <f t="shared" si="2"/>
        <v>1366.65</v>
      </c>
      <c r="L13" s="149"/>
      <c r="M13" s="149"/>
      <c r="N13" s="127"/>
      <c r="O13" s="100"/>
      <c r="P13" s="100"/>
      <c r="Q13" s="111"/>
      <c r="R13" s="109"/>
      <c r="S13" s="109"/>
    </row>
    <row r="14" spans="1:19" s="10" customFormat="1" ht="17.25" customHeight="1" x14ac:dyDescent="0.25">
      <c r="A14" s="102" t="s">
        <v>665</v>
      </c>
      <c r="B14" s="103" t="s">
        <v>56</v>
      </c>
      <c r="C14" s="104" t="str">
        <f>IF(B14=0," ",VLOOKUP(B14,Composições!$A$6:$I$8123,2,0))</f>
        <v>TRT7</v>
      </c>
      <c r="D14" s="105" t="str">
        <f>IF(B14=0," ",VLOOKUP(B14,Composições!$A$6:$I$8123,4,0))</f>
        <v>DESLOCAMENTO DE EQUIPE POR KM PECORRIDO</v>
      </c>
      <c r="E14" s="104" t="str">
        <f>IF(B14=0," ",VLOOKUP(B14,Composições!$A$6:$I$8123,5,0))</f>
        <v>KM</v>
      </c>
      <c r="F14" s="106">
        <v>214</v>
      </c>
      <c r="G14" s="106">
        <v>214</v>
      </c>
      <c r="H14" s="107">
        <f>IF(B14=0," ",VLOOKUP(B14,Composições!$A$6:$I$8123,8,0))</f>
        <v>1.84</v>
      </c>
      <c r="I14" s="108">
        <f t="shared" si="0"/>
        <v>2.29</v>
      </c>
      <c r="J14" s="108">
        <f t="shared" si="1"/>
        <v>490.06</v>
      </c>
      <c r="K14" s="108">
        <f t="shared" si="2"/>
        <v>490.06</v>
      </c>
      <c r="L14" s="149"/>
      <c r="M14" s="149"/>
      <c r="N14" s="127"/>
      <c r="O14" s="127"/>
      <c r="P14" s="100"/>
      <c r="Q14" s="111"/>
      <c r="R14" s="109"/>
      <c r="S14" s="109"/>
    </row>
    <row r="15" spans="1:19" s="101" customFormat="1" ht="19.5" customHeight="1" x14ac:dyDescent="0.25">
      <c r="A15" s="114">
        <v>2</v>
      </c>
      <c r="B15" s="214" t="s">
        <v>79</v>
      </c>
      <c r="C15" s="214"/>
      <c r="D15" s="214"/>
      <c r="E15" s="214"/>
      <c r="F15" s="214"/>
      <c r="G15" s="214"/>
      <c r="H15" s="214"/>
      <c r="I15" s="214"/>
      <c r="J15" s="115"/>
      <c r="K15" s="97">
        <f>SUM(K16:K18)</f>
        <v>2176</v>
      </c>
      <c r="L15" s="149"/>
      <c r="M15" s="165"/>
      <c r="N15" s="127"/>
      <c r="O15" s="127"/>
      <c r="P15" s="100"/>
      <c r="Q15" s="113"/>
      <c r="R15" s="100"/>
      <c r="S15" s="100"/>
    </row>
    <row r="16" spans="1:19" s="101" customFormat="1" ht="30.75" customHeight="1" x14ac:dyDescent="0.25">
      <c r="A16" s="116" t="s">
        <v>68</v>
      </c>
      <c r="B16" s="110" t="s">
        <v>9401</v>
      </c>
      <c r="C16" s="117" t="str">
        <f>IF(B16=0," ",VLOOKUP(B16,Composições!$A$6:$I$8123,2,0))</f>
        <v>TRT7</v>
      </c>
      <c r="D16" s="118" t="str">
        <f>IF(B16=0," ",VLOOKUP(B16,Composições!$A$6:$I$8123,4,0))</f>
        <v>DEMOLIÇÃO DE REVESTIMENTO E MANTA</v>
      </c>
      <c r="E16" s="117" t="str">
        <f>IF(B16=0," ",VLOOKUP(B16,Composições!$A$6:$I$8123,5,0))</f>
        <v>M2</v>
      </c>
      <c r="F16" s="123">
        <v>1</v>
      </c>
      <c r="G16" s="123">
        <v>100</v>
      </c>
      <c r="H16" s="119">
        <f>IF(B16=0," ",VLOOKUP(B16,Composições!$A$6:$I$8123,8,0))</f>
        <v>13.9</v>
      </c>
      <c r="I16" s="120">
        <f t="shared" ref="I16:I18" si="3">ROUND(H16*(1+$K$6),2)</f>
        <v>17.32</v>
      </c>
      <c r="J16" s="108">
        <f t="shared" ref="J16:J18" si="4">ROUND(F16*I16,2)</f>
        <v>17.32</v>
      </c>
      <c r="K16" s="108">
        <f t="shared" ref="K16:K18" si="5">ROUND(G16*I16,2)</f>
        <v>1732</v>
      </c>
      <c r="L16" s="149"/>
      <c r="M16" s="165"/>
      <c r="N16" s="127"/>
      <c r="O16" s="127"/>
      <c r="P16" s="100"/>
      <c r="Q16" s="113"/>
      <c r="R16" s="100"/>
      <c r="S16" s="100"/>
    </row>
    <row r="17" spans="1:46" s="101" customFormat="1" ht="19.5" customHeight="1" x14ac:dyDescent="0.25">
      <c r="A17" s="116" t="s">
        <v>69</v>
      </c>
      <c r="B17" s="125">
        <v>72897</v>
      </c>
      <c r="C17" s="104" t="str">
        <f>IF(B17=0," ",VLOOKUP(B17,Composições!$A$6:$I$8123,2,0))</f>
        <v>SINAPI-CE</v>
      </c>
      <c r="D17" s="105" t="str">
        <f>IF(B17=0," ",VLOOKUP(B17,Composições!$A$6:$I$8123,4,0))</f>
        <v>CARGA MANUAL DE ENTULHO EM CAMINHAO BASCULANTE 6 M3</v>
      </c>
      <c r="E17" s="104" t="str">
        <f>IF(B17=0," ",VLOOKUP(B17,Composições!$A$6:$I$8123,5,0))</f>
        <v>M3</v>
      </c>
      <c r="F17" s="123">
        <v>1</v>
      </c>
      <c r="G17" s="123">
        <v>8</v>
      </c>
      <c r="H17" s="119">
        <f>IF(B17=0," ",VLOOKUP(B17,Composições!$A$6:$I$8123,8,0))</f>
        <v>18.36</v>
      </c>
      <c r="I17" s="108">
        <f t="shared" si="3"/>
        <v>22.87</v>
      </c>
      <c r="J17" s="108">
        <f t="shared" si="4"/>
        <v>22.87</v>
      </c>
      <c r="K17" s="108">
        <f t="shared" si="5"/>
        <v>182.96</v>
      </c>
      <c r="L17" s="100"/>
      <c r="M17" s="149"/>
      <c r="N17" s="112"/>
      <c r="O17" s="100"/>
      <c r="P17" s="100"/>
      <c r="Q17" s="100"/>
      <c r="R17" s="100"/>
      <c r="S17" s="100"/>
    </row>
    <row r="18" spans="1:46" s="101" customFormat="1" ht="27" customHeight="1" x14ac:dyDescent="0.25">
      <c r="A18" s="116" t="s">
        <v>70</v>
      </c>
      <c r="B18" s="125" t="s">
        <v>50</v>
      </c>
      <c r="C18" s="104" t="str">
        <f>IF(B18=0," ",VLOOKUP(B18,Composições!$A$6:$I$8123,2,0))</f>
        <v>SEINFRA/CE</v>
      </c>
      <c r="D18" s="105" t="str">
        <f>IF(B18=0," ",VLOOKUP(B18,Composições!$A$6:$I$8123,4,0))</f>
        <v>TRANSPORTE DE MATERIAL, EXCETO ROCHA EM CAMINHÃO ATÉ 10KM</v>
      </c>
      <c r="E18" s="104" t="str">
        <f>IF(B18=0," ",VLOOKUP(B18,Composições!$A$6:$I$8123,5,0))</f>
        <v>M3</v>
      </c>
      <c r="F18" s="123">
        <v>1</v>
      </c>
      <c r="G18" s="123">
        <v>8</v>
      </c>
      <c r="H18" s="119">
        <f>IF(B18=0," ",VLOOKUP(B18,Composições!$A$6:$I$8123,8,0))</f>
        <v>26.19</v>
      </c>
      <c r="I18" s="108">
        <f t="shared" si="3"/>
        <v>32.630000000000003</v>
      </c>
      <c r="J18" s="108">
        <f t="shared" si="4"/>
        <v>32.630000000000003</v>
      </c>
      <c r="K18" s="108">
        <f t="shared" si="5"/>
        <v>261.04000000000002</v>
      </c>
      <c r="L18" s="100"/>
      <c r="M18" s="149"/>
      <c r="N18" s="112"/>
      <c r="O18" s="100"/>
      <c r="P18" s="100"/>
      <c r="Q18" s="100"/>
      <c r="R18" s="100"/>
      <c r="S18" s="100"/>
    </row>
    <row r="19" spans="1:46" s="101" customFormat="1" ht="20.25" customHeight="1" x14ac:dyDescent="0.25">
      <c r="A19" s="95">
        <v>3</v>
      </c>
      <c r="B19" s="214" t="s">
        <v>9422</v>
      </c>
      <c r="C19" s="214"/>
      <c r="D19" s="214"/>
      <c r="E19" s="214"/>
      <c r="F19" s="214"/>
      <c r="G19" s="214"/>
      <c r="H19" s="214"/>
      <c r="I19" s="214"/>
      <c r="J19" s="164"/>
      <c r="K19" s="97">
        <f>SUM(K20:K22)</f>
        <v>17293</v>
      </c>
      <c r="L19" s="100"/>
      <c r="M19" s="112"/>
      <c r="N19" s="112"/>
      <c r="O19" s="100"/>
      <c r="P19" s="113"/>
      <c r="Q19" s="113"/>
      <c r="R19" s="100"/>
      <c r="S19" s="100"/>
    </row>
    <row r="20" spans="1:46" s="101" customFormat="1" ht="51" customHeight="1" x14ac:dyDescent="0.25">
      <c r="A20" s="116" t="s">
        <v>65</v>
      </c>
      <c r="B20" s="122" t="s">
        <v>9405</v>
      </c>
      <c r="C20" s="117" t="str">
        <f>IF(B20=0," ",VLOOKUP(B20,Composições!$A$6:$I$8123,2,0))</f>
        <v>SEINFRA-CE</v>
      </c>
      <c r="D20" s="118" t="str">
        <f>IF(B20=0," ",VLOOKUP(B20,Composições!$A$6:$I$8123,4,0))</f>
        <v>REGULARIZAÇÃO DE SUPERFÍCIES HORIZONTAIS E VERTICAIS COM ARGAMASSA DE CIMENTO E AREIA TRAÇO 1:3, ESP=6cm PARA APLICAÇÃO DE IMPERMEABILIZAÇÃO</v>
      </c>
      <c r="E20" s="117" t="str">
        <f>IF(B20=0," ",VLOOKUP(B20,Composições!$A$6:$I$8123,5,0))</f>
        <v>M2</v>
      </c>
      <c r="F20" s="123">
        <v>1</v>
      </c>
      <c r="G20" s="123">
        <v>100</v>
      </c>
      <c r="H20" s="119">
        <f>IF(B20=0," ",VLOOKUP(B20,Composições!$A$6:$I$8123,8,0))</f>
        <v>53.45</v>
      </c>
      <c r="I20" s="108">
        <f t="shared" ref="I20:I22" si="6">ROUND(H20*(1+$K$6),2)</f>
        <v>66.59</v>
      </c>
      <c r="J20" s="108">
        <f t="shared" ref="J20:J22" si="7">ROUND(F20*I20,2)</f>
        <v>66.59</v>
      </c>
      <c r="K20" s="108">
        <f t="shared" ref="K20:K22" si="8">ROUND(G20*I20,2)</f>
        <v>6659</v>
      </c>
      <c r="L20" s="100"/>
      <c r="M20" s="121"/>
      <c r="N20" s="66"/>
      <c r="O20" s="100"/>
      <c r="P20" s="100"/>
      <c r="Q20" s="100"/>
      <c r="R20" s="100"/>
      <c r="S20" s="100"/>
    </row>
    <row r="21" spans="1:46" s="101" customFormat="1" ht="67.5" customHeight="1" x14ac:dyDescent="0.25">
      <c r="A21" s="116" t="s">
        <v>66</v>
      </c>
      <c r="B21" s="122" t="s">
        <v>9407</v>
      </c>
      <c r="C21" s="117" t="str">
        <f>IF(B21=0," ",VLOOKUP(B21,Composições!$A$6:$I$8123,2,0))</f>
        <v>SEINFRA/CE</v>
      </c>
      <c r="D21" s="118" t="str">
        <f>IF(B21=0," ",VLOOKUP(B21,Composições!$A$6:$I$8123,4,0))</f>
        <v>IMPERMEABILIZAÇÃO COM MANTA ASFÁLTICA, CLASSE B, ESTRUTURADA COM POLIESTER NÃO TECIDO, FACES EM POLIETILENO, TIPO IV E=4mm</v>
      </c>
      <c r="E21" s="117" t="str">
        <f>IF(B21=0," ",VLOOKUP(B21,Composições!$A$6:$I$8123,5,0))</f>
        <v>M2</v>
      </c>
      <c r="F21" s="123">
        <v>1</v>
      </c>
      <c r="G21" s="123">
        <v>100</v>
      </c>
      <c r="H21" s="119">
        <f>IF(B21=0," ",VLOOKUP(B21,Composições!$A$6:$I$8123,8,0))</f>
        <v>60.41</v>
      </c>
      <c r="I21" s="108">
        <f t="shared" si="6"/>
        <v>75.260000000000005</v>
      </c>
      <c r="J21" s="108">
        <f t="shared" si="7"/>
        <v>75.260000000000005</v>
      </c>
      <c r="K21" s="108">
        <f t="shared" si="8"/>
        <v>7526</v>
      </c>
      <c r="L21" s="100"/>
      <c r="M21" s="121"/>
      <c r="N21" s="66"/>
      <c r="O21" s="100"/>
      <c r="P21" s="100"/>
      <c r="Q21" s="100"/>
      <c r="R21" s="100"/>
      <c r="S21" s="100"/>
    </row>
    <row r="22" spans="1:46" s="101" customFormat="1" ht="49.5" customHeight="1" x14ac:dyDescent="0.25">
      <c r="A22" s="116" t="s">
        <v>67</v>
      </c>
      <c r="B22" s="122" t="s">
        <v>9416</v>
      </c>
      <c r="C22" s="117" t="str">
        <f>IF(B22=0," ",VLOOKUP(B22,Composições!$A$6:$I$8123,2,0))</f>
        <v>SEINFRA</v>
      </c>
      <c r="D22" s="118" t="str">
        <f>IF(B22=0," ",VLOOKUP(B22,Composições!$A$6:$I$8123,4,0))</f>
        <v>PROTEÇÃO MECÂNICA, COM CAMADA SEPARADORA DE FILME DE POLIETILENO, COM ARGAMASSA DE CIMENTO E AREIA TRAÇO 1:4 E=2cm</v>
      </c>
      <c r="E22" s="117" t="str">
        <f>IF(B22=0," ",VLOOKUP(B22,Composições!$A$6:$I$8123,5,0))</f>
        <v>M2</v>
      </c>
      <c r="F22" s="123">
        <v>1</v>
      </c>
      <c r="G22" s="123">
        <v>100</v>
      </c>
      <c r="H22" s="119">
        <f>IF(B22=0," ",VLOOKUP(B22,Composições!$A$6:$I$8123,8,0))</f>
        <v>24.950000000000003</v>
      </c>
      <c r="I22" s="108">
        <f t="shared" si="6"/>
        <v>31.08</v>
      </c>
      <c r="J22" s="108">
        <f t="shared" si="7"/>
        <v>31.08</v>
      </c>
      <c r="K22" s="108">
        <f t="shared" si="8"/>
        <v>3108</v>
      </c>
      <c r="L22" s="100"/>
      <c r="M22" s="121"/>
      <c r="N22" s="66"/>
      <c r="O22" s="100"/>
      <c r="P22" s="100"/>
      <c r="Q22" s="100"/>
      <c r="R22" s="100"/>
      <c r="S22" s="100"/>
    </row>
    <row r="23" spans="1:46" s="10" customFormat="1" ht="28.5" customHeight="1" x14ac:dyDescent="0.25">
      <c r="A23" s="95">
        <v>4</v>
      </c>
      <c r="B23" s="214" t="s">
        <v>47</v>
      </c>
      <c r="C23" s="214"/>
      <c r="D23" s="214"/>
      <c r="E23" s="214"/>
      <c r="F23" s="214"/>
      <c r="G23" s="214"/>
      <c r="H23" s="214"/>
      <c r="I23" s="214"/>
      <c r="J23" s="164"/>
      <c r="K23" s="97">
        <f>SUM(K24:K24)</f>
        <v>282</v>
      </c>
      <c r="L23" s="126"/>
      <c r="M23" s="127"/>
      <c r="N23" s="127"/>
      <c r="O23" s="109"/>
      <c r="P23" s="109"/>
      <c r="Q23" s="109"/>
      <c r="R23" s="109"/>
      <c r="S23" s="109"/>
    </row>
    <row r="24" spans="1:46" s="101" customFormat="1" ht="26.25" customHeight="1" x14ac:dyDescent="0.25">
      <c r="A24" s="102" t="s">
        <v>660</v>
      </c>
      <c r="B24" s="110">
        <v>9537</v>
      </c>
      <c r="C24" s="104" t="str">
        <f>IF(B24=0," ",VLOOKUP(B24,Composições!$A$6:$I$8123,2,0))</f>
        <v>SINAPI-CE</v>
      </c>
      <c r="D24" s="105" t="str">
        <f>IF(B24=0," ",VLOOKUP(B24,Composições!$A$6:$I$8123,4,0))</f>
        <v>LIMPEZA FINAL DA OBRA</v>
      </c>
      <c r="E24" s="104" t="str">
        <f>IF(B24=0," ",VLOOKUP(B24,Composições!$A$6:$I$8123,5,0))</f>
        <v>M2</v>
      </c>
      <c r="F24" s="106">
        <v>1</v>
      </c>
      <c r="G24" s="106">
        <v>100</v>
      </c>
      <c r="H24" s="119">
        <f>IF(B24=0," ",VLOOKUP(B24,Composições!$A$6:$I$8123,8,0))</f>
        <v>2.2599999999999998</v>
      </c>
      <c r="I24" s="108">
        <f t="shared" ref="I24" si="9">ROUND(H24*(1+$K$6),2)</f>
        <v>2.82</v>
      </c>
      <c r="J24" s="108">
        <f t="shared" ref="J24" si="10">ROUND(F24*I24,2)</f>
        <v>2.82</v>
      </c>
      <c r="K24" s="108">
        <f t="shared" ref="K24" si="11">ROUND(G24*I24,2)</f>
        <v>282</v>
      </c>
      <c r="L24" s="100"/>
      <c r="M24" s="112"/>
      <c r="N24" s="112"/>
      <c r="O24" s="100"/>
      <c r="P24" s="100"/>
      <c r="Q24" s="100"/>
      <c r="R24" s="100"/>
      <c r="S24" s="100"/>
    </row>
    <row r="25" spans="1:46" s="101" customFormat="1" x14ac:dyDescent="0.25">
      <c r="A25" s="102"/>
      <c r="B25" s="125"/>
      <c r="C25" s="110"/>
      <c r="D25" s="105"/>
      <c r="E25" s="110"/>
      <c r="F25" s="108"/>
      <c r="G25" s="108"/>
      <c r="H25" s="128"/>
      <c r="I25" s="128"/>
      <c r="J25" s="108"/>
      <c r="K25" s="108"/>
      <c r="L25" s="100"/>
      <c r="M25" s="112"/>
      <c r="N25" s="112"/>
      <c r="O25" s="100"/>
      <c r="P25" s="100"/>
      <c r="Q25" s="100"/>
      <c r="R25" s="100"/>
      <c r="S25" s="100"/>
    </row>
    <row r="26" spans="1:46" s="101" customFormat="1" ht="24" customHeight="1" x14ac:dyDescent="0.25">
      <c r="A26" s="40" t="s">
        <v>21</v>
      </c>
      <c r="B26" s="129"/>
      <c r="C26" s="5"/>
      <c r="D26" s="47"/>
      <c r="E26" s="5"/>
      <c r="F26" s="127"/>
      <c r="G26" s="127"/>
      <c r="H26" s="130"/>
      <c r="I26" s="137"/>
      <c r="J26" s="138"/>
      <c r="K26" s="138"/>
      <c r="L26" s="100"/>
      <c r="M26" s="112"/>
      <c r="N26" s="112"/>
      <c r="O26" s="100"/>
      <c r="P26" s="100"/>
      <c r="Q26" s="100"/>
      <c r="R26" s="100"/>
      <c r="S26" s="100"/>
    </row>
    <row r="27" spans="1:46" s="101" customFormat="1" ht="24" customHeight="1" x14ac:dyDescent="0.25">
      <c r="A27" s="40" t="str">
        <f>+Composições!A9</f>
        <v>SINAPI-CE 10/2019 Com Desoneração</v>
      </c>
      <c r="B27" s="129"/>
      <c r="C27" s="5"/>
      <c r="D27" s="47"/>
      <c r="E27" s="5"/>
      <c r="F27" s="127"/>
      <c r="G27" s="127"/>
      <c r="H27" s="130"/>
      <c r="I27" s="130"/>
      <c r="J27" s="127"/>
      <c r="K27" s="127"/>
      <c r="L27" s="100"/>
      <c r="M27" s="112"/>
      <c r="N27" s="112"/>
      <c r="O27" s="100"/>
      <c r="P27" s="100"/>
      <c r="Q27" s="100"/>
      <c r="R27" s="100"/>
      <c r="S27" s="100"/>
    </row>
    <row r="28" spans="1:46" s="101" customFormat="1" ht="26.25" customHeight="1" x14ac:dyDescent="0.25">
      <c r="A28" s="40" t="str">
        <f>+Composições!A10</f>
        <v>SEINFRA-CE 026.1 Com Desoneração</v>
      </c>
      <c r="B28" s="129"/>
      <c r="C28" s="5"/>
      <c r="D28" s="47"/>
      <c r="E28" s="5"/>
      <c r="F28" s="127"/>
      <c r="G28" s="127"/>
      <c r="H28" s="130"/>
      <c r="I28" s="130"/>
      <c r="J28" s="127"/>
      <c r="K28" s="127"/>
      <c r="L28" s="100"/>
      <c r="M28" s="112"/>
      <c r="N28" s="112"/>
      <c r="O28" s="100"/>
      <c r="P28" s="100"/>
      <c r="Q28" s="100"/>
      <c r="R28" s="100"/>
      <c r="S28" s="100"/>
    </row>
    <row r="29" spans="1:46" ht="14.25" x14ac:dyDescent="0.25">
      <c r="A29" s="22" t="str">
        <f>+Composições!A11</f>
        <v>_</v>
      </c>
      <c r="C29" s="131"/>
      <c r="H29" s="18"/>
      <c r="L29" s="148"/>
      <c r="M29" s="144"/>
      <c r="N29" s="144"/>
      <c r="P29" s="15"/>
      <c r="Q29" s="15"/>
      <c r="T29" s="19"/>
      <c r="X29" s="20"/>
      <c r="Y29" s="20"/>
      <c r="Z29" s="20"/>
      <c r="AA29" s="20"/>
      <c r="AB29" s="20"/>
      <c r="AC29" s="20"/>
      <c r="AD29" s="20"/>
      <c r="AE29" s="20"/>
      <c r="AF29" s="20"/>
      <c r="AG29" s="20"/>
      <c r="AH29" s="20"/>
      <c r="AI29" s="20"/>
      <c r="AJ29" s="20"/>
      <c r="AK29" s="20"/>
      <c r="AL29" s="20"/>
      <c r="AM29" s="20"/>
      <c r="AN29" s="20"/>
      <c r="AO29" s="20"/>
      <c r="AP29" s="20"/>
      <c r="AQ29" s="20"/>
      <c r="AR29" s="20"/>
      <c r="AS29" s="20"/>
      <c r="AT29" s="21"/>
    </row>
    <row r="30" spans="1:46" ht="12" customHeight="1" x14ac:dyDescent="0.25">
      <c r="A30" s="15"/>
      <c r="C30" s="131"/>
      <c r="H30" s="18"/>
      <c r="L30" s="148"/>
      <c r="M30" s="144"/>
      <c r="N30" s="144"/>
      <c r="P30" s="15"/>
      <c r="Q30" s="15"/>
      <c r="T30" s="19"/>
      <c r="X30" s="20"/>
      <c r="Y30" s="20"/>
      <c r="Z30" s="20"/>
      <c r="AA30" s="20"/>
      <c r="AB30" s="20"/>
      <c r="AC30" s="20"/>
      <c r="AD30" s="20"/>
      <c r="AE30" s="20"/>
      <c r="AF30" s="20"/>
      <c r="AG30" s="20"/>
      <c r="AH30" s="20"/>
      <c r="AI30" s="20"/>
      <c r="AJ30" s="20"/>
      <c r="AK30" s="20"/>
      <c r="AL30" s="20"/>
      <c r="AM30" s="20"/>
      <c r="AN30" s="20"/>
      <c r="AO30" s="20"/>
      <c r="AP30" s="20"/>
      <c r="AQ30" s="20"/>
      <c r="AR30" s="20"/>
      <c r="AS30" s="20"/>
      <c r="AT30" s="21"/>
    </row>
    <row r="31" spans="1:46" ht="14.25" x14ac:dyDescent="0.25">
      <c r="A31" s="15"/>
      <c r="C31" s="131"/>
      <c r="H31" s="18"/>
      <c r="L31" s="148"/>
      <c r="M31" s="144"/>
      <c r="N31" s="144"/>
      <c r="P31" s="15"/>
      <c r="Q31" s="15"/>
      <c r="T31" s="19"/>
      <c r="X31" s="20"/>
      <c r="Y31" s="20"/>
      <c r="Z31" s="20"/>
      <c r="AA31" s="20"/>
      <c r="AB31" s="20"/>
      <c r="AC31" s="20"/>
      <c r="AD31" s="20"/>
      <c r="AE31" s="20"/>
      <c r="AF31" s="20"/>
      <c r="AG31" s="20"/>
      <c r="AH31" s="20"/>
      <c r="AI31" s="20"/>
      <c r="AJ31" s="20"/>
      <c r="AK31" s="20"/>
      <c r="AL31" s="20"/>
      <c r="AM31" s="20"/>
      <c r="AN31" s="20"/>
      <c r="AO31" s="20"/>
      <c r="AP31" s="20"/>
      <c r="AQ31" s="20"/>
      <c r="AR31" s="20"/>
      <c r="AS31" s="20"/>
      <c r="AT31" s="21"/>
    </row>
    <row r="32" spans="1:46" ht="14.25" x14ac:dyDescent="0.25">
      <c r="A32" s="15"/>
      <c r="C32" s="131"/>
      <c r="H32" s="18"/>
      <c r="L32" s="148"/>
      <c r="M32" s="144"/>
      <c r="N32" s="144"/>
      <c r="P32" s="15"/>
      <c r="Q32" s="15"/>
      <c r="T32" s="19"/>
      <c r="X32" s="20"/>
      <c r="Y32" s="20"/>
      <c r="Z32" s="20"/>
      <c r="AA32" s="20"/>
      <c r="AB32" s="20"/>
      <c r="AC32" s="20"/>
      <c r="AD32" s="20"/>
      <c r="AE32" s="20"/>
      <c r="AF32" s="20"/>
      <c r="AG32" s="20"/>
      <c r="AH32" s="20"/>
      <c r="AI32" s="20"/>
      <c r="AJ32" s="20"/>
      <c r="AK32" s="20"/>
      <c r="AL32" s="20"/>
      <c r="AM32" s="20"/>
      <c r="AN32" s="20"/>
      <c r="AO32" s="20"/>
      <c r="AP32" s="20"/>
      <c r="AQ32" s="20"/>
      <c r="AR32" s="20"/>
      <c r="AS32" s="20"/>
      <c r="AT32" s="21"/>
    </row>
    <row r="33" spans="1:46" ht="14.25" x14ac:dyDescent="0.25">
      <c r="A33" s="15"/>
      <c r="C33" s="131"/>
      <c r="H33" s="18"/>
      <c r="L33" s="148"/>
      <c r="M33" s="144"/>
      <c r="N33" s="144"/>
      <c r="P33" s="15"/>
      <c r="Q33" s="15"/>
      <c r="T33" s="19"/>
      <c r="X33" s="20"/>
      <c r="Y33" s="20"/>
      <c r="Z33" s="20"/>
      <c r="AA33" s="20"/>
      <c r="AB33" s="20"/>
      <c r="AC33" s="20"/>
      <c r="AD33" s="20"/>
      <c r="AE33" s="20"/>
      <c r="AF33" s="20"/>
      <c r="AG33" s="20"/>
      <c r="AH33" s="20"/>
      <c r="AI33" s="20"/>
      <c r="AJ33" s="20"/>
      <c r="AK33" s="20"/>
      <c r="AL33" s="20"/>
      <c r="AM33" s="20"/>
      <c r="AN33" s="20"/>
      <c r="AO33" s="20"/>
      <c r="AP33" s="20"/>
      <c r="AQ33" s="20"/>
      <c r="AR33" s="20"/>
      <c r="AS33" s="20"/>
      <c r="AT33" s="21"/>
    </row>
    <row r="34" spans="1:46" ht="14.25" x14ac:dyDescent="0.25">
      <c r="A34" s="15"/>
      <c r="C34" s="131"/>
      <c r="H34" s="18"/>
      <c r="L34" s="148"/>
      <c r="M34" s="144"/>
      <c r="N34" s="144"/>
      <c r="P34" s="15"/>
      <c r="Q34" s="15"/>
      <c r="T34" s="19"/>
      <c r="X34" s="20"/>
      <c r="Y34" s="20"/>
      <c r="Z34" s="20"/>
      <c r="AA34" s="20"/>
      <c r="AB34" s="20"/>
      <c r="AC34" s="20"/>
      <c r="AD34" s="20"/>
      <c r="AE34" s="20"/>
      <c r="AF34" s="20"/>
      <c r="AG34" s="20"/>
      <c r="AH34" s="20"/>
      <c r="AI34" s="20"/>
      <c r="AJ34" s="20"/>
      <c r="AK34" s="20"/>
      <c r="AL34" s="20"/>
      <c r="AM34" s="20"/>
      <c r="AN34" s="20"/>
      <c r="AO34" s="20"/>
      <c r="AP34" s="20"/>
      <c r="AQ34" s="20"/>
      <c r="AR34" s="20"/>
      <c r="AS34" s="20"/>
      <c r="AT34" s="21"/>
    </row>
    <row r="35" spans="1:46" ht="14.25" x14ac:dyDescent="0.25">
      <c r="A35" s="15"/>
      <c r="C35" s="131"/>
      <c r="H35" s="18"/>
      <c r="L35" s="148"/>
      <c r="M35" s="144"/>
      <c r="N35" s="144"/>
      <c r="P35" s="15"/>
      <c r="Q35" s="15"/>
      <c r="T35" s="19"/>
      <c r="X35" s="20"/>
      <c r="Y35" s="20"/>
      <c r="Z35" s="20"/>
      <c r="AA35" s="20"/>
      <c r="AB35" s="20"/>
      <c r="AC35" s="20"/>
      <c r="AD35" s="20"/>
      <c r="AE35" s="20"/>
      <c r="AF35" s="20"/>
      <c r="AG35" s="20"/>
      <c r="AH35" s="20"/>
      <c r="AI35" s="20"/>
      <c r="AJ35" s="20"/>
      <c r="AK35" s="20"/>
      <c r="AL35" s="20"/>
      <c r="AM35" s="20"/>
      <c r="AN35" s="20"/>
      <c r="AO35" s="20"/>
      <c r="AP35" s="20"/>
      <c r="AQ35" s="20"/>
      <c r="AR35" s="20"/>
      <c r="AS35" s="20"/>
      <c r="AT35" s="21"/>
    </row>
    <row r="36" spans="1:46" ht="14.25" x14ac:dyDescent="0.25">
      <c r="C36" s="131"/>
      <c r="H36" s="18"/>
      <c r="L36" s="148"/>
      <c r="M36" s="145"/>
      <c r="N36" s="145"/>
      <c r="P36" s="15"/>
      <c r="Q36" s="15"/>
      <c r="T36" s="19"/>
      <c r="X36" s="20"/>
      <c r="Y36" s="20"/>
      <c r="Z36" s="20"/>
      <c r="AA36" s="20"/>
      <c r="AB36" s="20"/>
      <c r="AC36" s="20"/>
      <c r="AD36" s="20"/>
      <c r="AE36" s="20"/>
      <c r="AF36" s="20"/>
      <c r="AG36" s="20"/>
      <c r="AH36" s="20"/>
      <c r="AI36" s="20"/>
      <c r="AJ36" s="20"/>
      <c r="AK36" s="20"/>
      <c r="AL36" s="20"/>
      <c r="AM36" s="20"/>
      <c r="AN36" s="20"/>
      <c r="AO36" s="20"/>
      <c r="AP36" s="20"/>
      <c r="AQ36" s="20"/>
      <c r="AR36" s="20"/>
      <c r="AS36" s="20"/>
      <c r="AT36" s="21"/>
    </row>
  </sheetData>
  <mergeCells count="6">
    <mergeCell ref="B23:I23"/>
    <mergeCell ref="B19:I19"/>
    <mergeCell ref="A4:K4"/>
    <mergeCell ref="F6:G6"/>
    <mergeCell ref="B9:I9"/>
    <mergeCell ref="B15:I15"/>
  </mergeCells>
  <pageMargins left="0.51181102362204722" right="0.51181102362204722" top="0.78740157480314965" bottom="0.78740157480314965" header="0.31496062992125984" footer="0.31496062992125984"/>
  <pageSetup paperSize="9" scale="76" fitToHeight="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87"/>
  <sheetViews>
    <sheetView workbookViewId="0">
      <selection activeCell="H22" sqref="H22"/>
    </sheetView>
  </sheetViews>
  <sheetFormatPr defaultRowHeight="15" x14ac:dyDescent="0.25"/>
  <cols>
    <col min="1" max="1" width="10.5703125" customWidth="1"/>
    <col min="2" max="2" width="78.140625" customWidth="1"/>
    <col min="3" max="3" width="21.140625" customWidth="1"/>
    <col min="4" max="4" width="18.7109375" customWidth="1"/>
    <col min="5" max="5" width="22.28515625" customWidth="1"/>
    <col min="257" max="257" width="10.5703125" customWidth="1"/>
    <col min="258" max="258" width="78.140625" customWidth="1"/>
    <col min="259" max="259" width="21.140625" customWidth="1"/>
    <col min="260" max="260" width="18.7109375" customWidth="1"/>
    <col min="261" max="261" width="22.28515625" customWidth="1"/>
    <col min="513" max="513" width="10.5703125" customWidth="1"/>
    <col min="514" max="514" width="78.140625" customWidth="1"/>
    <col min="515" max="515" width="21.140625" customWidth="1"/>
    <col min="516" max="516" width="18.7109375" customWidth="1"/>
    <col min="517" max="517" width="22.28515625" customWidth="1"/>
    <col min="769" max="769" width="10.5703125" customWidth="1"/>
    <col min="770" max="770" width="78.140625" customWidth="1"/>
    <col min="771" max="771" width="21.140625" customWidth="1"/>
    <col min="772" max="772" width="18.7109375" customWidth="1"/>
    <col min="773" max="773" width="22.28515625" customWidth="1"/>
    <col min="1025" max="1025" width="10.5703125" customWidth="1"/>
    <col min="1026" max="1026" width="78.140625" customWidth="1"/>
    <col min="1027" max="1027" width="21.140625" customWidth="1"/>
    <col min="1028" max="1028" width="18.7109375" customWidth="1"/>
    <col min="1029" max="1029" width="22.28515625" customWidth="1"/>
    <col min="1281" max="1281" width="10.5703125" customWidth="1"/>
    <col min="1282" max="1282" width="78.140625" customWidth="1"/>
    <col min="1283" max="1283" width="21.140625" customWidth="1"/>
    <col min="1284" max="1284" width="18.7109375" customWidth="1"/>
    <col min="1285" max="1285" width="22.28515625" customWidth="1"/>
    <col min="1537" max="1537" width="10.5703125" customWidth="1"/>
    <col min="1538" max="1538" width="78.140625" customWidth="1"/>
    <col min="1539" max="1539" width="21.140625" customWidth="1"/>
    <col min="1540" max="1540" width="18.7109375" customWidth="1"/>
    <col min="1541" max="1541" width="22.28515625" customWidth="1"/>
    <col min="1793" max="1793" width="10.5703125" customWidth="1"/>
    <col min="1794" max="1794" width="78.140625" customWidth="1"/>
    <col min="1795" max="1795" width="21.140625" customWidth="1"/>
    <col min="1796" max="1796" width="18.7109375" customWidth="1"/>
    <col min="1797" max="1797" width="22.28515625" customWidth="1"/>
    <col min="2049" max="2049" width="10.5703125" customWidth="1"/>
    <col min="2050" max="2050" width="78.140625" customWidth="1"/>
    <col min="2051" max="2051" width="21.140625" customWidth="1"/>
    <col min="2052" max="2052" width="18.7109375" customWidth="1"/>
    <col min="2053" max="2053" width="22.28515625" customWidth="1"/>
    <col min="2305" max="2305" width="10.5703125" customWidth="1"/>
    <col min="2306" max="2306" width="78.140625" customWidth="1"/>
    <col min="2307" max="2307" width="21.140625" customWidth="1"/>
    <col min="2308" max="2308" width="18.7109375" customWidth="1"/>
    <col min="2309" max="2309" width="22.28515625" customWidth="1"/>
    <col min="2561" max="2561" width="10.5703125" customWidth="1"/>
    <col min="2562" max="2562" width="78.140625" customWidth="1"/>
    <col min="2563" max="2563" width="21.140625" customWidth="1"/>
    <col min="2564" max="2564" width="18.7109375" customWidth="1"/>
    <col min="2565" max="2565" width="22.28515625" customWidth="1"/>
    <col min="2817" max="2817" width="10.5703125" customWidth="1"/>
    <col min="2818" max="2818" width="78.140625" customWidth="1"/>
    <col min="2819" max="2819" width="21.140625" customWidth="1"/>
    <col min="2820" max="2820" width="18.7109375" customWidth="1"/>
    <col min="2821" max="2821" width="22.28515625" customWidth="1"/>
    <col min="3073" max="3073" width="10.5703125" customWidth="1"/>
    <col min="3074" max="3074" width="78.140625" customWidth="1"/>
    <col min="3075" max="3075" width="21.140625" customWidth="1"/>
    <col min="3076" max="3076" width="18.7109375" customWidth="1"/>
    <col min="3077" max="3077" width="22.28515625" customWidth="1"/>
    <col min="3329" max="3329" width="10.5703125" customWidth="1"/>
    <col min="3330" max="3330" width="78.140625" customWidth="1"/>
    <col min="3331" max="3331" width="21.140625" customWidth="1"/>
    <col min="3332" max="3332" width="18.7109375" customWidth="1"/>
    <col min="3333" max="3333" width="22.28515625" customWidth="1"/>
    <col min="3585" max="3585" width="10.5703125" customWidth="1"/>
    <col min="3586" max="3586" width="78.140625" customWidth="1"/>
    <col min="3587" max="3587" width="21.140625" customWidth="1"/>
    <col min="3588" max="3588" width="18.7109375" customWidth="1"/>
    <col min="3589" max="3589" width="22.28515625" customWidth="1"/>
    <col min="3841" max="3841" width="10.5703125" customWidth="1"/>
    <col min="3842" max="3842" width="78.140625" customWidth="1"/>
    <col min="3843" max="3843" width="21.140625" customWidth="1"/>
    <col min="3844" max="3844" width="18.7109375" customWidth="1"/>
    <col min="3845" max="3845" width="22.28515625" customWidth="1"/>
    <col min="4097" max="4097" width="10.5703125" customWidth="1"/>
    <col min="4098" max="4098" width="78.140625" customWidth="1"/>
    <col min="4099" max="4099" width="21.140625" customWidth="1"/>
    <col min="4100" max="4100" width="18.7109375" customWidth="1"/>
    <col min="4101" max="4101" width="22.28515625" customWidth="1"/>
    <col min="4353" max="4353" width="10.5703125" customWidth="1"/>
    <col min="4354" max="4354" width="78.140625" customWidth="1"/>
    <col min="4355" max="4355" width="21.140625" customWidth="1"/>
    <col min="4356" max="4356" width="18.7109375" customWidth="1"/>
    <col min="4357" max="4357" width="22.28515625" customWidth="1"/>
    <col min="4609" max="4609" width="10.5703125" customWidth="1"/>
    <col min="4610" max="4610" width="78.140625" customWidth="1"/>
    <col min="4611" max="4611" width="21.140625" customWidth="1"/>
    <col min="4612" max="4612" width="18.7109375" customWidth="1"/>
    <col min="4613" max="4613" width="22.28515625" customWidth="1"/>
    <col min="4865" max="4865" width="10.5703125" customWidth="1"/>
    <col min="4866" max="4866" width="78.140625" customWidth="1"/>
    <col min="4867" max="4867" width="21.140625" customWidth="1"/>
    <col min="4868" max="4868" width="18.7109375" customWidth="1"/>
    <col min="4869" max="4869" width="22.28515625" customWidth="1"/>
    <col min="5121" max="5121" width="10.5703125" customWidth="1"/>
    <col min="5122" max="5122" width="78.140625" customWidth="1"/>
    <col min="5123" max="5123" width="21.140625" customWidth="1"/>
    <col min="5124" max="5124" width="18.7109375" customWidth="1"/>
    <col min="5125" max="5125" width="22.28515625" customWidth="1"/>
    <col min="5377" max="5377" width="10.5703125" customWidth="1"/>
    <col min="5378" max="5378" width="78.140625" customWidth="1"/>
    <col min="5379" max="5379" width="21.140625" customWidth="1"/>
    <col min="5380" max="5380" width="18.7109375" customWidth="1"/>
    <col min="5381" max="5381" width="22.28515625" customWidth="1"/>
    <col min="5633" max="5633" width="10.5703125" customWidth="1"/>
    <col min="5634" max="5634" width="78.140625" customWidth="1"/>
    <col min="5635" max="5635" width="21.140625" customWidth="1"/>
    <col min="5636" max="5636" width="18.7109375" customWidth="1"/>
    <col min="5637" max="5637" width="22.28515625" customWidth="1"/>
    <col min="5889" max="5889" width="10.5703125" customWidth="1"/>
    <col min="5890" max="5890" width="78.140625" customWidth="1"/>
    <col min="5891" max="5891" width="21.140625" customWidth="1"/>
    <col min="5892" max="5892" width="18.7109375" customWidth="1"/>
    <col min="5893" max="5893" width="22.28515625" customWidth="1"/>
    <col min="6145" max="6145" width="10.5703125" customWidth="1"/>
    <col min="6146" max="6146" width="78.140625" customWidth="1"/>
    <col min="6147" max="6147" width="21.140625" customWidth="1"/>
    <col min="6148" max="6148" width="18.7109375" customWidth="1"/>
    <col min="6149" max="6149" width="22.28515625" customWidth="1"/>
    <col min="6401" max="6401" width="10.5703125" customWidth="1"/>
    <col min="6402" max="6402" width="78.140625" customWidth="1"/>
    <col min="6403" max="6403" width="21.140625" customWidth="1"/>
    <col min="6404" max="6404" width="18.7109375" customWidth="1"/>
    <col min="6405" max="6405" width="22.28515625" customWidth="1"/>
    <col min="6657" max="6657" width="10.5703125" customWidth="1"/>
    <col min="6658" max="6658" width="78.140625" customWidth="1"/>
    <col min="6659" max="6659" width="21.140625" customWidth="1"/>
    <col min="6660" max="6660" width="18.7109375" customWidth="1"/>
    <col min="6661" max="6661" width="22.28515625" customWidth="1"/>
    <col min="6913" max="6913" width="10.5703125" customWidth="1"/>
    <col min="6914" max="6914" width="78.140625" customWidth="1"/>
    <col min="6915" max="6915" width="21.140625" customWidth="1"/>
    <col min="6916" max="6916" width="18.7109375" customWidth="1"/>
    <col min="6917" max="6917" width="22.28515625" customWidth="1"/>
    <col min="7169" max="7169" width="10.5703125" customWidth="1"/>
    <col min="7170" max="7170" width="78.140625" customWidth="1"/>
    <col min="7171" max="7171" width="21.140625" customWidth="1"/>
    <col min="7172" max="7172" width="18.7109375" customWidth="1"/>
    <col min="7173" max="7173" width="22.28515625" customWidth="1"/>
    <col min="7425" max="7425" width="10.5703125" customWidth="1"/>
    <col min="7426" max="7426" width="78.140625" customWidth="1"/>
    <col min="7427" max="7427" width="21.140625" customWidth="1"/>
    <col min="7428" max="7428" width="18.7109375" customWidth="1"/>
    <col min="7429" max="7429" width="22.28515625" customWidth="1"/>
    <col min="7681" max="7681" width="10.5703125" customWidth="1"/>
    <col min="7682" max="7682" width="78.140625" customWidth="1"/>
    <col min="7683" max="7683" width="21.140625" customWidth="1"/>
    <col min="7684" max="7684" width="18.7109375" customWidth="1"/>
    <col min="7685" max="7685" width="22.28515625" customWidth="1"/>
    <col min="7937" max="7937" width="10.5703125" customWidth="1"/>
    <col min="7938" max="7938" width="78.140625" customWidth="1"/>
    <col min="7939" max="7939" width="21.140625" customWidth="1"/>
    <col min="7940" max="7940" width="18.7109375" customWidth="1"/>
    <col min="7941" max="7941" width="22.28515625" customWidth="1"/>
    <col min="8193" max="8193" width="10.5703125" customWidth="1"/>
    <col min="8194" max="8194" width="78.140625" customWidth="1"/>
    <col min="8195" max="8195" width="21.140625" customWidth="1"/>
    <col min="8196" max="8196" width="18.7109375" customWidth="1"/>
    <col min="8197" max="8197" width="22.28515625" customWidth="1"/>
    <col min="8449" max="8449" width="10.5703125" customWidth="1"/>
    <col min="8450" max="8450" width="78.140625" customWidth="1"/>
    <col min="8451" max="8451" width="21.140625" customWidth="1"/>
    <col min="8452" max="8452" width="18.7109375" customWidth="1"/>
    <col min="8453" max="8453" width="22.28515625" customWidth="1"/>
    <col min="8705" max="8705" width="10.5703125" customWidth="1"/>
    <col min="8706" max="8706" width="78.140625" customWidth="1"/>
    <col min="8707" max="8707" width="21.140625" customWidth="1"/>
    <col min="8708" max="8708" width="18.7109375" customWidth="1"/>
    <col min="8709" max="8709" width="22.28515625" customWidth="1"/>
    <col min="8961" max="8961" width="10.5703125" customWidth="1"/>
    <col min="8962" max="8962" width="78.140625" customWidth="1"/>
    <col min="8963" max="8963" width="21.140625" customWidth="1"/>
    <col min="8964" max="8964" width="18.7109375" customWidth="1"/>
    <col min="8965" max="8965" width="22.28515625" customWidth="1"/>
    <col min="9217" max="9217" width="10.5703125" customWidth="1"/>
    <col min="9218" max="9218" width="78.140625" customWidth="1"/>
    <col min="9219" max="9219" width="21.140625" customWidth="1"/>
    <col min="9220" max="9220" width="18.7109375" customWidth="1"/>
    <col min="9221" max="9221" width="22.28515625" customWidth="1"/>
    <col min="9473" max="9473" width="10.5703125" customWidth="1"/>
    <col min="9474" max="9474" width="78.140625" customWidth="1"/>
    <col min="9475" max="9475" width="21.140625" customWidth="1"/>
    <col min="9476" max="9476" width="18.7109375" customWidth="1"/>
    <col min="9477" max="9477" width="22.28515625" customWidth="1"/>
    <col min="9729" max="9729" width="10.5703125" customWidth="1"/>
    <col min="9730" max="9730" width="78.140625" customWidth="1"/>
    <col min="9731" max="9731" width="21.140625" customWidth="1"/>
    <col min="9732" max="9732" width="18.7109375" customWidth="1"/>
    <col min="9733" max="9733" width="22.28515625" customWidth="1"/>
    <col min="9985" max="9985" width="10.5703125" customWidth="1"/>
    <col min="9986" max="9986" width="78.140625" customWidth="1"/>
    <col min="9987" max="9987" width="21.140625" customWidth="1"/>
    <col min="9988" max="9988" width="18.7109375" customWidth="1"/>
    <col min="9989" max="9989" width="22.28515625" customWidth="1"/>
    <col min="10241" max="10241" width="10.5703125" customWidth="1"/>
    <col min="10242" max="10242" width="78.140625" customWidth="1"/>
    <col min="10243" max="10243" width="21.140625" customWidth="1"/>
    <col min="10244" max="10244" width="18.7109375" customWidth="1"/>
    <col min="10245" max="10245" width="22.28515625" customWidth="1"/>
    <col min="10497" max="10497" width="10.5703125" customWidth="1"/>
    <col min="10498" max="10498" width="78.140625" customWidth="1"/>
    <col min="10499" max="10499" width="21.140625" customWidth="1"/>
    <col min="10500" max="10500" width="18.7109375" customWidth="1"/>
    <col min="10501" max="10501" width="22.28515625" customWidth="1"/>
    <col min="10753" max="10753" width="10.5703125" customWidth="1"/>
    <col min="10754" max="10754" width="78.140625" customWidth="1"/>
    <col min="10755" max="10755" width="21.140625" customWidth="1"/>
    <col min="10756" max="10756" width="18.7109375" customWidth="1"/>
    <col min="10757" max="10757" width="22.28515625" customWidth="1"/>
    <col min="11009" max="11009" width="10.5703125" customWidth="1"/>
    <col min="11010" max="11010" width="78.140625" customWidth="1"/>
    <col min="11011" max="11011" width="21.140625" customWidth="1"/>
    <col min="11012" max="11012" width="18.7109375" customWidth="1"/>
    <col min="11013" max="11013" width="22.28515625" customWidth="1"/>
    <col min="11265" max="11265" width="10.5703125" customWidth="1"/>
    <col min="11266" max="11266" width="78.140625" customWidth="1"/>
    <col min="11267" max="11267" width="21.140625" customWidth="1"/>
    <col min="11268" max="11268" width="18.7109375" customWidth="1"/>
    <col min="11269" max="11269" width="22.28515625" customWidth="1"/>
    <col min="11521" max="11521" width="10.5703125" customWidth="1"/>
    <col min="11522" max="11522" width="78.140625" customWidth="1"/>
    <col min="11523" max="11523" width="21.140625" customWidth="1"/>
    <col min="11524" max="11524" width="18.7109375" customWidth="1"/>
    <col min="11525" max="11525" width="22.28515625" customWidth="1"/>
    <col min="11777" max="11777" width="10.5703125" customWidth="1"/>
    <col min="11778" max="11778" width="78.140625" customWidth="1"/>
    <col min="11779" max="11779" width="21.140625" customWidth="1"/>
    <col min="11780" max="11780" width="18.7109375" customWidth="1"/>
    <col min="11781" max="11781" width="22.28515625" customWidth="1"/>
    <col min="12033" max="12033" width="10.5703125" customWidth="1"/>
    <col min="12034" max="12034" width="78.140625" customWidth="1"/>
    <col min="12035" max="12035" width="21.140625" customWidth="1"/>
    <col min="12036" max="12036" width="18.7109375" customWidth="1"/>
    <col min="12037" max="12037" width="22.28515625" customWidth="1"/>
    <col min="12289" max="12289" width="10.5703125" customWidth="1"/>
    <col min="12290" max="12290" width="78.140625" customWidth="1"/>
    <col min="12291" max="12291" width="21.140625" customWidth="1"/>
    <col min="12292" max="12292" width="18.7109375" customWidth="1"/>
    <col min="12293" max="12293" width="22.28515625" customWidth="1"/>
    <col min="12545" max="12545" width="10.5703125" customWidth="1"/>
    <col min="12546" max="12546" width="78.140625" customWidth="1"/>
    <col min="12547" max="12547" width="21.140625" customWidth="1"/>
    <col min="12548" max="12548" width="18.7109375" customWidth="1"/>
    <col min="12549" max="12549" width="22.28515625" customWidth="1"/>
    <col min="12801" max="12801" width="10.5703125" customWidth="1"/>
    <col min="12802" max="12802" width="78.140625" customWidth="1"/>
    <col min="12803" max="12803" width="21.140625" customWidth="1"/>
    <col min="12804" max="12804" width="18.7109375" customWidth="1"/>
    <col min="12805" max="12805" width="22.28515625" customWidth="1"/>
    <col min="13057" max="13057" width="10.5703125" customWidth="1"/>
    <col min="13058" max="13058" width="78.140625" customWidth="1"/>
    <col min="13059" max="13059" width="21.140625" customWidth="1"/>
    <col min="13060" max="13060" width="18.7109375" customWidth="1"/>
    <col min="13061" max="13061" width="22.28515625" customWidth="1"/>
    <col min="13313" max="13313" width="10.5703125" customWidth="1"/>
    <col min="13314" max="13314" width="78.140625" customWidth="1"/>
    <col min="13315" max="13315" width="21.140625" customWidth="1"/>
    <col min="13316" max="13316" width="18.7109375" customWidth="1"/>
    <col min="13317" max="13317" width="22.28515625" customWidth="1"/>
    <col min="13569" max="13569" width="10.5703125" customWidth="1"/>
    <col min="13570" max="13570" width="78.140625" customWidth="1"/>
    <col min="13571" max="13571" width="21.140625" customWidth="1"/>
    <col min="13572" max="13572" width="18.7109375" customWidth="1"/>
    <col min="13573" max="13573" width="22.28515625" customWidth="1"/>
    <col min="13825" max="13825" width="10.5703125" customWidth="1"/>
    <col min="13826" max="13826" width="78.140625" customWidth="1"/>
    <col min="13827" max="13827" width="21.140625" customWidth="1"/>
    <col min="13828" max="13828" width="18.7109375" customWidth="1"/>
    <col min="13829" max="13829" width="22.28515625" customWidth="1"/>
    <col min="14081" max="14081" width="10.5703125" customWidth="1"/>
    <col min="14082" max="14082" width="78.140625" customWidth="1"/>
    <col min="14083" max="14083" width="21.140625" customWidth="1"/>
    <col min="14084" max="14084" width="18.7109375" customWidth="1"/>
    <col min="14085" max="14085" width="22.28515625" customWidth="1"/>
    <col min="14337" max="14337" width="10.5703125" customWidth="1"/>
    <col min="14338" max="14338" width="78.140625" customWidth="1"/>
    <col min="14339" max="14339" width="21.140625" customWidth="1"/>
    <col min="14340" max="14340" width="18.7109375" customWidth="1"/>
    <col min="14341" max="14341" width="22.28515625" customWidth="1"/>
    <col min="14593" max="14593" width="10.5703125" customWidth="1"/>
    <col min="14594" max="14594" width="78.140625" customWidth="1"/>
    <col min="14595" max="14595" width="21.140625" customWidth="1"/>
    <col min="14596" max="14596" width="18.7109375" customWidth="1"/>
    <col min="14597" max="14597" width="22.28515625" customWidth="1"/>
    <col min="14849" max="14849" width="10.5703125" customWidth="1"/>
    <col min="14850" max="14850" width="78.140625" customWidth="1"/>
    <col min="14851" max="14851" width="21.140625" customWidth="1"/>
    <col min="14852" max="14852" width="18.7109375" customWidth="1"/>
    <col min="14853" max="14853" width="22.28515625" customWidth="1"/>
    <col min="15105" max="15105" width="10.5703125" customWidth="1"/>
    <col min="15106" max="15106" width="78.140625" customWidth="1"/>
    <col min="15107" max="15107" width="21.140625" customWidth="1"/>
    <col min="15108" max="15108" width="18.7109375" customWidth="1"/>
    <col min="15109" max="15109" width="22.28515625" customWidth="1"/>
    <col min="15361" max="15361" width="10.5703125" customWidth="1"/>
    <col min="15362" max="15362" width="78.140625" customWidth="1"/>
    <col min="15363" max="15363" width="21.140625" customWidth="1"/>
    <col min="15364" max="15364" width="18.7109375" customWidth="1"/>
    <col min="15365" max="15365" width="22.28515625" customWidth="1"/>
    <col min="15617" max="15617" width="10.5703125" customWidth="1"/>
    <col min="15618" max="15618" width="78.140625" customWidth="1"/>
    <col min="15619" max="15619" width="21.140625" customWidth="1"/>
    <col min="15620" max="15620" width="18.7109375" customWidth="1"/>
    <col min="15621" max="15621" width="22.28515625" customWidth="1"/>
    <col min="15873" max="15873" width="10.5703125" customWidth="1"/>
    <col min="15874" max="15874" width="78.140625" customWidth="1"/>
    <col min="15875" max="15875" width="21.140625" customWidth="1"/>
    <col min="15876" max="15876" width="18.7109375" customWidth="1"/>
    <col min="15877" max="15877" width="22.28515625" customWidth="1"/>
    <col min="16129" max="16129" width="10.5703125" customWidth="1"/>
    <col min="16130" max="16130" width="78.140625" customWidth="1"/>
    <col min="16131" max="16131" width="21.140625" customWidth="1"/>
    <col min="16132" max="16132" width="18.7109375" customWidth="1"/>
    <col min="16133" max="16133" width="22.28515625" customWidth="1"/>
  </cols>
  <sheetData>
    <row r="1" spans="1:5" x14ac:dyDescent="0.25">
      <c r="A1" t="s">
        <v>1184</v>
      </c>
    </row>
    <row r="2" spans="1:5" x14ac:dyDescent="0.25">
      <c r="A2" t="s">
        <v>82</v>
      </c>
    </row>
    <row r="3" spans="1:5" x14ac:dyDescent="0.25">
      <c r="A3" t="s">
        <v>7551</v>
      </c>
    </row>
    <row r="4" spans="1:5" x14ac:dyDescent="0.25">
      <c r="A4" t="s">
        <v>83</v>
      </c>
    </row>
    <row r="5" spans="1:5" x14ac:dyDescent="0.25">
      <c r="A5" t="s">
        <v>1185</v>
      </c>
    </row>
    <row r="6" spans="1:5" x14ac:dyDescent="0.25">
      <c r="A6" t="s">
        <v>82</v>
      </c>
    </row>
    <row r="7" spans="1:5" x14ac:dyDescent="0.25">
      <c r="A7" t="s">
        <v>84</v>
      </c>
      <c r="B7" t="s">
        <v>85</v>
      </c>
      <c r="C7" t="s">
        <v>1186</v>
      </c>
      <c r="D7" t="s">
        <v>86</v>
      </c>
      <c r="E7" t="s">
        <v>1187</v>
      </c>
    </row>
    <row r="8" spans="1:5" x14ac:dyDescent="0.25">
      <c r="A8">
        <v>2404</v>
      </c>
      <c r="B8" t="s">
        <v>1188</v>
      </c>
      <c r="C8" t="s">
        <v>89</v>
      </c>
      <c r="D8" t="s">
        <v>90</v>
      </c>
      <c r="E8" s="139" t="s">
        <v>7552</v>
      </c>
    </row>
    <row r="9" spans="1:5" x14ac:dyDescent="0.25">
      <c r="A9">
        <v>2720</v>
      </c>
      <c r="B9" t="s">
        <v>1189</v>
      </c>
      <c r="C9" t="s">
        <v>91</v>
      </c>
      <c r="D9" t="s">
        <v>90</v>
      </c>
      <c r="E9" s="139" t="s">
        <v>7553</v>
      </c>
    </row>
    <row r="10" spans="1:5" x14ac:dyDescent="0.25">
      <c r="A10">
        <v>2719</v>
      </c>
      <c r="B10" t="s">
        <v>1190</v>
      </c>
      <c r="C10" t="s">
        <v>91</v>
      </c>
      <c r="D10" t="s">
        <v>90</v>
      </c>
      <c r="E10" s="139" t="s">
        <v>7554</v>
      </c>
    </row>
    <row r="11" spans="1:5" x14ac:dyDescent="0.25">
      <c r="A11">
        <v>3378</v>
      </c>
      <c r="B11" t="s">
        <v>1191</v>
      </c>
      <c r="C11" t="s">
        <v>87</v>
      </c>
      <c r="D11" t="s">
        <v>88</v>
      </c>
      <c r="E11" s="139" t="s">
        <v>7555</v>
      </c>
    </row>
    <row r="12" spans="1:5" x14ac:dyDescent="0.25">
      <c r="A12">
        <v>3380</v>
      </c>
      <c r="B12" t="s">
        <v>1192</v>
      </c>
      <c r="C12" t="s">
        <v>87</v>
      </c>
      <c r="D12" t="s">
        <v>93</v>
      </c>
      <c r="E12" s="139" t="s">
        <v>7556</v>
      </c>
    </row>
    <row r="13" spans="1:5" x14ac:dyDescent="0.25">
      <c r="A13">
        <v>3379</v>
      </c>
      <c r="B13" t="s">
        <v>1193</v>
      </c>
      <c r="C13" t="s">
        <v>87</v>
      </c>
      <c r="D13" t="s">
        <v>88</v>
      </c>
      <c r="E13" s="139" t="s">
        <v>7557</v>
      </c>
    </row>
    <row r="14" spans="1:5" x14ac:dyDescent="0.25">
      <c r="A14">
        <v>13382</v>
      </c>
      <c r="B14" t="s">
        <v>1195</v>
      </c>
      <c r="C14" t="s">
        <v>87</v>
      </c>
      <c r="D14" t="s">
        <v>90</v>
      </c>
      <c r="E14" s="139" t="s">
        <v>7558</v>
      </c>
    </row>
    <row r="15" spans="1:5" x14ac:dyDescent="0.25">
      <c r="A15">
        <v>4126</v>
      </c>
      <c r="B15" t="s">
        <v>1196</v>
      </c>
      <c r="C15" t="s">
        <v>87</v>
      </c>
      <c r="D15" t="s">
        <v>90</v>
      </c>
      <c r="E15" s="139" t="s">
        <v>7559</v>
      </c>
    </row>
    <row r="16" spans="1:5" x14ac:dyDescent="0.25">
      <c r="A16">
        <v>10615</v>
      </c>
      <c r="B16" t="s">
        <v>1197</v>
      </c>
      <c r="C16" t="s">
        <v>87</v>
      </c>
      <c r="D16" t="s">
        <v>93</v>
      </c>
      <c r="E16" s="139" t="s">
        <v>7560</v>
      </c>
    </row>
    <row r="17" spans="1:5" x14ac:dyDescent="0.25">
      <c r="A17">
        <v>21136</v>
      </c>
      <c r="B17" t="s">
        <v>1198</v>
      </c>
      <c r="C17" t="s">
        <v>94</v>
      </c>
      <c r="D17" t="s">
        <v>90</v>
      </c>
      <c r="E17" s="139" t="s">
        <v>1199</v>
      </c>
    </row>
    <row r="18" spans="1:5" x14ac:dyDescent="0.25">
      <c r="A18">
        <v>21128</v>
      </c>
      <c r="B18" t="s">
        <v>1200</v>
      </c>
      <c r="C18" t="s">
        <v>94</v>
      </c>
      <c r="D18" t="s">
        <v>90</v>
      </c>
      <c r="E18" s="139" t="s">
        <v>1050</v>
      </c>
    </row>
    <row r="19" spans="1:5" x14ac:dyDescent="0.25">
      <c r="A19">
        <v>21130</v>
      </c>
      <c r="B19" t="s">
        <v>1201</v>
      </c>
      <c r="C19" t="s">
        <v>94</v>
      </c>
      <c r="D19" t="s">
        <v>90</v>
      </c>
      <c r="E19" s="139" t="s">
        <v>897</v>
      </c>
    </row>
    <row r="20" spans="1:5" x14ac:dyDescent="0.25">
      <c r="A20">
        <v>21135</v>
      </c>
      <c r="B20" t="s">
        <v>1202</v>
      </c>
      <c r="C20" t="s">
        <v>94</v>
      </c>
      <c r="D20" t="s">
        <v>90</v>
      </c>
      <c r="E20" s="139" t="s">
        <v>137</v>
      </c>
    </row>
    <row r="21" spans="1:5" x14ac:dyDescent="0.25">
      <c r="A21">
        <v>38605</v>
      </c>
      <c r="B21" t="s">
        <v>1203</v>
      </c>
      <c r="C21" t="s">
        <v>87</v>
      </c>
      <c r="D21" t="s">
        <v>90</v>
      </c>
      <c r="E21" s="139" t="s">
        <v>7561</v>
      </c>
    </row>
    <row r="22" spans="1:5" x14ac:dyDescent="0.25">
      <c r="A22">
        <v>11270</v>
      </c>
      <c r="B22" t="s">
        <v>1205</v>
      </c>
      <c r="C22" t="s">
        <v>87</v>
      </c>
      <c r="D22" t="s">
        <v>88</v>
      </c>
      <c r="E22" s="139" t="s">
        <v>229</v>
      </c>
    </row>
    <row r="23" spans="1:5" x14ac:dyDescent="0.25">
      <c r="A23">
        <v>412</v>
      </c>
      <c r="B23" t="s">
        <v>1206</v>
      </c>
      <c r="C23" t="s">
        <v>87</v>
      </c>
      <c r="D23" t="s">
        <v>88</v>
      </c>
      <c r="E23" s="139" t="s">
        <v>170</v>
      </c>
    </row>
    <row r="24" spans="1:5" x14ac:dyDescent="0.25">
      <c r="A24">
        <v>414</v>
      </c>
      <c r="B24" t="s">
        <v>1207</v>
      </c>
      <c r="C24" t="s">
        <v>87</v>
      </c>
      <c r="D24" t="s">
        <v>88</v>
      </c>
      <c r="E24" s="139" t="s">
        <v>884</v>
      </c>
    </row>
    <row r="25" spans="1:5" x14ac:dyDescent="0.25">
      <c r="A25">
        <v>410</v>
      </c>
      <c r="B25" t="s">
        <v>1208</v>
      </c>
      <c r="C25" t="s">
        <v>87</v>
      </c>
      <c r="D25" t="s">
        <v>88</v>
      </c>
      <c r="E25" s="139" t="s">
        <v>1089</v>
      </c>
    </row>
    <row r="26" spans="1:5" x14ac:dyDescent="0.25">
      <c r="A26">
        <v>411</v>
      </c>
      <c r="B26" t="s">
        <v>1209</v>
      </c>
      <c r="C26" t="s">
        <v>87</v>
      </c>
      <c r="D26" t="s">
        <v>93</v>
      </c>
      <c r="E26" s="139" t="s">
        <v>909</v>
      </c>
    </row>
    <row r="27" spans="1:5" x14ac:dyDescent="0.25">
      <c r="A27">
        <v>408</v>
      </c>
      <c r="B27" t="s">
        <v>1210</v>
      </c>
      <c r="C27" t="s">
        <v>87</v>
      </c>
      <c r="D27" t="s">
        <v>88</v>
      </c>
      <c r="E27" s="139" t="s">
        <v>103</v>
      </c>
    </row>
    <row r="28" spans="1:5" x14ac:dyDescent="0.25">
      <c r="A28">
        <v>39131</v>
      </c>
      <c r="B28" t="s">
        <v>1211</v>
      </c>
      <c r="C28" t="s">
        <v>87</v>
      </c>
      <c r="D28" t="s">
        <v>88</v>
      </c>
      <c r="E28" s="139" t="s">
        <v>311</v>
      </c>
    </row>
    <row r="29" spans="1:5" x14ac:dyDescent="0.25">
      <c r="A29">
        <v>394</v>
      </c>
      <c r="B29" t="s">
        <v>43</v>
      </c>
      <c r="C29" t="s">
        <v>87</v>
      </c>
      <c r="D29" t="s">
        <v>88</v>
      </c>
      <c r="E29" s="139" t="s">
        <v>108</v>
      </c>
    </row>
    <row r="30" spans="1:5" x14ac:dyDescent="0.25">
      <c r="A30">
        <v>39130</v>
      </c>
      <c r="B30" t="s">
        <v>1212</v>
      </c>
      <c r="C30" t="s">
        <v>87</v>
      </c>
      <c r="D30" t="s">
        <v>88</v>
      </c>
      <c r="E30" s="139" t="s">
        <v>100</v>
      </c>
    </row>
    <row r="31" spans="1:5" x14ac:dyDescent="0.25">
      <c r="A31">
        <v>395</v>
      </c>
      <c r="B31" t="s">
        <v>1213</v>
      </c>
      <c r="C31" t="s">
        <v>87</v>
      </c>
      <c r="D31" t="s">
        <v>88</v>
      </c>
      <c r="E31" s="139" t="s">
        <v>502</v>
      </c>
    </row>
    <row r="32" spans="1:5" x14ac:dyDescent="0.25">
      <c r="A32">
        <v>39127</v>
      </c>
      <c r="B32" t="s">
        <v>1214</v>
      </c>
      <c r="C32" t="s">
        <v>87</v>
      </c>
      <c r="D32" t="s">
        <v>88</v>
      </c>
      <c r="E32" s="139" t="s">
        <v>133</v>
      </c>
    </row>
    <row r="33" spans="1:5" x14ac:dyDescent="0.25">
      <c r="A33">
        <v>392</v>
      </c>
      <c r="B33" t="s">
        <v>1215</v>
      </c>
      <c r="C33" t="s">
        <v>87</v>
      </c>
      <c r="D33" t="s">
        <v>88</v>
      </c>
      <c r="E33" s="139" t="s">
        <v>535</v>
      </c>
    </row>
    <row r="34" spans="1:5" x14ac:dyDescent="0.25">
      <c r="A34">
        <v>39129</v>
      </c>
      <c r="B34" t="s">
        <v>1216</v>
      </c>
      <c r="C34" t="s">
        <v>87</v>
      </c>
      <c r="D34" t="s">
        <v>88</v>
      </c>
      <c r="E34" s="139" t="s">
        <v>308</v>
      </c>
    </row>
    <row r="35" spans="1:5" x14ac:dyDescent="0.25">
      <c r="A35">
        <v>393</v>
      </c>
      <c r="B35" t="s">
        <v>1217</v>
      </c>
      <c r="C35" t="s">
        <v>87</v>
      </c>
      <c r="D35" t="s">
        <v>93</v>
      </c>
      <c r="E35" s="139" t="s">
        <v>668</v>
      </c>
    </row>
    <row r="36" spans="1:5" x14ac:dyDescent="0.25">
      <c r="A36">
        <v>39133</v>
      </c>
      <c r="B36" t="s">
        <v>1218</v>
      </c>
      <c r="C36" t="s">
        <v>87</v>
      </c>
      <c r="D36" t="s">
        <v>88</v>
      </c>
      <c r="E36" s="139" t="s">
        <v>106</v>
      </c>
    </row>
    <row r="37" spans="1:5" x14ac:dyDescent="0.25">
      <c r="A37">
        <v>397</v>
      </c>
      <c r="B37" t="s">
        <v>1219</v>
      </c>
      <c r="C37" t="s">
        <v>87</v>
      </c>
      <c r="D37" t="s">
        <v>88</v>
      </c>
      <c r="E37" s="139" t="s">
        <v>117</v>
      </c>
    </row>
    <row r="38" spans="1:5" x14ac:dyDescent="0.25">
      <c r="A38">
        <v>39132</v>
      </c>
      <c r="B38" t="s">
        <v>1220</v>
      </c>
      <c r="C38" t="s">
        <v>87</v>
      </c>
      <c r="D38" t="s">
        <v>88</v>
      </c>
      <c r="E38" s="139" t="s">
        <v>270</v>
      </c>
    </row>
    <row r="39" spans="1:5" x14ac:dyDescent="0.25">
      <c r="A39">
        <v>396</v>
      </c>
      <c r="B39" t="s">
        <v>1221</v>
      </c>
      <c r="C39" t="s">
        <v>87</v>
      </c>
      <c r="D39" t="s">
        <v>88</v>
      </c>
      <c r="E39" s="139" t="s">
        <v>414</v>
      </c>
    </row>
    <row r="40" spans="1:5" x14ac:dyDescent="0.25">
      <c r="A40">
        <v>39135</v>
      </c>
      <c r="B40" t="s">
        <v>1222</v>
      </c>
      <c r="C40" t="s">
        <v>87</v>
      </c>
      <c r="D40" t="s">
        <v>88</v>
      </c>
      <c r="E40" s="139" t="s">
        <v>669</v>
      </c>
    </row>
    <row r="41" spans="1:5" x14ac:dyDescent="0.25">
      <c r="A41">
        <v>39128</v>
      </c>
      <c r="B41" t="s">
        <v>1223</v>
      </c>
      <c r="C41" t="s">
        <v>87</v>
      </c>
      <c r="D41" t="s">
        <v>88</v>
      </c>
      <c r="E41" s="139" t="s">
        <v>170</v>
      </c>
    </row>
    <row r="42" spans="1:5" x14ac:dyDescent="0.25">
      <c r="A42">
        <v>400</v>
      </c>
      <c r="B42" t="s">
        <v>1224</v>
      </c>
      <c r="C42" t="s">
        <v>87</v>
      </c>
      <c r="D42" t="s">
        <v>88</v>
      </c>
      <c r="E42" s="139" t="s">
        <v>135</v>
      </c>
    </row>
    <row r="43" spans="1:5" x14ac:dyDescent="0.25">
      <c r="A43">
        <v>39125</v>
      </c>
      <c r="B43" t="s">
        <v>1225</v>
      </c>
      <c r="C43" t="s">
        <v>87</v>
      </c>
      <c r="D43" t="s">
        <v>88</v>
      </c>
      <c r="E43" s="139" t="s">
        <v>170</v>
      </c>
    </row>
    <row r="44" spans="1:5" x14ac:dyDescent="0.25">
      <c r="A44">
        <v>39134</v>
      </c>
      <c r="B44" t="s">
        <v>1226</v>
      </c>
      <c r="C44" t="s">
        <v>87</v>
      </c>
      <c r="D44" t="s">
        <v>88</v>
      </c>
      <c r="E44" s="139" t="s">
        <v>214</v>
      </c>
    </row>
    <row r="45" spans="1:5" x14ac:dyDescent="0.25">
      <c r="A45">
        <v>398</v>
      </c>
      <c r="B45" t="s">
        <v>1227</v>
      </c>
      <c r="C45" t="s">
        <v>87</v>
      </c>
      <c r="D45" t="s">
        <v>88</v>
      </c>
      <c r="E45" s="139" t="s">
        <v>435</v>
      </c>
    </row>
    <row r="46" spans="1:5" x14ac:dyDescent="0.25">
      <c r="A46">
        <v>39126</v>
      </c>
      <c r="B46" t="s">
        <v>1228</v>
      </c>
      <c r="C46" t="s">
        <v>87</v>
      </c>
      <c r="D46" t="s">
        <v>88</v>
      </c>
      <c r="E46" s="139" t="s">
        <v>160</v>
      </c>
    </row>
    <row r="47" spans="1:5" x14ac:dyDescent="0.25">
      <c r="A47">
        <v>399</v>
      </c>
      <c r="B47" t="s">
        <v>1229</v>
      </c>
      <c r="C47" t="s">
        <v>87</v>
      </c>
      <c r="D47" t="s">
        <v>88</v>
      </c>
      <c r="E47" s="139" t="s">
        <v>118</v>
      </c>
    </row>
    <row r="48" spans="1:5" x14ac:dyDescent="0.25">
      <c r="A48">
        <v>39158</v>
      </c>
      <c r="B48" t="s">
        <v>1230</v>
      </c>
      <c r="C48" t="s">
        <v>87</v>
      </c>
      <c r="D48" t="s">
        <v>88</v>
      </c>
      <c r="E48" s="139" t="s">
        <v>358</v>
      </c>
    </row>
    <row r="49" spans="1:5" x14ac:dyDescent="0.25">
      <c r="A49">
        <v>39141</v>
      </c>
      <c r="B49" t="s">
        <v>1231</v>
      </c>
      <c r="C49" t="s">
        <v>87</v>
      </c>
      <c r="D49" t="s">
        <v>88</v>
      </c>
      <c r="E49" s="139" t="s">
        <v>210</v>
      </c>
    </row>
    <row r="50" spans="1:5" x14ac:dyDescent="0.25">
      <c r="A50">
        <v>39140</v>
      </c>
      <c r="B50" t="s">
        <v>1232</v>
      </c>
      <c r="C50" t="s">
        <v>87</v>
      </c>
      <c r="D50" t="s">
        <v>88</v>
      </c>
      <c r="E50" s="139" t="s">
        <v>114</v>
      </c>
    </row>
    <row r="51" spans="1:5" x14ac:dyDescent="0.25">
      <c r="A51">
        <v>39137</v>
      </c>
      <c r="B51" t="s">
        <v>1233</v>
      </c>
      <c r="C51" t="s">
        <v>87</v>
      </c>
      <c r="D51" t="s">
        <v>88</v>
      </c>
      <c r="E51" s="139" t="s">
        <v>670</v>
      </c>
    </row>
    <row r="52" spans="1:5" x14ac:dyDescent="0.25">
      <c r="A52">
        <v>39139</v>
      </c>
      <c r="B52" t="s">
        <v>1234</v>
      </c>
      <c r="C52" t="s">
        <v>87</v>
      </c>
      <c r="D52" t="s">
        <v>88</v>
      </c>
      <c r="E52" s="139" t="s">
        <v>183</v>
      </c>
    </row>
    <row r="53" spans="1:5" x14ac:dyDescent="0.25">
      <c r="A53">
        <v>39143</v>
      </c>
      <c r="B53" t="s">
        <v>1235</v>
      </c>
      <c r="C53" t="s">
        <v>87</v>
      </c>
      <c r="D53" t="s">
        <v>88</v>
      </c>
      <c r="E53" s="139" t="s">
        <v>313</v>
      </c>
    </row>
    <row r="54" spans="1:5" x14ac:dyDescent="0.25">
      <c r="A54">
        <v>39142</v>
      </c>
      <c r="B54" t="s">
        <v>1236</v>
      </c>
      <c r="C54" t="s">
        <v>87</v>
      </c>
      <c r="D54" t="s">
        <v>88</v>
      </c>
      <c r="E54" s="139" t="s">
        <v>671</v>
      </c>
    </row>
    <row r="55" spans="1:5" x14ac:dyDescent="0.25">
      <c r="A55">
        <v>39138</v>
      </c>
      <c r="B55" t="s">
        <v>1237</v>
      </c>
      <c r="C55" t="s">
        <v>87</v>
      </c>
      <c r="D55" t="s">
        <v>88</v>
      </c>
      <c r="E55" s="139" t="s">
        <v>552</v>
      </c>
    </row>
    <row r="56" spans="1:5" x14ac:dyDescent="0.25">
      <c r="A56">
        <v>39136</v>
      </c>
      <c r="B56" t="s">
        <v>1238</v>
      </c>
      <c r="C56" t="s">
        <v>87</v>
      </c>
      <c r="D56" t="s">
        <v>88</v>
      </c>
      <c r="E56" s="139" t="s">
        <v>249</v>
      </c>
    </row>
    <row r="57" spans="1:5" x14ac:dyDescent="0.25">
      <c r="A57">
        <v>39144</v>
      </c>
      <c r="B57" t="s">
        <v>1239</v>
      </c>
      <c r="C57" t="s">
        <v>87</v>
      </c>
      <c r="D57" t="s">
        <v>88</v>
      </c>
      <c r="E57" s="139" t="s">
        <v>502</v>
      </c>
    </row>
    <row r="58" spans="1:5" x14ac:dyDescent="0.25">
      <c r="A58">
        <v>39145</v>
      </c>
      <c r="B58" t="s">
        <v>1240</v>
      </c>
      <c r="C58" t="s">
        <v>87</v>
      </c>
      <c r="D58" t="s">
        <v>88</v>
      </c>
      <c r="E58" s="139" t="s">
        <v>213</v>
      </c>
    </row>
    <row r="59" spans="1:5" x14ac:dyDescent="0.25">
      <c r="A59">
        <v>12615</v>
      </c>
      <c r="B59" t="s">
        <v>1241</v>
      </c>
      <c r="C59" t="s">
        <v>87</v>
      </c>
      <c r="D59" t="s">
        <v>90</v>
      </c>
      <c r="E59" s="139" t="s">
        <v>1242</v>
      </c>
    </row>
    <row r="60" spans="1:5" x14ac:dyDescent="0.25">
      <c r="A60">
        <v>11927</v>
      </c>
      <c r="B60" t="s">
        <v>1243</v>
      </c>
      <c r="C60" t="s">
        <v>87</v>
      </c>
      <c r="D60" t="s">
        <v>88</v>
      </c>
      <c r="E60" s="139" t="s">
        <v>121</v>
      </c>
    </row>
    <row r="61" spans="1:5" x14ac:dyDescent="0.25">
      <c r="A61">
        <v>11928</v>
      </c>
      <c r="B61" t="s">
        <v>1244</v>
      </c>
      <c r="C61" t="s">
        <v>87</v>
      </c>
      <c r="D61" t="s">
        <v>88</v>
      </c>
      <c r="E61" s="139" t="s">
        <v>456</v>
      </c>
    </row>
    <row r="62" spans="1:5" x14ac:dyDescent="0.25">
      <c r="A62">
        <v>11929</v>
      </c>
      <c r="B62" t="s">
        <v>1245</v>
      </c>
      <c r="C62" t="s">
        <v>87</v>
      </c>
      <c r="D62" t="s">
        <v>88</v>
      </c>
      <c r="E62" s="139" t="s">
        <v>7562</v>
      </c>
    </row>
    <row r="63" spans="1:5" x14ac:dyDescent="0.25">
      <c r="A63">
        <v>36801</v>
      </c>
      <c r="B63" t="s">
        <v>1246</v>
      </c>
      <c r="C63" t="s">
        <v>87</v>
      </c>
      <c r="D63" t="s">
        <v>88</v>
      </c>
      <c r="E63" s="139" t="s">
        <v>1247</v>
      </c>
    </row>
    <row r="64" spans="1:5" x14ac:dyDescent="0.25">
      <c r="A64">
        <v>36246</v>
      </c>
      <c r="B64" t="s">
        <v>1248</v>
      </c>
      <c r="C64" t="s">
        <v>94</v>
      </c>
      <c r="D64" t="s">
        <v>88</v>
      </c>
      <c r="E64" s="139" t="s">
        <v>1249</v>
      </c>
    </row>
    <row r="65" spans="1:5" x14ac:dyDescent="0.25">
      <c r="A65">
        <v>37600</v>
      </c>
      <c r="B65" t="s">
        <v>1250</v>
      </c>
      <c r="C65" t="s">
        <v>87</v>
      </c>
      <c r="D65" t="s">
        <v>90</v>
      </c>
      <c r="E65" s="139" t="s">
        <v>7563</v>
      </c>
    </row>
    <row r="66" spans="1:5" x14ac:dyDescent="0.25">
      <c r="A66">
        <v>37599</v>
      </c>
      <c r="B66" t="s">
        <v>1251</v>
      </c>
      <c r="C66" t="s">
        <v>87</v>
      </c>
      <c r="D66" t="s">
        <v>90</v>
      </c>
      <c r="E66" s="139" t="s">
        <v>7564</v>
      </c>
    </row>
    <row r="67" spans="1:5" x14ac:dyDescent="0.25">
      <c r="A67">
        <v>1</v>
      </c>
      <c r="B67" t="s">
        <v>1252</v>
      </c>
      <c r="C67" t="s">
        <v>119</v>
      </c>
      <c r="D67" t="s">
        <v>93</v>
      </c>
      <c r="E67" s="139" t="s">
        <v>244</v>
      </c>
    </row>
    <row r="68" spans="1:5" x14ac:dyDescent="0.25">
      <c r="A68">
        <v>3</v>
      </c>
      <c r="B68" t="s">
        <v>1253</v>
      </c>
      <c r="C68" t="s">
        <v>120</v>
      </c>
      <c r="D68" t="s">
        <v>88</v>
      </c>
      <c r="E68" s="139" t="s">
        <v>1254</v>
      </c>
    </row>
    <row r="69" spans="1:5" x14ac:dyDescent="0.25">
      <c r="A69">
        <v>26</v>
      </c>
      <c r="B69" t="s">
        <v>1255</v>
      </c>
      <c r="C69" t="s">
        <v>119</v>
      </c>
      <c r="D69" t="s">
        <v>88</v>
      </c>
      <c r="E69" s="139" t="s">
        <v>324</v>
      </c>
    </row>
    <row r="70" spans="1:5" x14ac:dyDescent="0.25">
      <c r="A70">
        <v>20</v>
      </c>
      <c r="B70" t="s">
        <v>1256</v>
      </c>
      <c r="C70" t="s">
        <v>119</v>
      </c>
      <c r="D70" t="s">
        <v>93</v>
      </c>
      <c r="E70" s="139" t="s">
        <v>127</v>
      </c>
    </row>
    <row r="71" spans="1:5" x14ac:dyDescent="0.25">
      <c r="A71">
        <v>21</v>
      </c>
      <c r="B71" t="s">
        <v>1257</v>
      </c>
      <c r="C71" t="s">
        <v>119</v>
      </c>
      <c r="D71" t="s">
        <v>88</v>
      </c>
      <c r="E71" s="139" t="s">
        <v>127</v>
      </c>
    </row>
    <row r="72" spans="1:5" x14ac:dyDescent="0.25">
      <c r="A72">
        <v>24</v>
      </c>
      <c r="B72" t="s">
        <v>1258</v>
      </c>
      <c r="C72" t="s">
        <v>119</v>
      </c>
      <c r="D72" t="s">
        <v>88</v>
      </c>
      <c r="E72" s="139" t="s">
        <v>127</v>
      </c>
    </row>
    <row r="73" spans="1:5" x14ac:dyDescent="0.25">
      <c r="A73">
        <v>25</v>
      </c>
      <c r="B73" t="s">
        <v>1259</v>
      </c>
      <c r="C73" t="s">
        <v>119</v>
      </c>
      <c r="D73" t="s">
        <v>88</v>
      </c>
      <c r="E73" s="139" t="s">
        <v>127</v>
      </c>
    </row>
    <row r="74" spans="1:5" x14ac:dyDescent="0.25">
      <c r="A74">
        <v>43065</v>
      </c>
      <c r="B74" t="s">
        <v>1260</v>
      </c>
      <c r="C74" t="s">
        <v>119</v>
      </c>
      <c r="D74" t="s">
        <v>88</v>
      </c>
      <c r="E74" s="139" t="s">
        <v>2889</v>
      </c>
    </row>
    <row r="75" spans="1:5" x14ac:dyDescent="0.25">
      <c r="A75">
        <v>34341</v>
      </c>
      <c r="B75" t="s">
        <v>1261</v>
      </c>
      <c r="C75" t="s">
        <v>119</v>
      </c>
      <c r="D75" t="s">
        <v>88</v>
      </c>
      <c r="E75" s="139" t="s">
        <v>2122</v>
      </c>
    </row>
    <row r="76" spans="1:5" x14ac:dyDescent="0.25">
      <c r="A76">
        <v>22</v>
      </c>
      <c r="B76" t="s">
        <v>1262</v>
      </c>
      <c r="C76" t="s">
        <v>119</v>
      </c>
      <c r="D76" t="s">
        <v>88</v>
      </c>
      <c r="E76" s="139" t="s">
        <v>801</v>
      </c>
    </row>
    <row r="77" spans="1:5" x14ac:dyDescent="0.25">
      <c r="A77">
        <v>23</v>
      </c>
      <c r="B77" t="s">
        <v>1263</v>
      </c>
      <c r="C77" t="s">
        <v>119</v>
      </c>
      <c r="D77" t="s">
        <v>88</v>
      </c>
      <c r="E77" s="139" t="s">
        <v>7565</v>
      </c>
    </row>
    <row r="78" spans="1:5" x14ac:dyDescent="0.25">
      <c r="A78">
        <v>34439</v>
      </c>
      <c r="B78" t="s">
        <v>1265</v>
      </c>
      <c r="C78" t="s">
        <v>119</v>
      </c>
      <c r="D78" t="s">
        <v>88</v>
      </c>
      <c r="E78" s="139" t="s">
        <v>607</v>
      </c>
    </row>
    <row r="79" spans="1:5" x14ac:dyDescent="0.25">
      <c r="A79">
        <v>34</v>
      </c>
      <c r="B79" t="s">
        <v>1266</v>
      </c>
      <c r="C79" t="s">
        <v>119</v>
      </c>
      <c r="D79" t="s">
        <v>88</v>
      </c>
      <c r="E79" s="139" t="s">
        <v>1378</v>
      </c>
    </row>
    <row r="80" spans="1:5" x14ac:dyDescent="0.25">
      <c r="A80">
        <v>34441</v>
      </c>
      <c r="B80" t="s">
        <v>1267</v>
      </c>
      <c r="C80" t="s">
        <v>119</v>
      </c>
      <c r="D80" t="s">
        <v>88</v>
      </c>
      <c r="E80" s="139" t="s">
        <v>7566</v>
      </c>
    </row>
    <row r="81" spans="1:5" x14ac:dyDescent="0.25">
      <c r="A81">
        <v>31</v>
      </c>
      <c r="B81" t="s">
        <v>1268</v>
      </c>
      <c r="C81" t="s">
        <v>119</v>
      </c>
      <c r="D81" t="s">
        <v>88</v>
      </c>
      <c r="E81" s="139" t="s">
        <v>7567</v>
      </c>
    </row>
    <row r="82" spans="1:5" x14ac:dyDescent="0.25">
      <c r="A82">
        <v>34443</v>
      </c>
      <c r="B82" t="s">
        <v>1269</v>
      </c>
      <c r="C82" t="s">
        <v>119</v>
      </c>
      <c r="D82" t="s">
        <v>88</v>
      </c>
      <c r="E82" s="139" t="s">
        <v>7566</v>
      </c>
    </row>
    <row r="83" spans="1:5" x14ac:dyDescent="0.25">
      <c r="A83">
        <v>27</v>
      </c>
      <c r="B83" t="s">
        <v>1270</v>
      </c>
      <c r="C83" t="s">
        <v>119</v>
      </c>
      <c r="D83" t="s">
        <v>93</v>
      </c>
      <c r="E83" s="139" t="s">
        <v>7567</v>
      </c>
    </row>
    <row r="84" spans="1:5" x14ac:dyDescent="0.25">
      <c r="A84">
        <v>34446</v>
      </c>
      <c r="B84" t="s">
        <v>1271</v>
      </c>
      <c r="C84" t="s">
        <v>119</v>
      </c>
      <c r="D84" t="s">
        <v>88</v>
      </c>
      <c r="E84" s="139" t="s">
        <v>7566</v>
      </c>
    </row>
    <row r="85" spans="1:5" x14ac:dyDescent="0.25">
      <c r="A85">
        <v>29</v>
      </c>
      <c r="B85" t="s">
        <v>1272</v>
      </c>
      <c r="C85" t="s">
        <v>119</v>
      </c>
      <c r="D85" t="s">
        <v>88</v>
      </c>
      <c r="E85" s="139" t="s">
        <v>297</v>
      </c>
    </row>
    <row r="86" spans="1:5" x14ac:dyDescent="0.25">
      <c r="A86">
        <v>28</v>
      </c>
      <c r="B86" t="s">
        <v>1273</v>
      </c>
      <c r="C86" t="s">
        <v>119</v>
      </c>
      <c r="D86" t="s">
        <v>88</v>
      </c>
      <c r="E86" s="139" t="s">
        <v>221</v>
      </c>
    </row>
    <row r="87" spans="1:5" x14ac:dyDescent="0.25">
      <c r="A87">
        <v>34449</v>
      </c>
      <c r="B87" t="s">
        <v>1274</v>
      </c>
      <c r="C87" t="s">
        <v>119</v>
      </c>
      <c r="D87" t="s">
        <v>88</v>
      </c>
      <c r="E87" s="139" t="s">
        <v>305</v>
      </c>
    </row>
    <row r="88" spans="1:5" x14ac:dyDescent="0.25">
      <c r="A88">
        <v>32</v>
      </c>
      <c r="B88" t="s">
        <v>1275</v>
      </c>
      <c r="C88" t="s">
        <v>119</v>
      </c>
      <c r="D88" t="s">
        <v>88</v>
      </c>
      <c r="E88" s="139" t="s">
        <v>3934</v>
      </c>
    </row>
    <row r="89" spans="1:5" x14ac:dyDescent="0.25">
      <c r="A89">
        <v>33</v>
      </c>
      <c r="B89" t="s">
        <v>1276</v>
      </c>
      <c r="C89" t="s">
        <v>119</v>
      </c>
      <c r="D89" t="s">
        <v>88</v>
      </c>
      <c r="E89" s="139" t="s">
        <v>305</v>
      </c>
    </row>
    <row r="90" spans="1:5" x14ac:dyDescent="0.25">
      <c r="A90">
        <v>34343</v>
      </c>
      <c r="B90" t="s">
        <v>1277</v>
      </c>
      <c r="C90" t="s">
        <v>119</v>
      </c>
      <c r="D90" t="s">
        <v>88</v>
      </c>
      <c r="E90" s="139" t="s">
        <v>888</v>
      </c>
    </row>
    <row r="91" spans="1:5" x14ac:dyDescent="0.25">
      <c r="A91">
        <v>34452</v>
      </c>
      <c r="B91" t="s">
        <v>1278</v>
      </c>
      <c r="C91" t="s">
        <v>119</v>
      </c>
      <c r="D91" t="s">
        <v>88</v>
      </c>
      <c r="E91" s="139" t="s">
        <v>7568</v>
      </c>
    </row>
    <row r="92" spans="1:5" x14ac:dyDescent="0.25">
      <c r="A92">
        <v>36</v>
      </c>
      <c r="B92" t="s">
        <v>1279</v>
      </c>
      <c r="C92" t="s">
        <v>119</v>
      </c>
      <c r="D92" t="s">
        <v>88</v>
      </c>
      <c r="E92" s="139" t="s">
        <v>887</v>
      </c>
    </row>
    <row r="93" spans="1:5" x14ac:dyDescent="0.25">
      <c r="A93">
        <v>34456</v>
      </c>
      <c r="B93" t="s">
        <v>1280</v>
      </c>
      <c r="C93" t="s">
        <v>119</v>
      </c>
      <c r="D93" t="s">
        <v>88</v>
      </c>
      <c r="E93" s="139" t="s">
        <v>7568</v>
      </c>
    </row>
    <row r="94" spans="1:5" x14ac:dyDescent="0.25">
      <c r="A94">
        <v>39</v>
      </c>
      <c r="B94" t="s">
        <v>1281</v>
      </c>
      <c r="C94" t="s">
        <v>119</v>
      </c>
      <c r="D94" t="s">
        <v>88</v>
      </c>
      <c r="E94" s="139" t="s">
        <v>887</v>
      </c>
    </row>
    <row r="95" spans="1:5" x14ac:dyDescent="0.25">
      <c r="A95">
        <v>34457</v>
      </c>
      <c r="B95" t="s">
        <v>1282</v>
      </c>
      <c r="C95" t="s">
        <v>119</v>
      </c>
      <c r="D95" t="s">
        <v>88</v>
      </c>
      <c r="E95" s="139" t="s">
        <v>7569</v>
      </c>
    </row>
    <row r="96" spans="1:5" x14ac:dyDescent="0.25">
      <c r="A96">
        <v>40</v>
      </c>
      <c r="B96" t="s">
        <v>1283</v>
      </c>
      <c r="C96" t="s">
        <v>119</v>
      </c>
      <c r="D96" t="s">
        <v>88</v>
      </c>
      <c r="E96" s="139" t="s">
        <v>830</v>
      </c>
    </row>
    <row r="97" spans="1:5" x14ac:dyDescent="0.25">
      <c r="A97">
        <v>34460</v>
      </c>
      <c r="B97" t="s">
        <v>1285</v>
      </c>
      <c r="C97" t="s">
        <v>119</v>
      </c>
      <c r="D97" t="s">
        <v>88</v>
      </c>
      <c r="E97" s="139" t="s">
        <v>1264</v>
      </c>
    </row>
    <row r="98" spans="1:5" x14ac:dyDescent="0.25">
      <c r="A98">
        <v>42</v>
      </c>
      <c r="B98" t="s">
        <v>1286</v>
      </c>
      <c r="C98" t="s">
        <v>119</v>
      </c>
      <c r="D98" t="s">
        <v>88</v>
      </c>
      <c r="E98" s="139" t="s">
        <v>221</v>
      </c>
    </row>
    <row r="99" spans="1:5" x14ac:dyDescent="0.25">
      <c r="A99">
        <v>38</v>
      </c>
      <c r="B99" t="s">
        <v>1287</v>
      </c>
      <c r="C99" t="s">
        <v>119</v>
      </c>
      <c r="D99" t="s">
        <v>88</v>
      </c>
      <c r="E99" s="139" t="s">
        <v>2945</v>
      </c>
    </row>
    <row r="100" spans="1:5" x14ac:dyDescent="0.25">
      <c r="A100">
        <v>34344</v>
      </c>
      <c r="B100" t="s">
        <v>1288</v>
      </c>
      <c r="C100" t="s">
        <v>119</v>
      </c>
      <c r="D100" t="s">
        <v>88</v>
      </c>
      <c r="E100" s="139" t="s">
        <v>7570</v>
      </c>
    </row>
    <row r="101" spans="1:5" x14ac:dyDescent="0.25">
      <c r="A101">
        <v>20063</v>
      </c>
      <c r="B101" t="s">
        <v>1289</v>
      </c>
      <c r="C101" t="s">
        <v>87</v>
      </c>
      <c r="D101" t="s">
        <v>90</v>
      </c>
      <c r="E101" s="139" t="s">
        <v>1290</v>
      </c>
    </row>
    <row r="102" spans="1:5" x14ac:dyDescent="0.25">
      <c r="A102">
        <v>40410</v>
      </c>
      <c r="B102" t="s">
        <v>1291</v>
      </c>
      <c r="C102" t="s">
        <v>87</v>
      </c>
      <c r="D102" t="s">
        <v>90</v>
      </c>
      <c r="E102" s="139" t="s">
        <v>970</v>
      </c>
    </row>
    <row r="103" spans="1:5" x14ac:dyDescent="0.25">
      <c r="A103">
        <v>40411</v>
      </c>
      <c r="B103" t="s">
        <v>1293</v>
      </c>
      <c r="C103" t="s">
        <v>87</v>
      </c>
      <c r="D103" t="s">
        <v>90</v>
      </c>
      <c r="E103" s="139" t="s">
        <v>6604</v>
      </c>
    </row>
    <row r="104" spans="1:5" x14ac:dyDescent="0.25">
      <c r="A104">
        <v>40412</v>
      </c>
      <c r="B104" t="s">
        <v>1294</v>
      </c>
      <c r="C104" t="s">
        <v>87</v>
      </c>
      <c r="D104" t="s">
        <v>90</v>
      </c>
      <c r="E104" s="139" t="s">
        <v>7571</v>
      </c>
    </row>
    <row r="105" spans="1:5" x14ac:dyDescent="0.25">
      <c r="A105">
        <v>38838</v>
      </c>
      <c r="B105" t="s">
        <v>1295</v>
      </c>
      <c r="C105" t="s">
        <v>87</v>
      </c>
      <c r="D105" t="s">
        <v>90</v>
      </c>
      <c r="E105" s="139" t="s">
        <v>738</v>
      </c>
    </row>
    <row r="106" spans="1:5" x14ac:dyDescent="0.25">
      <c r="A106">
        <v>38839</v>
      </c>
      <c r="B106" t="s">
        <v>1296</v>
      </c>
      <c r="C106" t="s">
        <v>87</v>
      </c>
      <c r="D106" t="s">
        <v>90</v>
      </c>
      <c r="E106" s="139" t="s">
        <v>1297</v>
      </c>
    </row>
    <row r="107" spans="1:5" x14ac:dyDescent="0.25">
      <c r="A107">
        <v>55</v>
      </c>
      <c r="B107" t="s">
        <v>1298</v>
      </c>
      <c r="C107" t="s">
        <v>87</v>
      </c>
      <c r="D107" t="s">
        <v>90</v>
      </c>
      <c r="E107" s="139" t="s">
        <v>553</v>
      </c>
    </row>
    <row r="108" spans="1:5" x14ac:dyDescent="0.25">
      <c r="A108">
        <v>61</v>
      </c>
      <c r="B108" t="s">
        <v>1299</v>
      </c>
      <c r="C108" t="s">
        <v>87</v>
      </c>
      <c r="D108" t="s">
        <v>90</v>
      </c>
      <c r="E108" s="139" t="s">
        <v>264</v>
      </c>
    </row>
    <row r="109" spans="1:5" x14ac:dyDescent="0.25">
      <c r="A109">
        <v>62</v>
      </c>
      <c r="B109" t="s">
        <v>1300</v>
      </c>
      <c r="C109" t="s">
        <v>87</v>
      </c>
      <c r="D109" t="s">
        <v>90</v>
      </c>
      <c r="E109" s="139" t="s">
        <v>356</v>
      </c>
    </row>
    <row r="110" spans="1:5" x14ac:dyDescent="0.25">
      <c r="A110">
        <v>77</v>
      </c>
      <c r="B110" t="s">
        <v>1301</v>
      </c>
      <c r="C110" t="s">
        <v>87</v>
      </c>
      <c r="D110" t="s">
        <v>88</v>
      </c>
      <c r="E110" s="139" t="s">
        <v>810</v>
      </c>
    </row>
    <row r="111" spans="1:5" x14ac:dyDescent="0.25">
      <c r="A111">
        <v>76</v>
      </c>
      <c r="B111" t="s">
        <v>1302</v>
      </c>
      <c r="C111" t="s">
        <v>87</v>
      </c>
      <c r="D111" t="s">
        <v>88</v>
      </c>
      <c r="E111" s="139" t="s">
        <v>284</v>
      </c>
    </row>
    <row r="112" spans="1:5" x14ac:dyDescent="0.25">
      <c r="A112">
        <v>67</v>
      </c>
      <c r="B112" t="s">
        <v>1303</v>
      </c>
      <c r="C112" t="s">
        <v>87</v>
      </c>
      <c r="D112" t="s">
        <v>88</v>
      </c>
      <c r="E112" s="139" t="s">
        <v>4477</v>
      </c>
    </row>
    <row r="113" spans="1:5" x14ac:dyDescent="0.25">
      <c r="A113">
        <v>71</v>
      </c>
      <c r="B113" t="s">
        <v>1304</v>
      </c>
      <c r="C113" t="s">
        <v>87</v>
      </c>
      <c r="D113" t="s">
        <v>88</v>
      </c>
      <c r="E113" s="139" t="s">
        <v>7572</v>
      </c>
    </row>
    <row r="114" spans="1:5" x14ac:dyDescent="0.25">
      <c r="A114">
        <v>73</v>
      </c>
      <c r="B114" t="s">
        <v>1305</v>
      </c>
      <c r="C114" t="s">
        <v>87</v>
      </c>
      <c r="D114" t="s">
        <v>88</v>
      </c>
      <c r="E114" s="139" t="s">
        <v>900</v>
      </c>
    </row>
    <row r="115" spans="1:5" x14ac:dyDescent="0.25">
      <c r="A115">
        <v>103</v>
      </c>
      <c r="B115" t="s">
        <v>1306</v>
      </c>
      <c r="C115" t="s">
        <v>87</v>
      </c>
      <c r="D115" t="s">
        <v>88</v>
      </c>
      <c r="E115" s="139" t="s">
        <v>3880</v>
      </c>
    </row>
    <row r="116" spans="1:5" x14ac:dyDescent="0.25">
      <c r="A116">
        <v>107</v>
      </c>
      <c r="B116" t="s">
        <v>1307</v>
      </c>
      <c r="C116" t="s">
        <v>87</v>
      </c>
      <c r="D116" t="s">
        <v>88</v>
      </c>
      <c r="E116" s="139" t="s">
        <v>622</v>
      </c>
    </row>
    <row r="117" spans="1:5" x14ac:dyDescent="0.25">
      <c r="A117">
        <v>65</v>
      </c>
      <c r="B117" t="s">
        <v>1308</v>
      </c>
      <c r="C117" t="s">
        <v>87</v>
      </c>
      <c r="D117" t="s">
        <v>88</v>
      </c>
      <c r="E117" s="139" t="s">
        <v>99</v>
      </c>
    </row>
    <row r="118" spans="1:5" x14ac:dyDescent="0.25">
      <c r="A118">
        <v>108</v>
      </c>
      <c r="B118" t="s">
        <v>1309</v>
      </c>
      <c r="C118" t="s">
        <v>87</v>
      </c>
      <c r="D118" t="s">
        <v>88</v>
      </c>
      <c r="E118" s="139" t="s">
        <v>139</v>
      </c>
    </row>
    <row r="119" spans="1:5" x14ac:dyDescent="0.25">
      <c r="A119">
        <v>110</v>
      </c>
      <c r="B119" t="s">
        <v>1310</v>
      </c>
      <c r="C119" t="s">
        <v>87</v>
      </c>
      <c r="D119" t="s">
        <v>88</v>
      </c>
      <c r="E119" s="139" t="s">
        <v>942</v>
      </c>
    </row>
    <row r="120" spans="1:5" x14ac:dyDescent="0.25">
      <c r="A120">
        <v>109</v>
      </c>
      <c r="B120" t="s">
        <v>1311</v>
      </c>
      <c r="C120" t="s">
        <v>87</v>
      </c>
      <c r="D120" t="s">
        <v>88</v>
      </c>
      <c r="E120" s="139" t="s">
        <v>462</v>
      </c>
    </row>
    <row r="121" spans="1:5" x14ac:dyDescent="0.25">
      <c r="A121">
        <v>111</v>
      </c>
      <c r="B121" t="s">
        <v>1312</v>
      </c>
      <c r="C121" t="s">
        <v>87</v>
      </c>
      <c r="D121" t="s">
        <v>88</v>
      </c>
      <c r="E121" s="139" t="s">
        <v>2094</v>
      </c>
    </row>
    <row r="122" spans="1:5" x14ac:dyDescent="0.25">
      <c r="A122">
        <v>112</v>
      </c>
      <c r="B122" t="s">
        <v>1313</v>
      </c>
      <c r="C122" t="s">
        <v>87</v>
      </c>
      <c r="D122" t="s">
        <v>88</v>
      </c>
      <c r="E122" s="139" t="s">
        <v>624</v>
      </c>
    </row>
    <row r="123" spans="1:5" x14ac:dyDescent="0.25">
      <c r="A123">
        <v>113</v>
      </c>
      <c r="B123" t="s">
        <v>1314</v>
      </c>
      <c r="C123" t="s">
        <v>87</v>
      </c>
      <c r="D123" t="s">
        <v>88</v>
      </c>
      <c r="E123" s="139" t="s">
        <v>7573</v>
      </c>
    </row>
    <row r="124" spans="1:5" x14ac:dyDescent="0.25">
      <c r="A124">
        <v>104</v>
      </c>
      <c r="B124" t="s">
        <v>1315</v>
      </c>
      <c r="C124" t="s">
        <v>87</v>
      </c>
      <c r="D124" t="s">
        <v>88</v>
      </c>
      <c r="E124" s="139" t="s">
        <v>373</v>
      </c>
    </row>
    <row r="125" spans="1:5" x14ac:dyDescent="0.25">
      <c r="A125">
        <v>102</v>
      </c>
      <c r="B125" t="s">
        <v>1316</v>
      </c>
      <c r="C125" t="s">
        <v>87</v>
      </c>
      <c r="D125" t="s">
        <v>88</v>
      </c>
      <c r="E125" s="139" t="s">
        <v>7574</v>
      </c>
    </row>
    <row r="126" spans="1:5" x14ac:dyDescent="0.25">
      <c r="A126">
        <v>95</v>
      </c>
      <c r="B126" t="s">
        <v>1317</v>
      </c>
      <c r="C126" t="s">
        <v>87</v>
      </c>
      <c r="D126" t="s">
        <v>88</v>
      </c>
      <c r="E126" s="139" t="s">
        <v>334</v>
      </c>
    </row>
    <row r="127" spans="1:5" x14ac:dyDescent="0.25">
      <c r="A127">
        <v>96</v>
      </c>
      <c r="B127" t="s">
        <v>1318</v>
      </c>
      <c r="C127" t="s">
        <v>87</v>
      </c>
      <c r="D127" t="s">
        <v>88</v>
      </c>
      <c r="E127" s="139" t="s">
        <v>1032</v>
      </c>
    </row>
    <row r="128" spans="1:5" x14ac:dyDescent="0.25">
      <c r="A128">
        <v>97</v>
      </c>
      <c r="B128" t="s">
        <v>1320</v>
      </c>
      <c r="C128" t="s">
        <v>87</v>
      </c>
      <c r="D128" t="s">
        <v>88</v>
      </c>
      <c r="E128" s="139" t="s">
        <v>7575</v>
      </c>
    </row>
    <row r="129" spans="1:5" x14ac:dyDescent="0.25">
      <c r="A129">
        <v>98</v>
      </c>
      <c r="B129" t="s">
        <v>1322</v>
      </c>
      <c r="C129" t="s">
        <v>87</v>
      </c>
      <c r="D129" t="s">
        <v>88</v>
      </c>
      <c r="E129" s="139" t="s">
        <v>813</v>
      </c>
    </row>
    <row r="130" spans="1:5" x14ac:dyDescent="0.25">
      <c r="A130">
        <v>99</v>
      </c>
      <c r="B130" t="s">
        <v>1324</v>
      </c>
      <c r="C130" t="s">
        <v>87</v>
      </c>
      <c r="D130" t="s">
        <v>88</v>
      </c>
      <c r="E130" s="139" t="s">
        <v>4213</v>
      </c>
    </row>
    <row r="131" spans="1:5" x14ac:dyDescent="0.25">
      <c r="A131">
        <v>100</v>
      </c>
      <c r="B131" t="s">
        <v>1325</v>
      </c>
      <c r="C131" t="s">
        <v>87</v>
      </c>
      <c r="D131" t="s">
        <v>88</v>
      </c>
      <c r="E131" s="139" t="s">
        <v>827</v>
      </c>
    </row>
    <row r="132" spans="1:5" x14ac:dyDescent="0.25">
      <c r="A132">
        <v>75</v>
      </c>
      <c r="B132" t="s">
        <v>1326</v>
      </c>
      <c r="C132" t="s">
        <v>87</v>
      </c>
      <c r="D132" t="s">
        <v>88</v>
      </c>
      <c r="E132" s="139" t="s">
        <v>7576</v>
      </c>
    </row>
    <row r="133" spans="1:5" x14ac:dyDescent="0.25">
      <c r="A133">
        <v>114</v>
      </c>
      <c r="B133" t="s">
        <v>1327</v>
      </c>
      <c r="C133" t="s">
        <v>87</v>
      </c>
      <c r="D133" t="s">
        <v>88</v>
      </c>
      <c r="E133" s="139" t="s">
        <v>7577</v>
      </c>
    </row>
    <row r="134" spans="1:5" x14ac:dyDescent="0.25">
      <c r="A134">
        <v>68</v>
      </c>
      <c r="B134" t="s">
        <v>1329</v>
      </c>
      <c r="C134" t="s">
        <v>87</v>
      </c>
      <c r="D134" t="s">
        <v>88</v>
      </c>
      <c r="E134" s="139" t="s">
        <v>4416</v>
      </c>
    </row>
    <row r="135" spans="1:5" x14ac:dyDescent="0.25">
      <c r="A135">
        <v>86</v>
      </c>
      <c r="B135" t="s">
        <v>1330</v>
      </c>
      <c r="C135" t="s">
        <v>87</v>
      </c>
      <c r="D135" t="s">
        <v>88</v>
      </c>
      <c r="E135" s="139" t="s">
        <v>2015</v>
      </c>
    </row>
    <row r="136" spans="1:5" x14ac:dyDescent="0.25">
      <c r="A136">
        <v>66</v>
      </c>
      <c r="B136" t="s">
        <v>1332</v>
      </c>
      <c r="C136" t="s">
        <v>87</v>
      </c>
      <c r="D136" t="s">
        <v>88</v>
      </c>
      <c r="E136" s="139" t="s">
        <v>840</v>
      </c>
    </row>
    <row r="137" spans="1:5" x14ac:dyDescent="0.25">
      <c r="A137">
        <v>69</v>
      </c>
      <c r="B137" t="s">
        <v>1333</v>
      </c>
      <c r="C137" t="s">
        <v>87</v>
      </c>
      <c r="D137" t="s">
        <v>88</v>
      </c>
      <c r="E137" s="139" t="s">
        <v>6139</v>
      </c>
    </row>
    <row r="138" spans="1:5" x14ac:dyDescent="0.25">
      <c r="A138">
        <v>83</v>
      </c>
      <c r="B138" t="s">
        <v>1334</v>
      </c>
      <c r="C138" t="s">
        <v>87</v>
      </c>
      <c r="D138" t="s">
        <v>88</v>
      </c>
      <c r="E138" s="139" t="s">
        <v>7578</v>
      </c>
    </row>
    <row r="139" spans="1:5" x14ac:dyDescent="0.25">
      <c r="A139">
        <v>74</v>
      </c>
      <c r="B139" t="s">
        <v>1335</v>
      </c>
      <c r="C139" t="s">
        <v>87</v>
      </c>
      <c r="D139" t="s">
        <v>88</v>
      </c>
      <c r="E139" s="139" t="s">
        <v>7241</v>
      </c>
    </row>
    <row r="140" spans="1:5" x14ac:dyDescent="0.25">
      <c r="A140">
        <v>106</v>
      </c>
      <c r="B140" t="s">
        <v>1336</v>
      </c>
      <c r="C140" t="s">
        <v>87</v>
      </c>
      <c r="D140" t="s">
        <v>88</v>
      </c>
      <c r="E140" s="139" t="s">
        <v>7579</v>
      </c>
    </row>
    <row r="141" spans="1:5" x14ac:dyDescent="0.25">
      <c r="A141">
        <v>87</v>
      </c>
      <c r="B141" t="s">
        <v>1337</v>
      </c>
      <c r="C141" t="s">
        <v>87</v>
      </c>
      <c r="D141" t="s">
        <v>88</v>
      </c>
      <c r="E141" s="139" t="s">
        <v>516</v>
      </c>
    </row>
    <row r="142" spans="1:5" x14ac:dyDescent="0.25">
      <c r="A142">
        <v>88</v>
      </c>
      <c r="B142" t="s">
        <v>1338</v>
      </c>
      <c r="C142" t="s">
        <v>87</v>
      </c>
      <c r="D142" t="s">
        <v>88</v>
      </c>
      <c r="E142" s="139" t="s">
        <v>1585</v>
      </c>
    </row>
    <row r="143" spans="1:5" x14ac:dyDescent="0.25">
      <c r="A143">
        <v>89</v>
      </c>
      <c r="B143" t="s">
        <v>1339</v>
      </c>
      <c r="C143" t="s">
        <v>87</v>
      </c>
      <c r="D143" t="s">
        <v>88</v>
      </c>
      <c r="E143" s="139" t="s">
        <v>7580</v>
      </c>
    </row>
    <row r="144" spans="1:5" x14ac:dyDescent="0.25">
      <c r="A144">
        <v>90</v>
      </c>
      <c r="B144" t="s">
        <v>1340</v>
      </c>
      <c r="C144" t="s">
        <v>87</v>
      </c>
      <c r="D144" t="s">
        <v>88</v>
      </c>
      <c r="E144" s="139" t="s">
        <v>138</v>
      </c>
    </row>
    <row r="145" spans="1:5" x14ac:dyDescent="0.25">
      <c r="A145">
        <v>81</v>
      </c>
      <c r="B145" t="s">
        <v>1341</v>
      </c>
      <c r="C145" t="s">
        <v>87</v>
      </c>
      <c r="D145" t="s">
        <v>88</v>
      </c>
      <c r="E145" s="139" t="s">
        <v>7581</v>
      </c>
    </row>
    <row r="146" spans="1:5" x14ac:dyDescent="0.25">
      <c r="A146">
        <v>82</v>
      </c>
      <c r="B146" t="s">
        <v>1342</v>
      </c>
      <c r="C146" t="s">
        <v>87</v>
      </c>
      <c r="D146" t="s">
        <v>88</v>
      </c>
      <c r="E146" s="139" t="s">
        <v>7582</v>
      </c>
    </row>
    <row r="147" spans="1:5" x14ac:dyDescent="0.25">
      <c r="A147">
        <v>105</v>
      </c>
      <c r="B147" t="s">
        <v>1343</v>
      </c>
      <c r="C147" t="s">
        <v>87</v>
      </c>
      <c r="D147" t="s">
        <v>88</v>
      </c>
      <c r="E147" s="139" t="s">
        <v>7583</v>
      </c>
    </row>
    <row r="148" spans="1:5" x14ac:dyDescent="0.25">
      <c r="A148">
        <v>60</v>
      </c>
      <c r="B148" t="s">
        <v>1344</v>
      </c>
      <c r="C148" t="s">
        <v>87</v>
      </c>
      <c r="D148" t="s">
        <v>90</v>
      </c>
      <c r="E148" s="139" t="s">
        <v>801</v>
      </c>
    </row>
    <row r="149" spans="1:5" x14ac:dyDescent="0.25">
      <c r="A149">
        <v>72</v>
      </c>
      <c r="B149" t="s">
        <v>1345</v>
      </c>
      <c r="C149" t="s">
        <v>87</v>
      </c>
      <c r="D149" t="s">
        <v>88</v>
      </c>
      <c r="E149" s="139" t="s">
        <v>1138</v>
      </c>
    </row>
    <row r="150" spans="1:5" x14ac:dyDescent="0.25">
      <c r="A150">
        <v>70</v>
      </c>
      <c r="B150" t="s">
        <v>1346</v>
      </c>
      <c r="C150" t="s">
        <v>87</v>
      </c>
      <c r="D150" t="s">
        <v>88</v>
      </c>
      <c r="E150" s="139" t="s">
        <v>7584</v>
      </c>
    </row>
    <row r="151" spans="1:5" x14ac:dyDescent="0.25">
      <c r="A151">
        <v>85</v>
      </c>
      <c r="B151" t="s">
        <v>1347</v>
      </c>
      <c r="C151" t="s">
        <v>87</v>
      </c>
      <c r="D151" t="s">
        <v>88</v>
      </c>
      <c r="E151" s="139" t="s">
        <v>7585</v>
      </c>
    </row>
    <row r="152" spans="1:5" x14ac:dyDescent="0.25">
      <c r="A152">
        <v>84</v>
      </c>
      <c r="B152" t="s">
        <v>1349</v>
      </c>
      <c r="C152" t="s">
        <v>87</v>
      </c>
      <c r="D152" t="s">
        <v>88</v>
      </c>
      <c r="E152" s="139" t="s">
        <v>1350</v>
      </c>
    </row>
    <row r="153" spans="1:5" x14ac:dyDescent="0.25">
      <c r="A153">
        <v>37997</v>
      </c>
      <c r="B153" t="s">
        <v>1351</v>
      </c>
      <c r="C153" t="s">
        <v>87</v>
      </c>
      <c r="D153" t="s">
        <v>90</v>
      </c>
      <c r="E153" s="139" t="s">
        <v>753</v>
      </c>
    </row>
    <row r="154" spans="1:5" x14ac:dyDescent="0.25">
      <c r="A154">
        <v>37998</v>
      </c>
      <c r="B154" t="s">
        <v>1352</v>
      </c>
      <c r="C154" t="s">
        <v>87</v>
      </c>
      <c r="D154" t="s">
        <v>90</v>
      </c>
      <c r="E154" s="139" t="s">
        <v>4486</v>
      </c>
    </row>
    <row r="155" spans="1:5" x14ac:dyDescent="0.25">
      <c r="A155">
        <v>10899</v>
      </c>
      <c r="B155" t="s">
        <v>1353</v>
      </c>
      <c r="C155" t="s">
        <v>87</v>
      </c>
      <c r="D155" t="s">
        <v>88</v>
      </c>
      <c r="E155" s="139" t="s">
        <v>672</v>
      </c>
    </row>
    <row r="156" spans="1:5" x14ac:dyDescent="0.25">
      <c r="A156">
        <v>10900</v>
      </c>
      <c r="B156" t="s">
        <v>1354</v>
      </c>
      <c r="C156" t="s">
        <v>87</v>
      </c>
      <c r="D156" t="s">
        <v>88</v>
      </c>
      <c r="E156" s="139" t="s">
        <v>673</v>
      </c>
    </row>
    <row r="157" spans="1:5" x14ac:dyDescent="0.25">
      <c r="A157">
        <v>46</v>
      </c>
      <c r="B157" t="s">
        <v>1355</v>
      </c>
      <c r="C157" t="s">
        <v>87</v>
      </c>
      <c r="D157" t="s">
        <v>90</v>
      </c>
      <c r="E157" s="139" t="s">
        <v>561</v>
      </c>
    </row>
    <row r="158" spans="1:5" x14ac:dyDescent="0.25">
      <c r="A158">
        <v>51</v>
      </c>
      <c r="B158" t="s">
        <v>1356</v>
      </c>
      <c r="C158" t="s">
        <v>87</v>
      </c>
      <c r="D158" t="s">
        <v>90</v>
      </c>
      <c r="E158" s="139" t="s">
        <v>7586</v>
      </c>
    </row>
    <row r="159" spans="1:5" x14ac:dyDescent="0.25">
      <c r="A159">
        <v>12863</v>
      </c>
      <c r="B159" t="s">
        <v>1357</v>
      </c>
      <c r="C159" t="s">
        <v>87</v>
      </c>
      <c r="D159" t="s">
        <v>90</v>
      </c>
      <c r="E159" s="139" t="s">
        <v>7587</v>
      </c>
    </row>
    <row r="160" spans="1:5" x14ac:dyDescent="0.25">
      <c r="A160">
        <v>50</v>
      </c>
      <c r="B160" t="s">
        <v>1358</v>
      </c>
      <c r="C160" t="s">
        <v>87</v>
      </c>
      <c r="D160" t="s">
        <v>90</v>
      </c>
      <c r="E160" s="139" t="s">
        <v>7588</v>
      </c>
    </row>
    <row r="161" spans="1:5" x14ac:dyDescent="0.25">
      <c r="A161">
        <v>47</v>
      </c>
      <c r="B161" t="s">
        <v>1359</v>
      </c>
      <c r="C161" t="s">
        <v>87</v>
      </c>
      <c r="D161" t="s">
        <v>90</v>
      </c>
      <c r="E161" s="139" t="s">
        <v>7589</v>
      </c>
    </row>
    <row r="162" spans="1:5" x14ac:dyDescent="0.25">
      <c r="A162">
        <v>48</v>
      </c>
      <c r="B162" t="s">
        <v>1360</v>
      </c>
      <c r="C162" t="s">
        <v>87</v>
      </c>
      <c r="D162" t="s">
        <v>90</v>
      </c>
      <c r="E162" s="139" t="s">
        <v>7590</v>
      </c>
    </row>
    <row r="163" spans="1:5" x14ac:dyDescent="0.25">
      <c r="A163">
        <v>52</v>
      </c>
      <c r="B163" t="s">
        <v>1361</v>
      </c>
      <c r="C163" t="s">
        <v>87</v>
      </c>
      <c r="D163" t="s">
        <v>90</v>
      </c>
      <c r="E163" s="139" t="s">
        <v>804</v>
      </c>
    </row>
    <row r="164" spans="1:5" x14ac:dyDescent="0.25">
      <c r="A164">
        <v>43</v>
      </c>
      <c r="B164" t="s">
        <v>1363</v>
      </c>
      <c r="C164" t="s">
        <v>87</v>
      </c>
      <c r="D164" t="s">
        <v>90</v>
      </c>
      <c r="E164" s="139" t="s">
        <v>7591</v>
      </c>
    </row>
    <row r="165" spans="1:5" x14ac:dyDescent="0.25">
      <c r="A165">
        <v>4791</v>
      </c>
      <c r="B165" t="s">
        <v>1364</v>
      </c>
      <c r="C165" t="s">
        <v>119</v>
      </c>
      <c r="D165" t="s">
        <v>88</v>
      </c>
      <c r="E165" s="139" t="s">
        <v>7592</v>
      </c>
    </row>
    <row r="166" spans="1:5" x14ac:dyDescent="0.25">
      <c r="A166">
        <v>157</v>
      </c>
      <c r="B166" t="s">
        <v>1365</v>
      </c>
      <c r="C166" t="s">
        <v>119</v>
      </c>
      <c r="D166" t="s">
        <v>88</v>
      </c>
      <c r="E166" s="139" t="s">
        <v>1429</v>
      </c>
    </row>
    <row r="167" spans="1:5" x14ac:dyDescent="0.25">
      <c r="A167">
        <v>156</v>
      </c>
      <c r="B167" t="s">
        <v>1366</v>
      </c>
      <c r="C167" t="s">
        <v>119</v>
      </c>
      <c r="D167" t="s">
        <v>88</v>
      </c>
      <c r="E167" s="139" t="s">
        <v>7593</v>
      </c>
    </row>
    <row r="168" spans="1:5" x14ac:dyDescent="0.25">
      <c r="A168">
        <v>131</v>
      </c>
      <c r="B168" t="s">
        <v>1367</v>
      </c>
      <c r="C168" t="s">
        <v>119</v>
      </c>
      <c r="D168" t="s">
        <v>88</v>
      </c>
      <c r="E168" s="139" t="s">
        <v>7594</v>
      </c>
    </row>
    <row r="169" spans="1:5" x14ac:dyDescent="0.25">
      <c r="A169">
        <v>39719</v>
      </c>
      <c r="B169" t="s">
        <v>1368</v>
      </c>
      <c r="C169" t="s">
        <v>120</v>
      </c>
      <c r="D169" t="s">
        <v>88</v>
      </c>
      <c r="E169" s="139" t="s">
        <v>7595</v>
      </c>
    </row>
    <row r="170" spans="1:5" x14ac:dyDescent="0.25">
      <c r="A170">
        <v>21114</v>
      </c>
      <c r="B170" t="s">
        <v>1369</v>
      </c>
      <c r="C170" t="s">
        <v>87</v>
      </c>
      <c r="D170" t="s">
        <v>88</v>
      </c>
      <c r="E170" s="139" t="s">
        <v>7596</v>
      </c>
    </row>
    <row r="171" spans="1:5" x14ac:dyDescent="0.25">
      <c r="A171">
        <v>119</v>
      </c>
      <c r="B171" t="s">
        <v>1370</v>
      </c>
      <c r="C171" t="s">
        <v>87</v>
      </c>
      <c r="D171" t="s">
        <v>93</v>
      </c>
      <c r="E171" s="139" t="s">
        <v>4486</v>
      </c>
    </row>
    <row r="172" spans="1:5" x14ac:dyDescent="0.25">
      <c r="A172">
        <v>20080</v>
      </c>
      <c r="B172" t="s">
        <v>1371</v>
      </c>
      <c r="C172" t="s">
        <v>87</v>
      </c>
      <c r="D172" t="s">
        <v>88</v>
      </c>
      <c r="E172" s="139" t="s">
        <v>748</v>
      </c>
    </row>
    <row r="173" spans="1:5" x14ac:dyDescent="0.25">
      <c r="A173">
        <v>122</v>
      </c>
      <c r="B173" t="s">
        <v>1372</v>
      </c>
      <c r="C173" t="s">
        <v>87</v>
      </c>
      <c r="D173" t="s">
        <v>88</v>
      </c>
      <c r="E173" s="139" t="s">
        <v>7597</v>
      </c>
    </row>
    <row r="174" spans="1:5" x14ac:dyDescent="0.25">
      <c r="A174">
        <v>3410</v>
      </c>
      <c r="B174" t="s">
        <v>1373</v>
      </c>
      <c r="C174" t="s">
        <v>119</v>
      </c>
      <c r="D174" t="s">
        <v>90</v>
      </c>
      <c r="E174" s="139" t="s">
        <v>7598</v>
      </c>
    </row>
    <row r="175" spans="1:5" x14ac:dyDescent="0.25">
      <c r="A175">
        <v>124</v>
      </c>
      <c r="B175" t="s">
        <v>1375</v>
      </c>
      <c r="C175" t="s">
        <v>120</v>
      </c>
      <c r="D175" t="s">
        <v>88</v>
      </c>
      <c r="E175" s="139" t="s">
        <v>997</v>
      </c>
    </row>
    <row r="176" spans="1:5" x14ac:dyDescent="0.25">
      <c r="A176">
        <v>7334</v>
      </c>
      <c r="B176" t="s">
        <v>1376</v>
      </c>
      <c r="C176" t="s">
        <v>120</v>
      </c>
      <c r="D176" t="s">
        <v>88</v>
      </c>
      <c r="E176" s="139" t="s">
        <v>7599</v>
      </c>
    </row>
    <row r="177" spans="1:5" x14ac:dyDescent="0.25">
      <c r="A177">
        <v>7325</v>
      </c>
      <c r="B177" t="s">
        <v>1377</v>
      </c>
      <c r="C177" t="s">
        <v>119</v>
      </c>
      <c r="D177" t="s">
        <v>88</v>
      </c>
      <c r="E177" s="139" t="s">
        <v>830</v>
      </c>
    </row>
    <row r="178" spans="1:5" x14ac:dyDescent="0.25">
      <c r="A178">
        <v>123</v>
      </c>
      <c r="B178" t="s">
        <v>1379</v>
      </c>
      <c r="C178" t="s">
        <v>120</v>
      </c>
      <c r="D178" t="s">
        <v>93</v>
      </c>
      <c r="E178" s="139" t="s">
        <v>4960</v>
      </c>
    </row>
    <row r="179" spans="1:5" x14ac:dyDescent="0.25">
      <c r="A179">
        <v>127</v>
      </c>
      <c r="B179" t="s">
        <v>1380</v>
      </c>
      <c r="C179" t="s">
        <v>120</v>
      </c>
      <c r="D179" t="s">
        <v>88</v>
      </c>
      <c r="E179" s="139" t="s">
        <v>7600</v>
      </c>
    </row>
    <row r="180" spans="1:5" x14ac:dyDescent="0.25">
      <c r="A180">
        <v>133</v>
      </c>
      <c r="B180" t="s">
        <v>1382</v>
      </c>
      <c r="C180" t="s">
        <v>120</v>
      </c>
      <c r="D180" t="s">
        <v>88</v>
      </c>
      <c r="E180" s="139" t="s">
        <v>324</v>
      </c>
    </row>
    <row r="181" spans="1:5" x14ac:dyDescent="0.25">
      <c r="A181">
        <v>37538</v>
      </c>
      <c r="B181" t="s">
        <v>1383</v>
      </c>
      <c r="C181" t="s">
        <v>145</v>
      </c>
      <c r="D181" t="s">
        <v>88</v>
      </c>
      <c r="E181" s="139" t="s">
        <v>7601</v>
      </c>
    </row>
    <row r="182" spans="1:5" x14ac:dyDescent="0.25">
      <c r="A182">
        <v>132</v>
      </c>
      <c r="B182" t="s">
        <v>1384</v>
      </c>
      <c r="C182" t="s">
        <v>120</v>
      </c>
      <c r="D182" t="s">
        <v>88</v>
      </c>
      <c r="E182" s="139" t="s">
        <v>2764</v>
      </c>
    </row>
    <row r="183" spans="1:5" x14ac:dyDescent="0.25">
      <c r="A183">
        <v>13408</v>
      </c>
      <c r="B183" t="s">
        <v>1385</v>
      </c>
      <c r="C183" t="s">
        <v>147</v>
      </c>
      <c r="D183" t="s">
        <v>88</v>
      </c>
      <c r="E183" s="139" t="s">
        <v>7602</v>
      </c>
    </row>
    <row r="184" spans="1:5" x14ac:dyDescent="0.25">
      <c r="A184">
        <v>37476</v>
      </c>
      <c r="B184" t="s">
        <v>1386</v>
      </c>
      <c r="C184" t="s">
        <v>87</v>
      </c>
      <c r="D184" t="s">
        <v>88</v>
      </c>
      <c r="E184" s="139" t="s">
        <v>1387</v>
      </c>
    </row>
    <row r="185" spans="1:5" x14ac:dyDescent="0.25">
      <c r="A185">
        <v>37478</v>
      </c>
      <c r="B185" t="s">
        <v>1388</v>
      </c>
      <c r="C185" t="s">
        <v>87</v>
      </c>
      <c r="D185" t="s">
        <v>88</v>
      </c>
      <c r="E185" s="139" t="s">
        <v>1389</v>
      </c>
    </row>
    <row r="186" spans="1:5" x14ac:dyDescent="0.25">
      <c r="A186">
        <v>37477</v>
      </c>
      <c r="B186" t="s">
        <v>1390</v>
      </c>
      <c r="C186" t="s">
        <v>87</v>
      </c>
      <c r="D186" t="s">
        <v>88</v>
      </c>
      <c r="E186" s="139" t="s">
        <v>1391</v>
      </c>
    </row>
    <row r="187" spans="1:5" x14ac:dyDescent="0.25">
      <c r="A187">
        <v>37479</v>
      </c>
      <c r="B187" t="s">
        <v>1392</v>
      </c>
      <c r="C187" t="s">
        <v>87</v>
      </c>
      <c r="D187" t="s">
        <v>88</v>
      </c>
      <c r="E187" s="139" t="s">
        <v>1393</v>
      </c>
    </row>
    <row r="188" spans="1:5" x14ac:dyDescent="0.25">
      <c r="A188">
        <v>4319</v>
      </c>
      <c r="B188" t="s">
        <v>1394</v>
      </c>
      <c r="C188" t="s">
        <v>87</v>
      </c>
      <c r="D188" t="s">
        <v>88</v>
      </c>
      <c r="E188" s="139" t="s">
        <v>148</v>
      </c>
    </row>
    <row r="189" spans="1:5" x14ac:dyDescent="0.25">
      <c r="A189">
        <v>43064</v>
      </c>
      <c r="B189" t="s">
        <v>1395</v>
      </c>
      <c r="C189" t="s">
        <v>119</v>
      </c>
      <c r="D189" t="s">
        <v>88</v>
      </c>
      <c r="E189" s="139" t="s">
        <v>7603</v>
      </c>
    </row>
    <row r="190" spans="1:5" x14ac:dyDescent="0.25">
      <c r="A190">
        <v>40553</v>
      </c>
      <c r="B190" t="s">
        <v>1396</v>
      </c>
      <c r="C190" t="s">
        <v>92</v>
      </c>
      <c r="D190" t="s">
        <v>90</v>
      </c>
      <c r="E190" s="139" t="s">
        <v>4428</v>
      </c>
    </row>
    <row r="191" spans="1:5" x14ac:dyDescent="0.25">
      <c r="A191">
        <v>13003</v>
      </c>
      <c r="B191" t="s">
        <v>1397</v>
      </c>
      <c r="C191" t="s">
        <v>120</v>
      </c>
      <c r="D191" t="s">
        <v>88</v>
      </c>
      <c r="E191" s="139" t="s">
        <v>1398</v>
      </c>
    </row>
    <row r="192" spans="1:5" x14ac:dyDescent="0.25">
      <c r="A192">
        <v>6114</v>
      </c>
      <c r="B192" t="s">
        <v>1399</v>
      </c>
      <c r="C192" t="s">
        <v>91</v>
      </c>
      <c r="D192" t="s">
        <v>88</v>
      </c>
      <c r="E192" s="139" t="s">
        <v>550</v>
      </c>
    </row>
    <row r="193" spans="1:5" x14ac:dyDescent="0.25">
      <c r="A193">
        <v>40912</v>
      </c>
      <c r="B193" t="s">
        <v>1400</v>
      </c>
      <c r="C193" t="s">
        <v>149</v>
      </c>
      <c r="D193" t="s">
        <v>88</v>
      </c>
      <c r="E193" s="139" t="s">
        <v>674</v>
      </c>
    </row>
    <row r="194" spans="1:5" x14ac:dyDescent="0.25">
      <c r="A194">
        <v>247</v>
      </c>
      <c r="B194" t="s">
        <v>1401</v>
      </c>
      <c r="C194" t="s">
        <v>91</v>
      </c>
      <c r="D194" t="s">
        <v>88</v>
      </c>
      <c r="E194" s="139" t="s">
        <v>675</v>
      </c>
    </row>
    <row r="195" spans="1:5" x14ac:dyDescent="0.25">
      <c r="A195">
        <v>40919</v>
      </c>
      <c r="B195" t="s">
        <v>1402</v>
      </c>
      <c r="C195" t="s">
        <v>149</v>
      </c>
      <c r="D195" t="s">
        <v>88</v>
      </c>
      <c r="E195" s="139" t="s">
        <v>676</v>
      </c>
    </row>
    <row r="196" spans="1:5" x14ac:dyDescent="0.25">
      <c r="A196">
        <v>25958</v>
      </c>
      <c r="B196" t="s">
        <v>1403</v>
      </c>
      <c r="C196" t="s">
        <v>91</v>
      </c>
      <c r="D196" t="s">
        <v>88</v>
      </c>
      <c r="E196" s="139" t="s">
        <v>675</v>
      </c>
    </row>
    <row r="197" spans="1:5" x14ac:dyDescent="0.25">
      <c r="A197">
        <v>40984</v>
      </c>
      <c r="B197" t="s">
        <v>1404</v>
      </c>
      <c r="C197" t="s">
        <v>149</v>
      </c>
      <c r="D197" t="s">
        <v>88</v>
      </c>
      <c r="E197" s="139" t="s">
        <v>1405</v>
      </c>
    </row>
    <row r="198" spans="1:5" x14ac:dyDescent="0.25">
      <c r="A198">
        <v>248</v>
      </c>
      <c r="B198" t="s">
        <v>1406</v>
      </c>
      <c r="C198" t="s">
        <v>91</v>
      </c>
      <c r="D198" t="s">
        <v>88</v>
      </c>
      <c r="E198" s="139" t="s">
        <v>198</v>
      </c>
    </row>
    <row r="199" spans="1:5" x14ac:dyDescent="0.25">
      <c r="A199">
        <v>41086</v>
      </c>
      <c r="B199" t="s">
        <v>1407</v>
      </c>
      <c r="C199" t="s">
        <v>149</v>
      </c>
      <c r="D199" t="s">
        <v>88</v>
      </c>
      <c r="E199" s="139" t="s">
        <v>677</v>
      </c>
    </row>
    <row r="200" spans="1:5" x14ac:dyDescent="0.25">
      <c r="A200">
        <v>34466</v>
      </c>
      <c r="B200" t="s">
        <v>1408</v>
      </c>
      <c r="C200" t="s">
        <v>91</v>
      </c>
      <c r="D200" t="s">
        <v>88</v>
      </c>
      <c r="E200" s="139" t="s">
        <v>198</v>
      </c>
    </row>
    <row r="201" spans="1:5" x14ac:dyDescent="0.25">
      <c r="A201">
        <v>41083</v>
      </c>
      <c r="B201" t="s">
        <v>1409</v>
      </c>
      <c r="C201" t="s">
        <v>149</v>
      </c>
      <c r="D201" t="s">
        <v>88</v>
      </c>
      <c r="E201" s="139" t="s">
        <v>677</v>
      </c>
    </row>
    <row r="202" spans="1:5" x14ac:dyDescent="0.25">
      <c r="A202">
        <v>252</v>
      </c>
      <c r="B202" t="s">
        <v>1410</v>
      </c>
      <c r="C202" t="s">
        <v>91</v>
      </c>
      <c r="D202" t="s">
        <v>88</v>
      </c>
      <c r="E202" s="139" t="s">
        <v>678</v>
      </c>
    </row>
    <row r="203" spans="1:5" x14ac:dyDescent="0.25">
      <c r="A203">
        <v>40909</v>
      </c>
      <c r="B203" t="s">
        <v>1411</v>
      </c>
      <c r="C203" t="s">
        <v>149</v>
      </c>
      <c r="D203" t="s">
        <v>88</v>
      </c>
      <c r="E203" s="139" t="s">
        <v>679</v>
      </c>
    </row>
    <row r="204" spans="1:5" x14ac:dyDescent="0.25">
      <c r="A204">
        <v>242</v>
      </c>
      <c r="B204" t="s">
        <v>1412</v>
      </c>
      <c r="C204" t="s">
        <v>91</v>
      </c>
      <c r="D204" t="s">
        <v>88</v>
      </c>
      <c r="E204" s="139" t="s">
        <v>922</v>
      </c>
    </row>
    <row r="205" spans="1:5" x14ac:dyDescent="0.25">
      <c r="A205">
        <v>41085</v>
      </c>
      <c r="B205" t="s">
        <v>1413</v>
      </c>
      <c r="C205" t="s">
        <v>149</v>
      </c>
      <c r="D205" t="s">
        <v>88</v>
      </c>
      <c r="E205" s="139" t="s">
        <v>1414</v>
      </c>
    </row>
    <row r="206" spans="1:5" x14ac:dyDescent="0.25">
      <c r="A206">
        <v>427</v>
      </c>
      <c r="B206" t="s">
        <v>1415</v>
      </c>
      <c r="C206" t="s">
        <v>87</v>
      </c>
      <c r="D206" t="s">
        <v>90</v>
      </c>
      <c r="E206" s="139" t="s">
        <v>1416</v>
      </c>
    </row>
    <row r="207" spans="1:5" x14ac:dyDescent="0.25">
      <c r="A207">
        <v>417</v>
      </c>
      <c r="B207" t="s">
        <v>1417</v>
      </c>
      <c r="C207" t="s">
        <v>87</v>
      </c>
      <c r="D207" t="s">
        <v>90</v>
      </c>
      <c r="E207" s="139" t="s">
        <v>193</v>
      </c>
    </row>
    <row r="208" spans="1:5" x14ac:dyDescent="0.25">
      <c r="A208">
        <v>11273</v>
      </c>
      <c r="B208" t="s">
        <v>1418</v>
      </c>
      <c r="C208" t="s">
        <v>87</v>
      </c>
      <c r="D208" t="s">
        <v>90</v>
      </c>
      <c r="E208" s="139" t="s">
        <v>531</v>
      </c>
    </row>
    <row r="209" spans="1:5" x14ac:dyDescent="0.25">
      <c r="A209">
        <v>11272</v>
      </c>
      <c r="B209" t="s">
        <v>1419</v>
      </c>
      <c r="C209" t="s">
        <v>87</v>
      </c>
      <c r="D209" t="s">
        <v>90</v>
      </c>
      <c r="E209" s="139" t="s">
        <v>202</v>
      </c>
    </row>
    <row r="210" spans="1:5" x14ac:dyDescent="0.25">
      <c r="A210">
        <v>11275</v>
      </c>
      <c r="B210" t="s">
        <v>1420</v>
      </c>
      <c r="C210" t="s">
        <v>87</v>
      </c>
      <c r="D210" t="s">
        <v>90</v>
      </c>
      <c r="E210" s="139" t="s">
        <v>1421</v>
      </c>
    </row>
    <row r="211" spans="1:5" x14ac:dyDescent="0.25">
      <c r="A211">
        <v>11274</v>
      </c>
      <c r="B211" t="s">
        <v>1422</v>
      </c>
      <c r="C211" t="s">
        <v>87</v>
      </c>
      <c r="D211" t="s">
        <v>90</v>
      </c>
      <c r="E211" s="139" t="s">
        <v>156</v>
      </c>
    </row>
    <row r="212" spans="1:5" x14ac:dyDescent="0.25">
      <c r="A212">
        <v>38470</v>
      </c>
      <c r="B212" t="s">
        <v>1423</v>
      </c>
      <c r="C212" t="s">
        <v>87</v>
      </c>
      <c r="D212" t="s">
        <v>93</v>
      </c>
      <c r="E212" s="139" t="s">
        <v>2665</v>
      </c>
    </row>
    <row r="213" spans="1:5" x14ac:dyDescent="0.25">
      <c r="A213">
        <v>38547</v>
      </c>
      <c r="B213" t="s">
        <v>1424</v>
      </c>
      <c r="C213" t="s">
        <v>87</v>
      </c>
      <c r="D213" t="s">
        <v>88</v>
      </c>
      <c r="E213" s="139" t="s">
        <v>7604</v>
      </c>
    </row>
    <row r="214" spans="1:5" x14ac:dyDescent="0.25">
      <c r="A214">
        <v>38469</v>
      </c>
      <c r="B214" t="s">
        <v>1425</v>
      </c>
      <c r="C214" t="s">
        <v>87</v>
      </c>
      <c r="D214" t="s">
        <v>88</v>
      </c>
      <c r="E214" s="139" t="s">
        <v>7605</v>
      </c>
    </row>
    <row r="215" spans="1:5" x14ac:dyDescent="0.25">
      <c r="A215">
        <v>38467</v>
      </c>
      <c r="B215" t="s">
        <v>1426</v>
      </c>
      <c r="C215" t="s">
        <v>87</v>
      </c>
      <c r="D215" t="s">
        <v>88</v>
      </c>
      <c r="E215" s="139" t="s">
        <v>7606</v>
      </c>
    </row>
    <row r="216" spans="1:5" x14ac:dyDescent="0.25">
      <c r="A216">
        <v>38468</v>
      </c>
      <c r="B216" t="s">
        <v>1427</v>
      </c>
      <c r="C216" t="s">
        <v>87</v>
      </c>
      <c r="D216" t="s">
        <v>88</v>
      </c>
      <c r="E216" s="139" t="s">
        <v>7607</v>
      </c>
    </row>
    <row r="217" spans="1:5" x14ac:dyDescent="0.25">
      <c r="A217">
        <v>38471</v>
      </c>
      <c r="B217" t="s">
        <v>1428</v>
      </c>
      <c r="C217" t="s">
        <v>87</v>
      </c>
      <c r="D217" t="s">
        <v>88</v>
      </c>
      <c r="E217" s="139" t="s">
        <v>7608</v>
      </c>
    </row>
    <row r="218" spans="1:5" x14ac:dyDescent="0.25">
      <c r="A218">
        <v>37370</v>
      </c>
      <c r="B218" t="s">
        <v>1430</v>
      </c>
      <c r="C218" t="s">
        <v>91</v>
      </c>
      <c r="D218" t="s">
        <v>93</v>
      </c>
      <c r="E218" s="139" t="s">
        <v>167</v>
      </c>
    </row>
    <row r="219" spans="1:5" x14ac:dyDescent="0.25">
      <c r="A219">
        <v>40862</v>
      </c>
      <c r="B219" t="s">
        <v>1431</v>
      </c>
      <c r="C219" t="s">
        <v>149</v>
      </c>
      <c r="D219" t="s">
        <v>93</v>
      </c>
      <c r="E219" s="139" t="s">
        <v>682</v>
      </c>
    </row>
    <row r="220" spans="1:5" x14ac:dyDescent="0.25">
      <c r="A220">
        <v>10658</v>
      </c>
      <c r="B220" t="s">
        <v>1432</v>
      </c>
      <c r="C220" t="s">
        <v>87</v>
      </c>
      <c r="D220" t="s">
        <v>90</v>
      </c>
      <c r="E220" s="139" t="s">
        <v>1433</v>
      </c>
    </row>
    <row r="221" spans="1:5" x14ac:dyDescent="0.25">
      <c r="A221">
        <v>253</v>
      </c>
      <c r="B221" t="s">
        <v>1434</v>
      </c>
      <c r="C221" t="s">
        <v>91</v>
      </c>
      <c r="D221" t="s">
        <v>93</v>
      </c>
      <c r="E221" s="139" t="s">
        <v>454</v>
      </c>
    </row>
    <row r="222" spans="1:5" x14ac:dyDescent="0.25">
      <c r="A222">
        <v>40809</v>
      </c>
      <c r="B222" t="s">
        <v>1435</v>
      </c>
      <c r="C222" t="s">
        <v>149</v>
      </c>
      <c r="D222" t="s">
        <v>88</v>
      </c>
      <c r="E222" s="139" t="s">
        <v>683</v>
      </c>
    </row>
    <row r="223" spans="1:5" x14ac:dyDescent="0.25">
      <c r="A223">
        <v>42428</v>
      </c>
      <c r="B223" t="s">
        <v>1436</v>
      </c>
      <c r="C223" t="s">
        <v>87</v>
      </c>
      <c r="D223" t="s">
        <v>90</v>
      </c>
      <c r="E223" s="139" t="s">
        <v>7609</v>
      </c>
    </row>
    <row r="224" spans="1:5" x14ac:dyDescent="0.25">
      <c r="A224">
        <v>583</v>
      </c>
      <c r="B224" t="s">
        <v>1437</v>
      </c>
      <c r="C224" t="s">
        <v>119</v>
      </c>
      <c r="D224" t="s">
        <v>90</v>
      </c>
      <c r="E224" s="139" t="s">
        <v>7610</v>
      </c>
    </row>
    <row r="225" spans="1:5" x14ac:dyDescent="0.25">
      <c r="A225">
        <v>299</v>
      </c>
      <c r="B225" t="s">
        <v>1438</v>
      </c>
      <c r="C225" t="s">
        <v>87</v>
      </c>
      <c r="D225" t="s">
        <v>88</v>
      </c>
      <c r="E225" s="139" t="s">
        <v>151</v>
      </c>
    </row>
    <row r="226" spans="1:5" x14ac:dyDescent="0.25">
      <c r="A226">
        <v>298</v>
      </c>
      <c r="B226" t="s">
        <v>1439</v>
      </c>
      <c r="C226" t="s">
        <v>87</v>
      </c>
      <c r="D226" t="s">
        <v>88</v>
      </c>
      <c r="E226" s="139" t="s">
        <v>246</v>
      </c>
    </row>
    <row r="227" spans="1:5" x14ac:dyDescent="0.25">
      <c r="A227">
        <v>295</v>
      </c>
      <c r="B227" t="s">
        <v>1440</v>
      </c>
      <c r="C227" t="s">
        <v>87</v>
      </c>
      <c r="D227" t="s">
        <v>88</v>
      </c>
      <c r="E227" s="139" t="s">
        <v>502</v>
      </c>
    </row>
    <row r="228" spans="1:5" x14ac:dyDescent="0.25">
      <c r="A228">
        <v>296</v>
      </c>
      <c r="B228" t="s">
        <v>1441</v>
      </c>
      <c r="C228" t="s">
        <v>87</v>
      </c>
      <c r="D228" t="s">
        <v>88</v>
      </c>
      <c r="E228" s="139" t="s">
        <v>108</v>
      </c>
    </row>
    <row r="229" spans="1:5" x14ac:dyDescent="0.25">
      <c r="A229">
        <v>297</v>
      </c>
      <c r="B229" t="s">
        <v>1442</v>
      </c>
      <c r="C229" t="s">
        <v>87</v>
      </c>
      <c r="D229" t="s">
        <v>88</v>
      </c>
      <c r="E229" s="139" t="s">
        <v>166</v>
      </c>
    </row>
    <row r="230" spans="1:5" x14ac:dyDescent="0.25">
      <c r="A230">
        <v>301</v>
      </c>
      <c r="B230" t="s">
        <v>1443</v>
      </c>
      <c r="C230" t="s">
        <v>87</v>
      </c>
      <c r="D230" t="s">
        <v>93</v>
      </c>
      <c r="E230" s="139" t="s">
        <v>397</v>
      </c>
    </row>
    <row r="231" spans="1:5" x14ac:dyDescent="0.25">
      <c r="A231">
        <v>300</v>
      </c>
      <c r="B231" t="s">
        <v>1444</v>
      </c>
      <c r="C231" t="s">
        <v>87</v>
      </c>
      <c r="D231" t="s">
        <v>88</v>
      </c>
      <c r="E231" s="139" t="s">
        <v>7611</v>
      </c>
    </row>
    <row r="232" spans="1:5" x14ac:dyDescent="0.25">
      <c r="A232">
        <v>20084</v>
      </c>
      <c r="B232" t="s">
        <v>1446</v>
      </c>
      <c r="C232" t="s">
        <v>87</v>
      </c>
      <c r="D232" t="s">
        <v>88</v>
      </c>
      <c r="E232" s="139" t="s">
        <v>502</v>
      </c>
    </row>
    <row r="233" spans="1:5" x14ac:dyDescent="0.25">
      <c r="A233">
        <v>20085</v>
      </c>
      <c r="B233" t="s">
        <v>1447</v>
      </c>
      <c r="C233" t="s">
        <v>87</v>
      </c>
      <c r="D233" t="s">
        <v>88</v>
      </c>
      <c r="E233" s="139" t="s">
        <v>1076</v>
      </c>
    </row>
    <row r="234" spans="1:5" x14ac:dyDescent="0.25">
      <c r="A234">
        <v>311</v>
      </c>
      <c r="B234" t="s">
        <v>1448</v>
      </c>
      <c r="C234" t="s">
        <v>87</v>
      </c>
      <c r="D234" t="s">
        <v>88</v>
      </c>
      <c r="E234" s="139" t="s">
        <v>781</v>
      </c>
    </row>
    <row r="235" spans="1:5" x14ac:dyDescent="0.25">
      <c r="A235">
        <v>318</v>
      </c>
      <c r="B235" t="s">
        <v>1449</v>
      </c>
      <c r="C235" t="s">
        <v>87</v>
      </c>
      <c r="D235" t="s">
        <v>88</v>
      </c>
      <c r="E235" s="139" t="s">
        <v>6629</v>
      </c>
    </row>
    <row r="236" spans="1:5" x14ac:dyDescent="0.25">
      <c r="A236">
        <v>319</v>
      </c>
      <c r="B236" t="s">
        <v>1451</v>
      </c>
      <c r="C236" t="s">
        <v>87</v>
      </c>
      <c r="D236" t="s">
        <v>88</v>
      </c>
      <c r="E236" s="139" t="s">
        <v>7612</v>
      </c>
    </row>
    <row r="237" spans="1:5" x14ac:dyDescent="0.25">
      <c r="A237">
        <v>320</v>
      </c>
      <c r="B237" t="s">
        <v>1453</v>
      </c>
      <c r="C237" t="s">
        <v>87</v>
      </c>
      <c r="D237" t="s">
        <v>88</v>
      </c>
      <c r="E237" s="139" t="s">
        <v>7613</v>
      </c>
    </row>
    <row r="238" spans="1:5" x14ac:dyDescent="0.25">
      <c r="A238">
        <v>314</v>
      </c>
      <c r="B238" t="s">
        <v>1454</v>
      </c>
      <c r="C238" t="s">
        <v>87</v>
      </c>
      <c r="D238" t="s">
        <v>88</v>
      </c>
      <c r="E238" s="139" t="s">
        <v>7614</v>
      </c>
    </row>
    <row r="239" spans="1:5" x14ac:dyDescent="0.25">
      <c r="A239">
        <v>303</v>
      </c>
      <c r="B239" t="s">
        <v>1456</v>
      </c>
      <c r="C239" t="s">
        <v>87</v>
      </c>
      <c r="D239" t="s">
        <v>88</v>
      </c>
      <c r="E239" s="139" t="s">
        <v>7615</v>
      </c>
    </row>
    <row r="240" spans="1:5" x14ac:dyDescent="0.25">
      <c r="A240">
        <v>304</v>
      </c>
      <c r="B240" t="s">
        <v>1457</v>
      </c>
      <c r="C240" t="s">
        <v>87</v>
      </c>
      <c r="D240" t="s">
        <v>88</v>
      </c>
      <c r="E240" s="139" t="s">
        <v>7616</v>
      </c>
    </row>
    <row r="241" spans="1:5" x14ac:dyDescent="0.25">
      <c r="A241">
        <v>305</v>
      </c>
      <c r="B241" t="s">
        <v>1458</v>
      </c>
      <c r="C241" t="s">
        <v>87</v>
      </c>
      <c r="D241" t="s">
        <v>88</v>
      </c>
      <c r="E241" s="139" t="s">
        <v>6526</v>
      </c>
    </row>
    <row r="242" spans="1:5" x14ac:dyDescent="0.25">
      <c r="A242">
        <v>306</v>
      </c>
      <c r="B242" t="s">
        <v>1459</v>
      </c>
      <c r="C242" t="s">
        <v>87</v>
      </c>
      <c r="D242" t="s">
        <v>88</v>
      </c>
      <c r="E242" s="139" t="s">
        <v>7617</v>
      </c>
    </row>
    <row r="243" spans="1:5" x14ac:dyDescent="0.25">
      <c r="A243">
        <v>307</v>
      </c>
      <c r="B243" t="s">
        <v>1460</v>
      </c>
      <c r="C243" t="s">
        <v>87</v>
      </c>
      <c r="D243" t="s">
        <v>88</v>
      </c>
      <c r="E243" s="139" t="s">
        <v>7618</v>
      </c>
    </row>
    <row r="244" spans="1:5" x14ac:dyDescent="0.25">
      <c r="A244">
        <v>309</v>
      </c>
      <c r="B244" t="s">
        <v>1462</v>
      </c>
      <c r="C244" t="s">
        <v>87</v>
      </c>
      <c r="D244" t="s">
        <v>88</v>
      </c>
      <c r="E244" s="139" t="s">
        <v>7619</v>
      </c>
    </row>
    <row r="245" spans="1:5" x14ac:dyDescent="0.25">
      <c r="A245">
        <v>310</v>
      </c>
      <c r="B245" t="s">
        <v>1463</v>
      </c>
      <c r="C245" t="s">
        <v>87</v>
      </c>
      <c r="D245" t="s">
        <v>88</v>
      </c>
      <c r="E245" s="139" t="s">
        <v>7620</v>
      </c>
    </row>
    <row r="246" spans="1:5" x14ac:dyDescent="0.25">
      <c r="A246">
        <v>328</v>
      </c>
      <c r="B246" t="s">
        <v>1464</v>
      </c>
      <c r="C246" t="s">
        <v>87</v>
      </c>
      <c r="D246" t="s">
        <v>88</v>
      </c>
      <c r="E246" s="139" t="s">
        <v>7621</v>
      </c>
    </row>
    <row r="247" spans="1:5" x14ac:dyDescent="0.25">
      <c r="A247">
        <v>325</v>
      </c>
      <c r="B247" t="s">
        <v>1466</v>
      </c>
      <c r="C247" t="s">
        <v>87</v>
      </c>
      <c r="D247" t="s">
        <v>88</v>
      </c>
      <c r="E247" s="139" t="s">
        <v>444</v>
      </c>
    </row>
    <row r="248" spans="1:5" x14ac:dyDescent="0.25">
      <c r="A248">
        <v>20326</v>
      </c>
      <c r="B248" t="s">
        <v>1467</v>
      </c>
      <c r="C248" t="s">
        <v>87</v>
      </c>
      <c r="D248" t="s">
        <v>88</v>
      </c>
      <c r="E248" s="139" t="s">
        <v>814</v>
      </c>
    </row>
    <row r="249" spans="1:5" x14ac:dyDescent="0.25">
      <c r="A249">
        <v>329</v>
      </c>
      <c r="B249" t="s">
        <v>1469</v>
      </c>
      <c r="C249" t="s">
        <v>87</v>
      </c>
      <c r="D249" t="s">
        <v>88</v>
      </c>
      <c r="E249" s="139" t="s">
        <v>7622</v>
      </c>
    </row>
    <row r="250" spans="1:5" x14ac:dyDescent="0.25">
      <c r="A250">
        <v>308</v>
      </c>
      <c r="B250" t="s">
        <v>1470</v>
      </c>
      <c r="C250" t="s">
        <v>87</v>
      </c>
      <c r="D250" t="s">
        <v>88</v>
      </c>
      <c r="E250" s="139" t="s">
        <v>7623</v>
      </c>
    </row>
    <row r="251" spans="1:5" x14ac:dyDescent="0.25">
      <c r="A251">
        <v>39642</v>
      </c>
      <c r="B251" t="s">
        <v>1471</v>
      </c>
      <c r="C251" t="s">
        <v>87</v>
      </c>
      <c r="D251" t="s">
        <v>88</v>
      </c>
      <c r="E251" s="139" t="s">
        <v>314</v>
      </c>
    </row>
    <row r="252" spans="1:5" x14ac:dyDescent="0.25">
      <c r="A252">
        <v>39641</v>
      </c>
      <c r="B252" t="s">
        <v>1472</v>
      </c>
      <c r="C252" t="s">
        <v>87</v>
      </c>
      <c r="D252" t="s">
        <v>88</v>
      </c>
      <c r="E252" s="139" t="s">
        <v>409</v>
      </c>
    </row>
    <row r="253" spans="1:5" x14ac:dyDescent="0.25">
      <c r="A253">
        <v>39643</v>
      </c>
      <c r="B253" t="s">
        <v>1473</v>
      </c>
      <c r="C253" t="s">
        <v>87</v>
      </c>
      <c r="D253" t="s">
        <v>88</v>
      </c>
      <c r="E253" s="139" t="s">
        <v>7624</v>
      </c>
    </row>
    <row r="254" spans="1:5" x14ac:dyDescent="0.25">
      <c r="A254">
        <v>39644</v>
      </c>
      <c r="B254" t="s">
        <v>1474</v>
      </c>
      <c r="C254" t="s">
        <v>87</v>
      </c>
      <c r="D254" t="s">
        <v>88</v>
      </c>
      <c r="E254" s="139" t="s">
        <v>323</v>
      </c>
    </row>
    <row r="255" spans="1:5" x14ac:dyDescent="0.25">
      <c r="A255">
        <v>39645</v>
      </c>
      <c r="B255" t="s">
        <v>1475</v>
      </c>
      <c r="C255" t="s">
        <v>87</v>
      </c>
      <c r="D255" t="s">
        <v>88</v>
      </c>
      <c r="E255" s="139" t="s">
        <v>7625</v>
      </c>
    </row>
    <row r="256" spans="1:5" x14ac:dyDescent="0.25">
      <c r="A256">
        <v>12548</v>
      </c>
      <c r="B256" t="s">
        <v>1476</v>
      </c>
      <c r="C256" t="s">
        <v>87</v>
      </c>
      <c r="D256" t="s">
        <v>88</v>
      </c>
      <c r="E256" s="139" t="s">
        <v>1477</v>
      </c>
    </row>
    <row r="257" spans="1:5" x14ac:dyDescent="0.25">
      <c r="A257">
        <v>13113</v>
      </c>
      <c r="B257" t="s">
        <v>1478</v>
      </c>
      <c r="C257" t="s">
        <v>87</v>
      </c>
      <c r="D257" t="s">
        <v>88</v>
      </c>
      <c r="E257" s="139" t="s">
        <v>842</v>
      </c>
    </row>
    <row r="258" spans="1:5" x14ac:dyDescent="0.25">
      <c r="A258">
        <v>13114</v>
      </c>
      <c r="B258" t="s">
        <v>1479</v>
      </c>
      <c r="C258" t="s">
        <v>87</v>
      </c>
      <c r="D258" t="s">
        <v>88</v>
      </c>
      <c r="E258" s="139" t="s">
        <v>1480</v>
      </c>
    </row>
    <row r="259" spans="1:5" x14ac:dyDescent="0.25">
      <c r="A259">
        <v>12530</v>
      </c>
      <c r="B259" t="s">
        <v>1481</v>
      </c>
      <c r="C259" t="s">
        <v>87</v>
      </c>
      <c r="D259" t="s">
        <v>88</v>
      </c>
      <c r="E259" s="139" t="s">
        <v>1482</v>
      </c>
    </row>
    <row r="260" spans="1:5" x14ac:dyDescent="0.25">
      <c r="A260">
        <v>12531</v>
      </c>
      <c r="B260" t="s">
        <v>1483</v>
      </c>
      <c r="C260" t="s">
        <v>87</v>
      </c>
      <c r="D260" t="s">
        <v>88</v>
      </c>
      <c r="E260" s="139" t="s">
        <v>1484</v>
      </c>
    </row>
    <row r="261" spans="1:5" x14ac:dyDescent="0.25">
      <c r="A261">
        <v>12532</v>
      </c>
      <c r="B261" t="s">
        <v>1485</v>
      </c>
      <c r="C261" t="s">
        <v>87</v>
      </c>
      <c r="D261" t="s">
        <v>88</v>
      </c>
      <c r="E261" s="139" t="s">
        <v>1486</v>
      </c>
    </row>
    <row r="262" spans="1:5" x14ac:dyDescent="0.25">
      <c r="A262">
        <v>12533</v>
      </c>
      <c r="B262" t="s">
        <v>1487</v>
      </c>
      <c r="C262" t="s">
        <v>87</v>
      </c>
      <c r="D262" t="s">
        <v>88</v>
      </c>
      <c r="E262" s="139" t="s">
        <v>301</v>
      </c>
    </row>
    <row r="263" spans="1:5" x14ac:dyDescent="0.25">
      <c r="A263">
        <v>12544</v>
      </c>
      <c r="B263" t="s">
        <v>1488</v>
      </c>
      <c r="C263" t="s">
        <v>87</v>
      </c>
      <c r="D263" t="s">
        <v>88</v>
      </c>
      <c r="E263" s="139" t="s">
        <v>1489</v>
      </c>
    </row>
    <row r="264" spans="1:5" x14ac:dyDescent="0.25">
      <c r="A264">
        <v>12546</v>
      </c>
      <c r="B264" t="s">
        <v>1490</v>
      </c>
      <c r="C264" t="s">
        <v>87</v>
      </c>
      <c r="D264" t="s">
        <v>88</v>
      </c>
      <c r="E264" s="139" t="s">
        <v>1204</v>
      </c>
    </row>
    <row r="265" spans="1:5" x14ac:dyDescent="0.25">
      <c r="A265">
        <v>12547</v>
      </c>
      <c r="B265" t="s">
        <v>1491</v>
      </c>
      <c r="C265" t="s">
        <v>87</v>
      </c>
      <c r="D265" t="s">
        <v>88</v>
      </c>
      <c r="E265" s="139" t="s">
        <v>1492</v>
      </c>
    </row>
    <row r="266" spans="1:5" x14ac:dyDescent="0.25">
      <c r="A266">
        <v>12551</v>
      </c>
      <c r="B266" t="s">
        <v>1493</v>
      </c>
      <c r="C266" t="s">
        <v>87</v>
      </c>
      <c r="D266" t="s">
        <v>88</v>
      </c>
      <c r="E266" s="139" t="s">
        <v>1494</v>
      </c>
    </row>
    <row r="267" spans="1:5" x14ac:dyDescent="0.25">
      <c r="A267">
        <v>12563</v>
      </c>
      <c r="B267" t="s">
        <v>1495</v>
      </c>
      <c r="C267" t="s">
        <v>87</v>
      </c>
      <c r="D267" t="s">
        <v>88</v>
      </c>
      <c r="E267" s="139" t="s">
        <v>1496</v>
      </c>
    </row>
    <row r="268" spans="1:5" x14ac:dyDescent="0.25">
      <c r="A268">
        <v>12565</v>
      </c>
      <c r="B268" t="s">
        <v>1497</v>
      </c>
      <c r="C268" t="s">
        <v>87</v>
      </c>
      <c r="D268" t="s">
        <v>88</v>
      </c>
      <c r="E268" s="139" t="s">
        <v>1498</v>
      </c>
    </row>
    <row r="269" spans="1:5" x14ac:dyDescent="0.25">
      <c r="A269">
        <v>12567</v>
      </c>
      <c r="B269" t="s">
        <v>1499</v>
      </c>
      <c r="C269" t="s">
        <v>87</v>
      </c>
      <c r="D269" t="s">
        <v>88</v>
      </c>
      <c r="E269" s="139" t="s">
        <v>1500</v>
      </c>
    </row>
    <row r="270" spans="1:5" x14ac:dyDescent="0.25">
      <c r="A270">
        <v>12568</v>
      </c>
      <c r="B270" t="s">
        <v>1501</v>
      </c>
      <c r="C270" t="s">
        <v>87</v>
      </c>
      <c r="D270" t="s">
        <v>88</v>
      </c>
      <c r="E270" s="139" t="s">
        <v>1502</v>
      </c>
    </row>
    <row r="271" spans="1:5" x14ac:dyDescent="0.25">
      <c r="A271">
        <v>11789</v>
      </c>
      <c r="B271" t="s">
        <v>1503</v>
      </c>
      <c r="C271" t="s">
        <v>87</v>
      </c>
      <c r="D271" t="s">
        <v>90</v>
      </c>
      <c r="E271" s="139" t="s">
        <v>133</v>
      </c>
    </row>
    <row r="272" spans="1:5" x14ac:dyDescent="0.25">
      <c r="A272">
        <v>20975</v>
      </c>
      <c r="B272" t="s">
        <v>1504</v>
      </c>
      <c r="C272" t="s">
        <v>87</v>
      </c>
      <c r="D272" t="s">
        <v>88</v>
      </c>
      <c r="E272" s="139" t="s">
        <v>262</v>
      </c>
    </row>
    <row r="273" spans="1:5" x14ac:dyDescent="0.25">
      <c r="A273">
        <v>20976</v>
      </c>
      <c r="B273" t="s">
        <v>1505</v>
      </c>
      <c r="C273" t="s">
        <v>87</v>
      </c>
      <c r="D273" t="s">
        <v>88</v>
      </c>
      <c r="E273" s="139" t="s">
        <v>684</v>
      </c>
    </row>
    <row r="274" spans="1:5" x14ac:dyDescent="0.25">
      <c r="A274">
        <v>40340</v>
      </c>
      <c r="B274" t="s">
        <v>1506</v>
      </c>
      <c r="C274" t="s">
        <v>87</v>
      </c>
      <c r="D274" t="s">
        <v>88</v>
      </c>
      <c r="E274" s="139" t="s">
        <v>7626</v>
      </c>
    </row>
    <row r="275" spans="1:5" x14ac:dyDescent="0.25">
      <c r="A275">
        <v>40341</v>
      </c>
      <c r="B275" t="s">
        <v>1507</v>
      </c>
      <c r="C275" t="s">
        <v>87</v>
      </c>
      <c r="D275" t="s">
        <v>88</v>
      </c>
      <c r="E275" s="139" t="s">
        <v>7627</v>
      </c>
    </row>
    <row r="276" spans="1:5" x14ac:dyDescent="0.25">
      <c r="A276">
        <v>40342</v>
      </c>
      <c r="B276" t="s">
        <v>1508</v>
      </c>
      <c r="C276" t="s">
        <v>87</v>
      </c>
      <c r="D276" t="s">
        <v>88</v>
      </c>
      <c r="E276" s="139" t="s">
        <v>6678</v>
      </c>
    </row>
    <row r="277" spans="1:5" x14ac:dyDescent="0.25">
      <c r="A277">
        <v>40343</v>
      </c>
      <c r="B277" t="s">
        <v>1509</v>
      </c>
      <c r="C277" t="s">
        <v>87</v>
      </c>
      <c r="D277" t="s">
        <v>88</v>
      </c>
      <c r="E277" s="139" t="s">
        <v>7628</v>
      </c>
    </row>
    <row r="278" spans="1:5" x14ac:dyDescent="0.25">
      <c r="A278">
        <v>40344</v>
      </c>
      <c r="B278" t="s">
        <v>1511</v>
      </c>
      <c r="C278" t="s">
        <v>87</v>
      </c>
      <c r="D278" t="s">
        <v>88</v>
      </c>
      <c r="E278" s="139" t="s">
        <v>7629</v>
      </c>
    </row>
    <row r="279" spans="1:5" x14ac:dyDescent="0.25">
      <c r="A279">
        <v>40345</v>
      </c>
      <c r="B279" t="s">
        <v>1512</v>
      </c>
      <c r="C279" t="s">
        <v>87</v>
      </c>
      <c r="D279" t="s">
        <v>88</v>
      </c>
      <c r="E279" s="139" t="s">
        <v>7630</v>
      </c>
    </row>
    <row r="280" spans="1:5" x14ac:dyDescent="0.25">
      <c r="A280">
        <v>40346</v>
      </c>
      <c r="B280" t="s">
        <v>1513</v>
      </c>
      <c r="C280" t="s">
        <v>87</v>
      </c>
      <c r="D280" t="s">
        <v>88</v>
      </c>
      <c r="E280" s="139" t="s">
        <v>7631</v>
      </c>
    </row>
    <row r="281" spans="1:5" x14ac:dyDescent="0.25">
      <c r="A281">
        <v>40347</v>
      </c>
      <c r="B281" t="s">
        <v>1514</v>
      </c>
      <c r="C281" t="s">
        <v>87</v>
      </c>
      <c r="D281" t="s">
        <v>88</v>
      </c>
      <c r="E281" s="139" t="s">
        <v>7632</v>
      </c>
    </row>
    <row r="282" spans="1:5" x14ac:dyDescent="0.25">
      <c r="A282">
        <v>38840</v>
      </c>
      <c r="B282" t="s">
        <v>1515</v>
      </c>
      <c r="C282" t="s">
        <v>87</v>
      </c>
      <c r="D282" t="s">
        <v>90</v>
      </c>
      <c r="E282" s="139" t="s">
        <v>314</v>
      </c>
    </row>
    <row r="283" spans="1:5" x14ac:dyDescent="0.25">
      <c r="A283">
        <v>38841</v>
      </c>
      <c r="B283" t="s">
        <v>1516</v>
      </c>
      <c r="C283" t="s">
        <v>87</v>
      </c>
      <c r="D283" t="s">
        <v>90</v>
      </c>
      <c r="E283" s="139" t="s">
        <v>994</v>
      </c>
    </row>
    <row r="284" spans="1:5" x14ac:dyDescent="0.25">
      <c r="A284">
        <v>38842</v>
      </c>
      <c r="B284" t="s">
        <v>1517</v>
      </c>
      <c r="C284" t="s">
        <v>87</v>
      </c>
      <c r="D284" t="s">
        <v>90</v>
      </c>
      <c r="E284" s="139" t="s">
        <v>519</v>
      </c>
    </row>
    <row r="285" spans="1:5" x14ac:dyDescent="0.25">
      <c r="A285">
        <v>38843</v>
      </c>
      <c r="B285" t="s">
        <v>1518</v>
      </c>
      <c r="C285" t="s">
        <v>87</v>
      </c>
      <c r="D285" t="s">
        <v>90</v>
      </c>
      <c r="E285" s="139" t="s">
        <v>737</v>
      </c>
    </row>
    <row r="286" spans="1:5" x14ac:dyDescent="0.25">
      <c r="A286">
        <v>13761</v>
      </c>
      <c r="B286" t="s">
        <v>1519</v>
      </c>
      <c r="C286" t="s">
        <v>87</v>
      </c>
      <c r="D286" t="s">
        <v>88</v>
      </c>
      <c r="E286" s="139" t="s">
        <v>7633</v>
      </c>
    </row>
    <row r="287" spans="1:5" x14ac:dyDescent="0.25">
      <c r="A287">
        <v>12888</v>
      </c>
      <c r="B287" t="s">
        <v>1520</v>
      </c>
      <c r="C287" t="s">
        <v>169</v>
      </c>
      <c r="D287" t="s">
        <v>90</v>
      </c>
      <c r="E287" s="139" t="s">
        <v>1521</v>
      </c>
    </row>
    <row r="288" spans="1:5" x14ac:dyDescent="0.25">
      <c r="A288">
        <v>12889</v>
      </c>
      <c r="B288" t="s">
        <v>1522</v>
      </c>
      <c r="C288" t="s">
        <v>169</v>
      </c>
      <c r="D288" t="s">
        <v>90</v>
      </c>
      <c r="E288" s="139" t="s">
        <v>1523</v>
      </c>
    </row>
    <row r="289" spans="1:5" x14ac:dyDescent="0.25">
      <c r="A289">
        <v>4814</v>
      </c>
      <c r="B289" t="s">
        <v>1524</v>
      </c>
      <c r="C289" t="s">
        <v>87</v>
      </c>
      <c r="D289" t="s">
        <v>90</v>
      </c>
      <c r="E289" s="139" t="s">
        <v>7634</v>
      </c>
    </row>
    <row r="290" spans="1:5" x14ac:dyDescent="0.25">
      <c r="A290">
        <v>25967</v>
      </c>
      <c r="B290" t="s">
        <v>1525</v>
      </c>
      <c r="C290" t="s">
        <v>87</v>
      </c>
      <c r="D290" t="s">
        <v>90</v>
      </c>
      <c r="E290" s="139" t="s">
        <v>7635</v>
      </c>
    </row>
    <row r="291" spans="1:5" x14ac:dyDescent="0.25">
      <c r="A291">
        <v>6122</v>
      </c>
      <c r="B291" t="s">
        <v>1526</v>
      </c>
      <c r="C291" t="s">
        <v>91</v>
      </c>
      <c r="D291" t="s">
        <v>88</v>
      </c>
      <c r="E291" s="139" t="s">
        <v>687</v>
      </c>
    </row>
    <row r="292" spans="1:5" x14ac:dyDescent="0.25">
      <c r="A292">
        <v>40810</v>
      </c>
      <c r="B292" t="s">
        <v>1527</v>
      </c>
      <c r="C292" t="s">
        <v>149</v>
      </c>
      <c r="D292" t="s">
        <v>88</v>
      </c>
      <c r="E292" s="139" t="s">
        <v>688</v>
      </c>
    </row>
    <row r="293" spans="1:5" x14ac:dyDescent="0.25">
      <c r="A293">
        <v>21100</v>
      </c>
      <c r="B293" t="s">
        <v>1528</v>
      </c>
      <c r="C293" t="s">
        <v>87</v>
      </c>
      <c r="D293" t="s">
        <v>90</v>
      </c>
      <c r="E293" s="139" t="s">
        <v>7636</v>
      </c>
    </row>
    <row r="294" spans="1:5" x14ac:dyDescent="0.25">
      <c r="A294">
        <v>11816</v>
      </c>
      <c r="B294" t="s">
        <v>1529</v>
      </c>
      <c r="C294" t="s">
        <v>87</v>
      </c>
      <c r="D294" t="s">
        <v>90</v>
      </c>
      <c r="E294" s="139" t="s">
        <v>7637</v>
      </c>
    </row>
    <row r="295" spans="1:5" x14ac:dyDescent="0.25">
      <c r="A295">
        <v>11814</v>
      </c>
      <c r="B295" t="s">
        <v>1530</v>
      </c>
      <c r="C295" t="s">
        <v>87</v>
      </c>
      <c r="D295" t="s">
        <v>90</v>
      </c>
      <c r="E295" s="139" t="s">
        <v>7638</v>
      </c>
    </row>
    <row r="296" spans="1:5" x14ac:dyDescent="0.25">
      <c r="A296">
        <v>14186</v>
      </c>
      <c r="B296" t="s">
        <v>1531</v>
      </c>
      <c r="C296" t="s">
        <v>87</v>
      </c>
      <c r="D296" t="s">
        <v>90</v>
      </c>
      <c r="E296" s="139" t="s">
        <v>7639</v>
      </c>
    </row>
    <row r="297" spans="1:5" x14ac:dyDescent="0.25">
      <c r="A297">
        <v>14185</v>
      </c>
      <c r="B297" t="s">
        <v>1532</v>
      </c>
      <c r="C297" t="s">
        <v>87</v>
      </c>
      <c r="D297" t="s">
        <v>90</v>
      </c>
      <c r="E297" s="139" t="s">
        <v>7640</v>
      </c>
    </row>
    <row r="298" spans="1:5" x14ac:dyDescent="0.25">
      <c r="A298">
        <v>11811</v>
      </c>
      <c r="B298" t="s">
        <v>1533</v>
      </c>
      <c r="C298" t="s">
        <v>87</v>
      </c>
      <c r="D298" t="s">
        <v>90</v>
      </c>
      <c r="E298" s="139" t="s">
        <v>7641</v>
      </c>
    </row>
    <row r="299" spans="1:5" x14ac:dyDescent="0.25">
      <c r="A299">
        <v>26038</v>
      </c>
      <c r="B299" t="s">
        <v>1534</v>
      </c>
      <c r="C299" t="s">
        <v>87</v>
      </c>
      <c r="D299" t="s">
        <v>90</v>
      </c>
      <c r="E299" s="139" t="s">
        <v>1535</v>
      </c>
    </row>
    <row r="300" spans="1:5" x14ac:dyDescent="0.25">
      <c r="A300">
        <v>34482</v>
      </c>
      <c r="B300" t="s">
        <v>1536</v>
      </c>
      <c r="C300" t="s">
        <v>87</v>
      </c>
      <c r="D300" t="s">
        <v>90</v>
      </c>
      <c r="E300" s="139" t="s">
        <v>1537</v>
      </c>
    </row>
    <row r="301" spans="1:5" x14ac:dyDescent="0.25">
      <c r="A301">
        <v>34469</v>
      </c>
      <c r="B301" t="s">
        <v>1538</v>
      </c>
      <c r="C301" t="s">
        <v>87</v>
      </c>
      <c r="D301" t="s">
        <v>90</v>
      </c>
      <c r="E301" s="139" t="s">
        <v>1539</v>
      </c>
    </row>
    <row r="302" spans="1:5" x14ac:dyDescent="0.25">
      <c r="A302">
        <v>34472</v>
      </c>
      <c r="B302" t="s">
        <v>1540</v>
      </c>
      <c r="C302" t="s">
        <v>87</v>
      </c>
      <c r="D302" t="s">
        <v>90</v>
      </c>
      <c r="E302" s="139" t="s">
        <v>1541</v>
      </c>
    </row>
    <row r="303" spans="1:5" x14ac:dyDescent="0.25">
      <c r="A303">
        <v>34476</v>
      </c>
      <c r="B303" t="s">
        <v>1542</v>
      </c>
      <c r="C303" t="s">
        <v>87</v>
      </c>
      <c r="D303" t="s">
        <v>90</v>
      </c>
      <c r="E303" s="139" t="s">
        <v>1543</v>
      </c>
    </row>
    <row r="304" spans="1:5" x14ac:dyDescent="0.25">
      <c r="A304">
        <v>34477</v>
      </c>
      <c r="B304" t="s">
        <v>1544</v>
      </c>
      <c r="C304" t="s">
        <v>87</v>
      </c>
      <c r="D304" t="s">
        <v>90</v>
      </c>
      <c r="E304" s="139" t="s">
        <v>1545</v>
      </c>
    </row>
    <row r="305" spans="1:5" x14ac:dyDescent="0.25">
      <c r="A305">
        <v>39847</v>
      </c>
      <c r="B305" t="s">
        <v>1546</v>
      </c>
      <c r="C305" t="s">
        <v>87</v>
      </c>
      <c r="D305" t="s">
        <v>90</v>
      </c>
      <c r="E305" s="139" t="s">
        <v>7642</v>
      </c>
    </row>
    <row r="306" spans="1:5" x14ac:dyDescent="0.25">
      <c r="A306">
        <v>39844</v>
      </c>
      <c r="B306" t="s">
        <v>1547</v>
      </c>
      <c r="C306" t="s">
        <v>87</v>
      </c>
      <c r="D306" t="s">
        <v>90</v>
      </c>
      <c r="E306" s="139" t="s">
        <v>7643</v>
      </c>
    </row>
    <row r="307" spans="1:5" x14ac:dyDescent="0.25">
      <c r="A307">
        <v>39846</v>
      </c>
      <c r="B307" t="s">
        <v>1548</v>
      </c>
      <c r="C307" t="s">
        <v>87</v>
      </c>
      <c r="D307" t="s">
        <v>90</v>
      </c>
      <c r="E307" s="139" t="s">
        <v>7644</v>
      </c>
    </row>
    <row r="308" spans="1:5" x14ac:dyDescent="0.25">
      <c r="A308">
        <v>39838</v>
      </c>
      <c r="B308" t="s">
        <v>1549</v>
      </c>
      <c r="C308" t="s">
        <v>87</v>
      </c>
      <c r="D308" t="s">
        <v>90</v>
      </c>
      <c r="E308" s="139" t="s">
        <v>7645</v>
      </c>
    </row>
    <row r="309" spans="1:5" x14ac:dyDescent="0.25">
      <c r="A309">
        <v>39839</v>
      </c>
      <c r="B309" t="s">
        <v>1550</v>
      </c>
      <c r="C309" t="s">
        <v>87</v>
      </c>
      <c r="D309" t="s">
        <v>90</v>
      </c>
      <c r="E309" s="139" t="s">
        <v>7646</v>
      </c>
    </row>
    <row r="310" spans="1:5" x14ac:dyDescent="0.25">
      <c r="A310">
        <v>39841</v>
      </c>
      <c r="B310" t="s">
        <v>1551</v>
      </c>
      <c r="C310" t="s">
        <v>87</v>
      </c>
      <c r="D310" t="s">
        <v>90</v>
      </c>
      <c r="E310" s="139" t="s">
        <v>7647</v>
      </c>
    </row>
    <row r="311" spans="1:5" x14ac:dyDescent="0.25">
      <c r="A311">
        <v>39842</v>
      </c>
      <c r="B311" t="s">
        <v>1552</v>
      </c>
      <c r="C311" t="s">
        <v>87</v>
      </c>
      <c r="D311" t="s">
        <v>90</v>
      </c>
      <c r="E311" s="139" t="s">
        <v>7648</v>
      </c>
    </row>
    <row r="312" spans="1:5" x14ac:dyDescent="0.25">
      <c r="A312">
        <v>39843</v>
      </c>
      <c r="B312" t="s">
        <v>1553</v>
      </c>
      <c r="C312" t="s">
        <v>87</v>
      </c>
      <c r="D312" t="s">
        <v>90</v>
      </c>
      <c r="E312" s="139" t="s">
        <v>7649</v>
      </c>
    </row>
    <row r="313" spans="1:5" x14ac:dyDescent="0.25">
      <c r="A313">
        <v>39580</v>
      </c>
      <c r="B313" t="s">
        <v>1554</v>
      </c>
      <c r="C313" t="s">
        <v>87</v>
      </c>
      <c r="D313" t="s">
        <v>90</v>
      </c>
      <c r="E313" s="139" t="s">
        <v>7650</v>
      </c>
    </row>
    <row r="314" spans="1:5" x14ac:dyDescent="0.25">
      <c r="A314">
        <v>39577</v>
      </c>
      <c r="B314" t="s">
        <v>1555</v>
      </c>
      <c r="C314" t="s">
        <v>87</v>
      </c>
      <c r="D314" t="s">
        <v>90</v>
      </c>
      <c r="E314" s="139" t="s">
        <v>7651</v>
      </c>
    </row>
    <row r="315" spans="1:5" x14ac:dyDescent="0.25">
      <c r="A315">
        <v>39578</v>
      </c>
      <c r="B315" t="s">
        <v>1556</v>
      </c>
      <c r="C315" t="s">
        <v>87</v>
      </c>
      <c r="D315" t="s">
        <v>90</v>
      </c>
      <c r="E315" s="139" t="s">
        <v>7652</v>
      </c>
    </row>
    <row r="316" spans="1:5" x14ac:dyDescent="0.25">
      <c r="A316">
        <v>39579</v>
      </c>
      <c r="B316" t="s">
        <v>1557</v>
      </c>
      <c r="C316" t="s">
        <v>87</v>
      </c>
      <c r="D316" t="s">
        <v>90</v>
      </c>
      <c r="E316" s="139" t="s">
        <v>7653</v>
      </c>
    </row>
    <row r="317" spans="1:5" x14ac:dyDescent="0.25">
      <c r="A317">
        <v>39557</v>
      </c>
      <c r="B317" t="s">
        <v>1558</v>
      </c>
      <c r="C317" t="s">
        <v>87</v>
      </c>
      <c r="D317" t="s">
        <v>90</v>
      </c>
      <c r="E317" s="139" t="s">
        <v>7654</v>
      </c>
    </row>
    <row r="318" spans="1:5" x14ac:dyDescent="0.25">
      <c r="A318">
        <v>39558</v>
      </c>
      <c r="B318" t="s">
        <v>1559</v>
      </c>
      <c r="C318" t="s">
        <v>87</v>
      </c>
      <c r="D318" t="s">
        <v>90</v>
      </c>
      <c r="E318" s="139" t="s">
        <v>7655</v>
      </c>
    </row>
    <row r="319" spans="1:5" x14ac:dyDescent="0.25">
      <c r="A319">
        <v>39559</v>
      </c>
      <c r="B319" t="s">
        <v>1560</v>
      </c>
      <c r="C319" t="s">
        <v>87</v>
      </c>
      <c r="D319" t="s">
        <v>90</v>
      </c>
      <c r="E319" s="139" t="s">
        <v>7656</v>
      </c>
    </row>
    <row r="320" spans="1:5" x14ac:dyDescent="0.25">
      <c r="A320">
        <v>39560</v>
      </c>
      <c r="B320" t="s">
        <v>1561</v>
      </c>
      <c r="C320" t="s">
        <v>87</v>
      </c>
      <c r="D320" t="s">
        <v>90</v>
      </c>
      <c r="E320" s="139" t="s">
        <v>7657</v>
      </c>
    </row>
    <row r="321" spans="1:5" x14ac:dyDescent="0.25">
      <c r="A321">
        <v>39561</v>
      </c>
      <c r="B321" t="s">
        <v>1562</v>
      </c>
      <c r="C321" t="s">
        <v>87</v>
      </c>
      <c r="D321" t="s">
        <v>90</v>
      </c>
      <c r="E321" s="139" t="s">
        <v>7658</v>
      </c>
    </row>
    <row r="322" spans="1:5" x14ac:dyDescent="0.25">
      <c r="A322">
        <v>39556</v>
      </c>
      <c r="B322" t="s">
        <v>1563</v>
      </c>
      <c r="C322" t="s">
        <v>87</v>
      </c>
      <c r="D322" t="s">
        <v>90</v>
      </c>
      <c r="E322" s="139" t="s">
        <v>7659</v>
      </c>
    </row>
    <row r="323" spans="1:5" x14ac:dyDescent="0.25">
      <c r="A323">
        <v>39555</v>
      </c>
      <c r="B323" t="s">
        <v>1564</v>
      </c>
      <c r="C323" t="s">
        <v>87</v>
      </c>
      <c r="D323" t="s">
        <v>90</v>
      </c>
      <c r="E323" s="139" t="s">
        <v>7660</v>
      </c>
    </row>
    <row r="324" spans="1:5" x14ac:dyDescent="0.25">
      <c r="A324">
        <v>39548</v>
      </c>
      <c r="B324" t="s">
        <v>1565</v>
      </c>
      <c r="C324" t="s">
        <v>87</v>
      </c>
      <c r="D324" t="s">
        <v>90</v>
      </c>
      <c r="E324" s="139" t="s">
        <v>7661</v>
      </c>
    </row>
    <row r="325" spans="1:5" x14ac:dyDescent="0.25">
      <c r="A325">
        <v>39554</v>
      </c>
      <c r="B325" t="s">
        <v>1566</v>
      </c>
      <c r="C325" t="s">
        <v>87</v>
      </c>
      <c r="D325" t="s">
        <v>90</v>
      </c>
      <c r="E325" s="139" t="s">
        <v>7662</v>
      </c>
    </row>
    <row r="326" spans="1:5" x14ac:dyDescent="0.25">
      <c r="A326">
        <v>39550</v>
      </c>
      <c r="B326" t="s">
        <v>1567</v>
      </c>
      <c r="C326" t="s">
        <v>87</v>
      </c>
      <c r="D326" t="s">
        <v>90</v>
      </c>
      <c r="E326" s="139" t="s">
        <v>7663</v>
      </c>
    </row>
    <row r="327" spans="1:5" x14ac:dyDescent="0.25">
      <c r="A327">
        <v>39551</v>
      </c>
      <c r="B327" t="s">
        <v>1568</v>
      </c>
      <c r="C327" t="s">
        <v>87</v>
      </c>
      <c r="D327" t="s">
        <v>90</v>
      </c>
      <c r="E327" s="139" t="s">
        <v>7664</v>
      </c>
    </row>
    <row r="328" spans="1:5" x14ac:dyDescent="0.25">
      <c r="A328">
        <v>39826</v>
      </c>
      <c r="B328" t="s">
        <v>1569</v>
      </c>
      <c r="C328" t="s">
        <v>87</v>
      </c>
      <c r="D328" t="s">
        <v>90</v>
      </c>
      <c r="E328" s="139" t="s">
        <v>7665</v>
      </c>
    </row>
    <row r="329" spans="1:5" x14ac:dyDescent="0.25">
      <c r="A329">
        <v>10700</v>
      </c>
      <c r="B329" t="s">
        <v>1570</v>
      </c>
      <c r="C329" t="s">
        <v>87</v>
      </c>
      <c r="D329" t="s">
        <v>90</v>
      </c>
      <c r="E329" s="139" t="s">
        <v>7666</v>
      </c>
    </row>
    <row r="330" spans="1:5" x14ac:dyDescent="0.25">
      <c r="A330">
        <v>346</v>
      </c>
      <c r="B330" t="s">
        <v>1571</v>
      </c>
      <c r="C330" t="s">
        <v>119</v>
      </c>
      <c r="D330" t="s">
        <v>88</v>
      </c>
      <c r="E330" s="139" t="s">
        <v>2997</v>
      </c>
    </row>
    <row r="331" spans="1:5" x14ac:dyDescent="0.25">
      <c r="A331">
        <v>3312</v>
      </c>
      <c r="B331" t="s">
        <v>1572</v>
      </c>
      <c r="C331" t="s">
        <v>119</v>
      </c>
      <c r="D331" t="s">
        <v>90</v>
      </c>
      <c r="E331" s="139" t="s">
        <v>826</v>
      </c>
    </row>
    <row r="332" spans="1:5" x14ac:dyDescent="0.25">
      <c r="A332">
        <v>339</v>
      </c>
      <c r="B332" t="s">
        <v>1573</v>
      </c>
      <c r="C332" t="s">
        <v>94</v>
      </c>
      <c r="D332" t="s">
        <v>88</v>
      </c>
      <c r="E332" s="139" t="s">
        <v>180</v>
      </c>
    </row>
    <row r="333" spans="1:5" x14ac:dyDescent="0.25">
      <c r="A333">
        <v>340</v>
      </c>
      <c r="B333" t="s">
        <v>1574</v>
      </c>
      <c r="C333" t="s">
        <v>94</v>
      </c>
      <c r="D333" t="s">
        <v>88</v>
      </c>
      <c r="E333" s="139" t="s">
        <v>517</v>
      </c>
    </row>
    <row r="334" spans="1:5" x14ac:dyDescent="0.25">
      <c r="A334">
        <v>338</v>
      </c>
      <c r="B334" t="s">
        <v>1575</v>
      </c>
      <c r="C334" t="s">
        <v>119</v>
      </c>
      <c r="D334" t="s">
        <v>88</v>
      </c>
      <c r="E334" s="139" t="s">
        <v>1052</v>
      </c>
    </row>
    <row r="335" spans="1:5" x14ac:dyDescent="0.25">
      <c r="A335">
        <v>334</v>
      </c>
      <c r="B335" t="s">
        <v>1576</v>
      </c>
      <c r="C335" t="s">
        <v>119</v>
      </c>
      <c r="D335" t="s">
        <v>88</v>
      </c>
      <c r="E335" s="139" t="s">
        <v>7667</v>
      </c>
    </row>
    <row r="336" spans="1:5" x14ac:dyDescent="0.25">
      <c r="A336">
        <v>335</v>
      </c>
      <c r="B336" t="s">
        <v>1577</v>
      </c>
      <c r="C336" t="s">
        <v>119</v>
      </c>
      <c r="D336" t="s">
        <v>88</v>
      </c>
      <c r="E336" s="139" t="s">
        <v>854</v>
      </c>
    </row>
    <row r="337" spans="1:5" x14ac:dyDescent="0.25">
      <c r="A337">
        <v>342</v>
      </c>
      <c r="B337" t="s">
        <v>1579</v>
      </c>
      <c r="C337" t="s">
        <v>119</v>
      </c>
      <c r="D337" t="s">
        <v>88</v>
      </c>
      <c r="E337" s="139" t="s">
        <v>304</v>
      </c>
    </row>
    <row r="338" spans="1:5" x14ac:dyDescent="0.25">
      <c r="A338">
        <v>333</v>
      </c>
      <c r="B338" t="s">
        <v>1581</v>
      </c>
      <c r="C338" t="s">
        <v>119</v>
      </c>
      <c r="D338" t="s">
        <v>93</v>
      </c>
      <c r="E338" s="139" t="s">
        <v>7668</v>
      </c>
    </row>
    <row r="339" spans="1:5" x14ac:dyDescent="0.25">
      <c r="A339">
        <v>343</v>
      </c>
      <c r="B339" t="s">
        <v>1582</v>
      </c>
      <c r="C339" t="s">
        <v>94</v>
      </c>
      <c r="D339" t="s">
        <v>88</v>
      </c>
      <c r="E339" s="139" t="s">
        <v>1098</v>
      </c>
    </row>
    <row r="340" spans="1:5" x14ac:dyDescent="0.25">
      <c r="A340">
        <v>344</v>
      </c>
      <c r="B340" t="s">
        <v>1583</v>
      </c>
      <c r="C340" t="s">
        <v>119</v>
      </c>
      <c r="D340" t="s">
        <v>88</v>
      </c>
      <c r="E340" s="139" t="s">
        <v>7669</v>
      </c>
    </row>
    <row r="341" spans="1:5" x14ac:dyDescent="0.25">
      <c r="A341">
        <v>345</v>
      </c>
      <c r="B341" t="s">
        <v>62</v>
      </c>
      <c r="C341" t="s">
        <v>119</v>
      </c>
      <c r="D341" t="s">
        <v>88</v>
      </c>
      <c r="E341" s="139" t="s">
        <v>6192</v>
      </c>
    </row>
    <row r="342" spans="1:5" x14ac:dyDescent="0.25">
      <c r="A342">
        <v>341</v>
      </c>
      <c r="B342" t="s">
        <v>62</v>
      </c>
      <c r="C342" t="s">
        <v>94</v>
      </c>
      <c r="D342" t="s">
        <v>88</v>
      </c>
      <c r="E342" s="139" t="s">
        <v>98</v>
      </c>
    </row>
    <row r="343" spans="1:5" x14ac:dyDescent="0.25">
      <c r="A343">
        <v>11107</v>
      </c>
      <c r="B343" t="s">
        <v>1586</v>
      </c>
      <c r="C343" t="s">
        <v>119</v>
      </c>
      <c r="D343" t="s">
        <v>88</v>
      </c>
      <c r="E343" s="139" t="s">
        <v>2026</v>
      </c>
    </row>
    <row r="344" spans="1:5" x14ac:dyDescent="0.25">
      <c r="A344">
        <v>3313</v>
      </c>
      <c r="B344" t="s">
        <v>7670</v>
      </c>
      <c r="C344" t="s">
        <v>119</v>
      </c>
      <c r="D344" t="s">
        <v>90</v>
      </c>
      <c r="E344" s="139" t="s">
        <v>785</v>
      </c>
    </row>
    <row r="345" spans="1:5" x14ac:dyDescent="0.25">
      <c r="A345">
        <v>34562</v>
      </c>
      <c r="B345" t="s">
        <v>1588</v>
      </c>
      <c r="C345" t="s">
        <v>119</v>
      </c>
      <c r="D345" t="s">
        <v>88</v>
      </c>
      <c r="E345" s="139" t="s">
        <v>5332</v>
      </c>
    </row>
    <row r="346" spans="1:5" x14ac:dyDescent="0.25">
      <c r="A346">
        <v>337</v>
      </c>
      <c r="B346" t="s">
        <v>1589</v>
      </c>
      <c r="C346" t="s">
        <v>119</v>
      </c>
      <c r="D346" t="s">
        <v>93</v>
      </c>
      <c r="E346" s="139" t="s">
        <v>7671</v>
      </c>
    </row>
    <row r="347" spans="1:5" x14ac:dyDescent="0.25">
      <c r="A347">
        <v>369</v>
      </c>
      <c r="B347" t="s">
        <v>1590</v>
      </c>
      <c r="C347" t="s">
        <v>92</v>
      </c>
      <c r="D347" t="s">
        <v>88</v>
      </c>
      <c r="E347" s="139" t="s">
        <v>7672</v>
      </c>
    </row>
    <row r="348" spans="1:5" x14ac:dyDescent="0.25">
      <c r="A348">
        <v>366</v>
      </c>
      <c r="B348" t="s">
        <v>1591</v>
      </c>
      <c r="C348" t="s">
        <v>92</v>
      </c>
      <c r="D348" t="s">
        <v>93</v>
      </c>
      <c r="E348" s="139" t="s">
        <v>175</v>
      </c>
    </row>
    <row r="349" spans="1:5" x14ac:dyDescent="0.25">
      <c r="A349">
        <v>367</v>
      </c>
      <c r="B349" t="s">
        <v>1592</v>
      </c>
      <c r="C349" t="s">
        <v>92</v>
      </c>
      <c r="D349" t="s">
        <v>93</v>
      </c>
      <c r="E349" s="139" t="s">
        <v>176</v>
      </c>
    </row>
    <row r="350" spans="1:5" x14ac:dyDescent="0.25">
      <c r="A350">
        <v>370</v>
      </c>
      <c r="B350" t="s">
        <v>1593</v>
      </c>
      <c r="C350" t="s">
        <v>92</v>
      </c>
      <c r="D350" t="s">
        <v>93</v>
      </c>
      <c r="E350" s="139" t="s">
        <v>1594</v>
      </c>
    </row>
    <row r="351" spans="1:5" x14ac:dyDescent="0.25">
      <c r="A351">
        <v>368</v>
      </c>
      <c r="B351" t="s">
        <v>1595</v>
      </c>
      <c r="C351" t="s">
        <v>92</v>
      </c>
      <c r="D351" t="s">
        <v>88</v>
      </c>
      <c r="E351" s="139" t="s">
        <v>177</v>
      </c>
    </row>
    <row r="352" spans="1:5" x14ac:dyDescent="0.25">
      <c r="A352">
        <v>11075</v>
      </c>
      <c r="B352" t="s">
        <v>1596</v>
      </c>
      <c r="C352" t="s">
        <v>92</v>
      </c>
      <c r="D352" t="s">
        <v>88</v>
      </c>
      <c r="E352" s="139" t="s">
        <v>178</v>
      </c>
    </row>
    <row r="353" spans="1:5" x14ac:dyDescent="0.25">
      <c r="A353">
        <v>11076</v>
      </c>
      <c r="B353" t="s">
        <v>1597</v>
      </c>
      <c r="C353" t="s">
        <v>92</v>
      </c>
      <c r="D353" t="s">
        <v>88</v>
      </c>
      <c r="E353" s="139" t="s">
        <v>179</v>
      </c>
    </row>
    <row r="354" spans="1:5" x14ac:dyDescent="0.25">
      <c r="A354">
        <v>1381</v>
      </c>
      <c r="B354" t="s">
        <v>1598</v>
      </c>
      <c r="C354" t="s">
        <v>119</v>
      </c>
      <c r="D354" t="s">
        <v>93</v>
      </c>
      <c r="E354" s="139" t="s">
        <v>908</v>
      </c>
    </row>
    <row r="355" spans="1:5" x14ac:dyDescent="0.25">
      <c r="A355">
        <v>34353</v>
      </c>
      <c r="B355" t="s">
        <v>1599</v>
      </c>
      <c r="C355" t="s">
        <v>119</v>
      </c>
      <c r="D355" t="s">
        <v>88</v>
      </c>
      <c r="E355" s="139" t="s">
        <v>515</v>
      </c>
    </row>
    <row r="356" spans="1:5" x14ac:dyDescent="0.25">
      <c r="A356">
        <v>37595</v>
      </c>
      <c r="B356" t="s">
        <v>61</v>
      </c>
      <c r="C356" t="s">
        <v>119</v>
      </c>
      <c r="D356" t="s">
        <v>88</v>
      </c>
      <c r="E356" s="139" t="s">
        <v>229</v>
      </c>
    </row>
    <row r="357" spans="1:5" x14ac:dyDescent="0.25">
      <c r="A357">
        <v>37596</v>
      </c>
      <c r="B357" t="s">
        <v>1601</v>
      </c>
      <c r="C357" t="s">
        <v>119</v>
      </c>
      <c r="D357" t="s">
        <v>88</v>
      </c>
      <c r="E357" s="139" t="s">
        <v>7673</v>
      </c>
    </row>
    <row r="358" spans="1:5" x14ac:dyDescent="0.25">
      <c r="A358">
        <v>371</v>
      </c>
      <c r="B358" t="s">
        <v>1603</v>
      </c>
      <c r="C358" t="s">
        <v>119</v>
      </c>
      <c r="D358" t="s">
        <v>88</v>
      </c>
      <c r="E358" s="139" t="s">
        <v>180</v>
      </c>
    </row>
    <row r="359" spans="1:5" x14ac:dyDescent="0.25">
      <c r="A359">
        <v>37553</v>
      </c>
      <c r="B359" t="s">
        <v>1604</v>
      </c>
      <c r="C359" t="s">
        <v>119</v>
      </c>
      <c r="D359" t="s">
        <v>88</v>
      </c>
      <c r="E359" s="139" t="s">
        <v>106</v>
      </c>
    </row>
    <row r="360" spans="1:5" x14ac:dyDescent="0.25">
      <c r="A360">
        <v>37552</v>
      </c>
      <c r="B360" t="s">
        <v>1605</v>
      </c>
      <c r="C360" t="s">
        <v>119</v>
      </c>
      <c r="D360" t="s">
        <v>88</v>
      </c>
      <c r="E360" s="139" t="s">
        <v>402</v>
      </c>
    </row>
    <row r="361" spans="1:5" x14ac:dyDescent="0.25">
      <c r="A361">
        <v>36880</v>
      </c>
      <c r="B361" t="s">
        <v>1606</v>
      </c>
      <c r="C361" t="s">
        <v>119</v>
      </c>
      <c r="D361" t="s">
        <v>88</v>
      </c>
      <c r="E361" s="139" t="s">
        <v>7674</v>
      </c>
    </row>
    <row r="362" spans="1:5" x14ac:dyDescent="0.25">
      <c r="A362">
        <v>34355</v>
      </c>
      <c r="B362" t="s">
        <v>1608</v>
      </c>
      <c r="C362" t="s">
        <v>119</v>
      </c>
      <c r="D362" t="s">
        <v>88</v>
      </c>
      <c r="E362" s="139" t="s">
        <v>614</v>
      </c>
    </row>
    <row r="363" spans="1:5" x14ac:dyDescent="0.25">
      <c r="A363">
        <v>130</v>
      </c>
      <c r="B363" t="s">
        <v>1609</v>
      </c>
      <c r="C363" t="s">
        <v>119</v>
      </c>
      <c r="D363" t="s">
        <v>88</v>
      </c>
      <c r="E363" s="139" t="s">
        <v>384</v>
      </c>
    </row>
    <row r="364" spans="1:5" x14ac:dyDescent="0.25">
      <c r="A364">
        <v>135</v>
      </c>
      <c r="B364" t="s">
        <v>1610</v>
      </c>
      <c r="C364" t="s">
        <v>119</v>
      </c>
      <c r="D364" t="s">
        <v>88</v>
      </c>
      <c r="E364" s="139" t="s">
        <v>830</v>
      </c>
    </row>
    <row r="365" spans="1:5" x14ac:dyDescent="0.25">
      <c r="A365">
        <v>36886</v>
      </c>
      <c r="B365" t="s">
        <v>1611</v>
      </c>
      <c r="C365" t="s">
        <v>119</v>
      </c>
      <c r="D365" t="s">
        <v>88</v>
      </c>
      <c r="E365" s="139" t="s">
        <v>210</v>
      </c>
    </row>
    <row r="366" spans="1:5" x14ac:dyDescent="0.25">
      <c r="A366">
        <v>374</v>
      </c>
      <c r="B366" t="s">
        <v>1612</v>
      </c>
      <c r="C366" t="s">
        <v>119</v>
      </c>
      <c r="D366" t="s">
        <v>88</v>
      </c>
      <c r="E366" s="139" t="s">
        <v>194</v>
      </c>
    </row>
    <row r="367" spans="1:5" x14ac:dyDescent="0.25">
      <c r="A367">
        <v>38546</v>
      </c>
      <c r="B367" t="s">
        <v>1613</v>
      </c>
      <c r="C367" t="s">
        <v>92</v>
      </c>
      <c r="D367" t="s">
        <v>88</v>
      </c>
      <c r="E367" s="139" t="s">
        <v>7675</v>
      </c>
    </row>
    <row r="368" spans="1:5" x14ac:dyDescent="0.25">
      <c r="A368">
        <v>34549</v>
      </c>
      <c r="B368" t="s">
        <v>1614</v>
      </c>
      <c r="C368" t="s">
        <v>92</v>
      </c>
      <c r="D368" t="s">
        <v>88</v>
      </c>
      <c r="E368" s="139" t="s">
        <v>7676</v>
      </c>
    </row>
    <row r="369" spans="1:5" x14ac:dyDescent="0.25">
      <c r="A369">
        <v>6081</v>
      </c>
      <c r="B369" t="s">
        <v>1615</v>
      </c>
      <c r="C369" t="s">
        <v>92</v>
      </c>
      <c r="D369" t="s">
        <v>88</v>
      </c>
      <c r="E369" s="139" t="s">
        <v>506</v>
      </c>
    </row>
    <row r="370" spans="1:5" x14ac:dyDescent="0.25">
      <c r="A370">
        <v>6077</v>
      </c>
      <c r="B370" t="s">
        <v>1616</v>
      </c>
      <c r="C370" t="s">
        <v>92</v>
      </c>
      <c r="D370" t="s">
        <v>88</v>
      </c>
      <c r="E370" s="139" t="s">
        <v>450</v>
      </c>
    </row>
    <row r="371" spans="1:5" x14ac:dyDescent="0.25">
      <c r="A371">
        <v>6079</v>
      </c>
      <c r="B371" t="s">
        <v>1617</v>
      </c>
      <c r="C371" t="s">
        <v>92</v>
      </c>
      <c r="D371" t="s">
        <v>88</v>
      </c>
      <c r="E371" s="139" t="s">
        <v>1680</v>
      </c>
    </row>
    <row r="372" spans="1:5" x14ac:dyDescent="0.25">
      <c r="A372">
        <v>1091</v>
      </c>
      <c r="B372" t="s">
        <v>1618</v>
      </c>
      <c r="C372" t="s">
        <v>87</v>
      </c>
      <c r="D372" t="s">
        <v>90</v>
      </c>
      <c r="E372" s="139" t="s">
        <v>306</v>
      </c>
    </row>
    <row r="373" spans="1:5" x14ac:dyDescent="0.25">
      <c r="A373">
        <v>1094</v>
      </c>
      <c r="B373" t="s">
        <v>1619</v>
      </c>
      <c r="C373" t="s">
        <v>87</v>
      </c>
      <c r="D373" t="s">
        <v>90</v>
      </c>
      <c r="E373" s="139" t="s">
        <v>530</v>
      </c>
    </row>
    <row r="374" spans="1:5" x14ac:dyDescent="0.25">
      <c r="A374">
        <v>1095</v>
      </c>
      <c r="B374" t="s">
        <v>1620</v>
      </c>
      <c r="C374" t="s">
        <v>87</v>
      </c>
      <c r="D374" t="s">
        <v>90</v>
      </c>
      <c r="E374" s="139" t="s">
        <v>1621</v>
      </c>
    </row>
    <row r="375" spans="1:5" x14ac:dyDescent="0.25">
      <c r="A375">
        <v>1092</v>
      </c>
      <c r="B375" t="s">
        <v>1622</v>
      </c>
      <c r="C375" t="s">
        <v>87</v>
      </c>
      <c r="D375" t="s">
        <v>90</v>
      </c>
      <c r="E375" s="139" t="s">
        <v>692</v>
      </c>
    </row>
    <row r="376" spans="1:5" x14ac:dyDescent="0.25">
      <c r="A376">
        <v>1093</v>
      </c>
      <c r="B376" t="s">
        <v>1623</v>
      </c>
      <c r="C376" t="s">
        <v>87</v>
      </c>
      <c r="D376" t="s">
        <v>90</v>
      </c>
      <c r="E376" s="139" t="s">
        <v>1624</v>
      </c>
    </row>
    <row r="377" spans="1:5" x14ac:dyDescent="0.25">
      <c r="A377">
        <v>1090</v>
      </c>
      <c r="B377" t="s">
        <v>1625</v>
      </c>
      <c r="C377" t="s">
        <v>87</v>
      </c>
      <c r="D377" t="s">
        <v>90</v>
      </c>
      <c r="E377" s="139" t="s">
        <v>1626</v>
      </c>
    </row>
    <row r="378" spans="1:5" x14ac:dyDescent="0.25">
      <c r="A378">
        <v>1096</v>
      </c>
      <c r="B378" t="s">
        <v>1627</v>
      </c>
      <c r="C378" t="s">
        <v>87</v>
      </c>
      <c r="D378" t="s">
        <v>90</v>
      </c>
      <c r="E378" s="139" t="s">
        <v>1628</v>
      </c>
    </row>
    <row r="379" spans="1:5" x14ac:dyDescent="0.25">
      <c r="A379">
        <v>1097</v>
      </c>
      <c r="B379" t="s">
        <v>1629</v>
      </c>
      <c r="C379" t="s">
        <v>87</v>
      </c>
      <c r="D379" t="s">
        <v>90</v>
      </c>
      <c r="E379" s="139" t="s">
        <v>1630</v>
      </c>
    </row>
    <row r="380" spans="1:5" x14ac:dyDescent="0.25">
      <c r="A380">
        <v>378</v>
      </c>
      <c r="B380" t="s">
        <v>1631</v>
      </c>
      <c r="C380" t="s">
        <v>91</v>
      </c>
      <c r="D380" t="s">
        <v>88</v>
      </c>
      <c r="E380" s="139" t="s">
        <v>454</v>
      </c>
    </row>
    <row r="381" spans="1:5" x14ac:dyDescent="0.25">
      <c r="A381">
        <v>40911</v>
      </c>
      <c r="B381" t="s">
        <v>1632</v>
      </c>
      <c r="C381" t="s">
        <v>149</v>
      </c>
      <c r="D381" t="s">
        <v>88</v>
      </c>
      <c r="E381" s="139" t="s">
        <v>683</v>
      </c>
    </row>
    <row r="382" spans="1:5" x14ac:dyDescent="0.25">
      <c r="A382">
        <v>33939</v>
      </c>
      <c r="B382" t="s">
        <v>1633</v>
      </c>
      <c r="C382" t="s">
        <v>91</v>
      </c>
      <c r="D382" t="s">
        <v>88</v>
      </c>
      <c r="E382" s="139" t="s">
        <v>1634</v>
      </c>
    </row>
    <row r="383" spans="1:5" x14ac:dyDescent="0.25">
      <c r="A383">
        <v>40815</v>
      </c>
      <c r="B383" t="s">
        <v>1635</v>
      </c>
      <c r="C383" t="s">
        <v>149</v>
      </c>
      <c r="D383" t="s">
        <v>88</v>
      </c>
      <c r="E383" s="139" t="s">
        <v>1636</v>
      </c>
    </row>
    <row r="384" spans="1:5" x14ac:dyDescent="0.25">
      <c r="A384">
        <v>34760</v>
      </c>
      <c r="B384" t="s">
        <v>1637</v>
      </c>
      <c r="C384" t="s">
        <v>91</v>
      </c>
      <c r="D384" t="s">
        <v>88</v>
      </c>
      <c r="E384" s="139" t="s">
        <v>1638</v>
      </c>
    </row>
    <row r="385" spans="1:5" x14ac:dyDescent="0.25">
      <c r="A385">
        <v>40935</v>
      </c>
      <c r="B385" t="s">
        <v>1639</v>
      </c>
      <c r="C385" t="s">
        <v>149</v>
      </c>
      <c r="D385" t="s">
        <v>88</v>
      </c>
      <c r="E385" s="139" t="s">
        <v>1640</v>
      </c>
    </row>
    <row r="386" spans="1:5" x14ac:dyDescent="0.25">
      <c r="A386">
        <v>33952</v>
      </c>
      <c r="B386" t="s">
        <v>1641</v>
      </c>
      <c r="C386" t="s">
        <v>91</v>
      </c>
      <c r="D386" t="s">
        <v>88</v>
      </c>
      <c r="E386" s="139" t="s">
        <v>1642</v>
      </c>
    </row>
    <row r="387" spans="1:5" x14ac:dyDescent="0.25">
      <c r="A387">
        <v>40816</v>
      </c>
      <c r="B387" t="s">
        <v>1643</v>
      </c>
      <c r="C387" t="s">
        <v>149</v>
      </c>
      <c r="D387" t="s">
        <v>88</v>
      </c>
      <c r="E387" s="139" t="s">
        <v>1644</v>
      </c>
    </row>
    <row r="388" spans="1:5" x14ac:dyDescent="0.25">
      <c r="A388">
        <v>33953</v>
      </c>
      <c r="B388" t="s">
        <v>1645</v>
      </c>
      <c r="C388" t="s">
        <v>91</v>
      </c>
      <c r="D388" t="s">
        <v>88</v>
      </c>
      <c r="E388" s="139" t="s">
        <v>1646</v>
      </c>
    </row>
    <row r="389" spans="1:5" x14ac:dyDescent="0.25">
      <c r="A389">
        <v>40817</v>
      </c>
      <c r="B389" t="s">
        <v>1647</v>
      </c>
      <c r="C389" t="s">
        <v>149</v>
      </c>
      <c r="D389" t="s">
        <v>88</v>
      </c>
      <c r="E389" s="139" t="s">
        <v>1648</v>
      </c>
    </row>
    <row r="390" spans="1:5" x14ac:dyDescent="0.25">
      <c r="A390">
        <v>13348</v>
      </c>
      <c r="B390" t="s">
        <v>1649</v>
      </c>
      <c r="C390" t="s">
        <v>87</v>
      </c>
      <c r="D390" t="s">
        <v>90</v>
      </c>
      <c r="E390" s="139" t="s">
        <v>315</v>
      </c>
    </row>
    <row r="391" spans="1:5" x14ac:dyDescent="0.25">
      <c r="A391">
        <v>39211</v>
      </c>
      <c r="B391" t="s">
        <v>1650</v>
      </c>
      <c r="C391" t="s">
        <v>87</v>
      </c>
      <c r="D391" t="s">
        <v>88</v>
      </c>
      <c r="E391" s="139" t="s">
        <v>307</v>
      </c>
    </row>
    <row r="392" spans="1:5" x14ac:dyDescent="0.25">
      <c r="A392">
        <v>39212</v>
      </c>
      <c r="B392" t="s">
        <v>1651</v>
      </c>
      <c r="C392" t="s">
        <v>87</v>
      </c>
      <c r="D392" t="s">
        <v>88</v>
      </c>
      <c r="E392" s="139" t="s">
        <v>1076</v>
      </c>
    </row>
    <row r="393" spans="1:5" x14ac:dyDescent="0.25">
      <c r="A393">
        <v>39208</v>
      </c>
      <c r="B393" t="s">
        <v>1652</v>
      </c>
      <c r="C393" t="s">
        <v>87</v>
      </c>
      <c r="D393" t="s">
        <v>88</v>
      </c>
      <c r="E393" s="139" t="s">
        <v>192</v>
      </c>
    </row>
    <row r="394" spans="1:5" x14ac:dyDescent="0.25">
      <c r="A394">
        <v>39210</v>
      </c>
      <c r="B394" t="s">
        <v>1653</v>
      </c>
      <c r="C394" t="s">
        <v>87</v>
      </c>
      <c r="D394" t="s">
        <v>88</v>
      </c>
      <c r="E394" s="139" t="s">
        <v>1061</v>
      </c>
    </row>
    <row r="395" spans="1:5" x14ac:dyDescent="0.25">
      <c r="A395">
        <v>39214</v>
      </c>
      <c r="B395" t="s">
        <v>1654</v>
      </c>
      <c r="C395" t="s">
        <v>87</v>
      </c>
      <c r="D395" t="s">
        <v>88</v>
      </c>
      <c r="E395" s="139" t="s">
        <v>402</v>
      </c>
    </row>
    <row r="396" spans="1:5" x14ac:dyDescent="0.25">
      <c r="A396">
        <v>39213</v>
      </c>
      <c r="B396" t="s">
        <v>1655</v>
      </c>
      <c r="C396" t="s">
        <v>87</v>
      </c>
      <c r="D396" t="s">
        <v>88</v>
      </c>
      <c r="E396" s="139" t="s">
        <v>105</v>
      </c>
    </row>
    <row r="397" spans="1:5" x14ac:dyDescent="0.25">
      <c r="A397">
        <v>39209</v>
      </c>
      <c r="B397" t="s">
        <v>1656</v>
      </c>
      <c r="C397" t="s">
        <v>87</v>
      </c>
      <c r="D397" t="s">
        <v>88</v>
      </c>
      <c r="E397" s="139" t="s">
        <v>347</v>
      </c>
    </row>
    <row r="398" spans="1:5" x14ac:dyDescent="0.25">
      <c r="A398">
        <v>39207</v>
      </c>
      <c r="B398" t="s">
        <v>1657</v>
      </c>
      <c r="C398" t="s">
        <v>87</v>
      </c>
      <c r="D398" t="s">
        <v>88</v>
      </c>
      <c r="E398" s="139" t="s">
        <v>1061</v>
      </c>
    </row>
    <row r="399" spans="1:5" x14ac:dyDescent="0.25">
      <c r="A399">
        <v>39215</v>
      </c>
      <c r="B399" t="s">
        <v>1658</v>
      </c>
      <c r="C399" t="s">
        <v>87</v>
      </c>
      <c r="D399" t="s">
        <v>88</v>
      </c>
      <c r="E399" s="139" t="s">
        <v>152</v>
      </c>
    </row>
    <row r="400" spans="1:5" x14ac:dyDescent="0.25">
      <c r="A400">
        <v>39216</v>
      </c>
      <c r="B400" t="s">
        <v>1659</v>
      </c>
      <c r="C400" t="s">
        <v>87</v>
      </c>
      <c r="D400" t="s">
        <v>88</v>
      </c>
      <c r="E400" s="139" t="s">
        <v>7677</v>
      </c>
    </row>
    <row r="401" spans="1:5" x14ac:dyDescent="0.25">
      <c r="A401">
        <v>379</v>
      </c>
      <c r="B401" t="s">
        <v>1660</v>
      </c>
      <c r="C401" t="s">
        <v>87</v>
      </c>
      <c r="D401" t="s">
        <v>90</v>
      </c>
      <c r="E401" s="139" t="s">
        <v>104</v>
      </c>
    </row>
    <row r="402" spans="1:5" x14ac:dyDescent="0.25">
      <c r="A402">
        <v>11267</v>
      </c>
      <c r="B402" t="s">
        <v>1661</v>
      </c>
      <c r="C402" t="s">
        <v>87</v>
      </c>
      <c r="D402" t="s">
        <v>90</v>
      </c>
      <c r="E402" s="139" t="s">
        <v>1662</v>
      </c>
    </row>
    <row r="403" spans="1:5" x14ac:dyDescent="0.25">
      <c r="A403">
        <v>41901</v>
      </c>
      <c r="B403" t="s">
        <v>1663</v>
      </c>
      <c r="C403" t="s">
        <v>119</v>
      </c>
      <c r="D403" t="s">
        <v>93</v>
      </c>
      <c r="E403" s="139" t="s">
        <v>886</v>
      </c>
    </row>
    <row r="404" spans="1:5" x14ac:dyDescent="0.25">
      <c r="A404">
        <v>510</v>
      </c>
      <c r="B404" t="s">
        <v>1664</v>
      </c>
      <c r="C404" t="s">
        <v>119</v>
      </c>
      <c r="D404" t="s">
        <v>90</v>
      </c>
      <c r="E404" s="139" t="s">
        <v>1005</v>
      </c>
    </row>
    <row r="405" spans="1:5" x14ac:dyDescent="0.25">
      <c r="A405">
        <v>516</v>
      </c>
      <c r="B405" t="s">
        <v>1665</v>
      </c>
      <c r="C405" t="s">
        <v>119</v>
      </c>
      <c r="D405" t="s">
        <v>90</v>
      </c>
      <c r="E405" s="139" t="s">
        <v>3255</v>
      </c>
    </row>
    <row r="406" spans="1:5" x14ac:dyDescent="0.25">
      <c r="A406">
        <v>509</v>
      </c>
      <c r="B406" t="s">
        <v>1667</v>
      </c>
      <c r="C406" t="s">
        <v>119</v>
      </c>
      <c r="D406" t="s">
        <v>90</v>
      </c>
      <c r="E406" s="139" t="s">
        <v>7678</v>
      </c>
    </row>
    <row r="407" spans="1:5" x14ac:dyDescent="0.25">
      <c r="A407">
        <v>40331</v>
      </c>
      <c r="B407" t="s">
        <v>1668</v>
      </c>
      <c r="C407" t="s">
        <v>91</v>
      </c>
      <c r="D407" t="s">
        <v>88</v>
      </c>
      <c r="E407" s="139" t="s">
        <v>1669</v>
      </c>
    </row>
    <row r="408" spans="1:5" x14ac:dyDescent="0.25">
      <c r="A408">
        <v>40930</v>
      </c>
      <c r="B408" t="s">
        <v>1670</v>
      </c>
      <c r="C408" t="s">
        <v>149</v>
      </c>
      <c r="D408" t="s">
        <v>88</v>
      </c>
      <c r="E408" s="139" t="s">
        <v>1671</v>
      </c>
    </row>
    <row r="409" spans="1:5" x14ac:dyDescent="0.25">
      <c r="A409">
        <v>11761</v>
      </c>
      <c r="B409" t="s">
        <v>1672</v>
      </c>
      <c r="C409" t="s">
        <v>87</v>
      </c>
      <c r="D409" t="s">
        <v>88</v>
      </c>
      <c r="E409" s="139" t="s">
        <v>7679</v>
      </c>
    </row>
    <row r="410" spans="1:5" x14ac:dyDescent="0.25">
      <c r="A410">
        <v>377</v>
      </c>
      <c r="B410" t="s">
        <v>1673</v>
      </c>
      <c r="C410" t="s">
        <v>87</v>
      </c>
      <c r="D410" t="s">
        <v>93</v>
      </c>
      <c r="E410" s="139" t="s">
        <v>4481</v>
      </c>
    </row>
    <row r="411" spans="1:5" x14ac:dyDescent="0.25">
      <c r="A411">
        <v>7588</v>
      </c>
      <c r="B411" t="s">
        <v>1674</v>
      </c>
      <c r="C411" t="s">
        <v>87</v>
      </c>
      <c r="D411" t="s">
        <v>93</v>
      </c>
      <c r="E411" s="139" t="s">
        <v>344</v>
      </c>
    </row>
    <row r="412" spans="1:5" x14ac:dyDescent="0.25">
      <c r="A412">
        <v>34392</v>
      </c>
      <c r="B412" t="s">
        <v>1675</v>
      </c>
      <c r="C412" t="s">
        <v>91</v>
      </c>
      <c r="D412" t="s">
        <v>88</v>
      </c>
      <c r="E412" s="139" t="s">
        <v>416</v>
      </c>
    </row>
    <row r="413" spans="1:5" x14ac:dyDescent="0.25">
      <c r="A413">
        <v>40908</v>
      </c>
      <c r="B413" t="s">
        <v>1676</v>
      </c>
      <c r="C413" t="s">
        <v>149</v>
      </c>
      <c r="D413" t="s">
        <v>88</v>
      </c>
      <c r="E413" s="139" t="s">
        <v>695</v>
      </c>
    </row>
    <row r="414" spans="1:5" x14ac:dyDescent="0.25">
      <c r="A414">
        <v>34551</v>
      </c>
      <c r="B414" t="s">
        <v>1677</v>
      </c>
      <c r="C414" t="s">
        <v>91</v>
      </c>
      <c r="D414" t="s">
        <v>88</v>
      </c>
      <c r="E414" s="139" t="s">
        <v>266</v>
      </c>
    </row>
    <row r="415" spans="1:5" x14ac:dyDescent="0.25">
      <c r="A415">
        <v>41078</v>
      </c>
      <c r="B415" t="s">
        <v>1678</v>
      </c>
      <c r="C415" t="s">
        <v>149</v>
      </c>
      <c r="D415" t="s">
        <v>88</v>
      </c>
      <c r="E415" s="139" t="s">
        <v>696</v>
      </c>
    </row>
    <row r="416" spans="1:5" x14ac:dyDescent="0.25">
      <c r="A416">
        <v>246</v>
      </c>
      <c r="B416" t="s">
        <v>1679</v>
      </c>
      <c r="C416" t="s">
        <v>91</v>
      </c>
      <c r="D416" t="s">
        <v>88</v>
      </c>
      <c r="E416" s="139" t="s">
        <v>1680</v>
      </c>
    </row>
    <row r="417" spans="1:5" x14ac:dyDescent="0.25">
      <c r="A417">
        <v>40927</v>
      </c>
      <c r="B417" t="s">
        <v>1681</v>
      </c>
      <c r="C417" t="s">
        <v>149</v>
      </c>
      <c r="D417" t="s">
        <v>88</v>
      </c>
      <c r="E417" s="139" t="s">
        <v>1682</v>
      </c>
    </row>
    <row r="418" spans="1:5" x14ac:dyDescent="0.25">
      <c r="A418">
        <v>2350</v>
      </c>
      <c r="B418" t="s">
        <v>1683</v>
      </c>
      <c r="C418" t="s">
        <v>91</v>
      </c>
      <c r="D418" t="s">
        <v>88</v>
      </c>
      <c r="E418" s="139" t="s">
        <v>197</v>
      </c>
    </row>
    <row r="419" spans="1:5" x14ac:dyDescent="0.25">
      <c r="A419">
        <v>40812</v>
      </c>
      <c r="B419" t="s">
        <v>1684</v>
      </c>
      <c r="C419" t="s">
        <v>149</v>
      </c>
      <c r="D419" t="s">
        <v>88</v>
      </c>
      <c r="E419" s="139" t="s">
        <v>697</v>
      </c>
    </row>
    <row r="420" spans="1:5" x14ac:dyDescent="0.25">
      <c r="A420">
        <v>245</v>
      </c>
      <c r="B420" t="s">
        <v>1685</v>
      </c>
      <c r="C420" t="s">
        <v>91</v>
      </c>
      <c r="D420" t="s">
        <v>88</v>
      </c>
      <c r="E420" s="139" t="s">
        <v>698</v>
      </c>
    </row>
    <row r="421" spans="1:5" x14ac:dyDescent="0.25">
      <c r="A421">
        <v>41090</v>
      </c>
      <c r="B421" t="s">
        <v>1686</v>
      </c>
      <c r="C421" t="s">
        <v>149</v>
      </c>
      <c r="D421" t="s">
        <v>88</v>
      </c>
      <c r="E421" s="139" t="s">
        <v>699</v>
      </c>
    </row>
    <row r="422" spans="1:5" x14ac:dyDescent="0.25">
      <c r="A422">
        <v>251</v>
      </c>
      <c r="B422" t="s">
        <v>1687</v>
      </c>
      <c r="C422" t="s">
        <v>91</v>
      </c>
      <c r="D422" t="s">
        <v>88</v>
      </c>
      <c r="E422" s="139" t="s">
        <v>967</v>
      </c>
    </row>
    <row r="423" spans="1:5" x14ac:dyDescent="0.25">
      <c r="A423">
        <v>40975</v>
      </c>
      <c r="B423" t="s">
        <v>1688</v>
      </c>
      <c r="C423" t="s">
        <v>149</v>
      </c>
      <c r="D423" t="s">
        <v>88</v>
      </c>
      <c r="E423" s="139" t="s">
        <v>1689</v>
      </c>
    </row>
    <row r="424" spans="1:5" x14ac:dyDescent="0.25">
      <c r="A424">
        <v>6127</v>
      </c>
      <c r="B424" t="s">
        <v>1690</v>
      </c>
      <c r="C424" t="s">
        <v>91</v>
      </c>
      <c r="D424" t="s">
        <v>88</v>
      </c>
      <c r="E424" s="139" t="s">
        <v>533</v>
      </c>
    </row>
    <row r="425" spans="1:5" x14ac:dyDescent="0.25">
      <c r="A425">
        <v>41072</v>
      </c>
      <c r="B425" t="s">
        <v>1691</v>
      </c>
      <c r="C425" t="s">
        <v>149</v>
      </c>
      <c r="D425" t="s">
        <v>88</v>
      </c>
      <c r="E425" s="139" t="s">
        <v>700</v>
      </c>
    </row>
    <row r="426" spans="1:5" x14ac:dyDescent="0.25">
      <c r="A426">
        <v>6121</v>
      </c>
      <c r="B426" t="s">
        <v>1692</v>
      </c>
      <c r="C426" t="s">
        <v>91</v>
      </c>
      <c r="D426" t="s">
        <v>88</v>
      </c>
      <c r="E426" s="139" t="s">
        <v>1037</v>
      </c>
    </row>
    <row r="427" spans="1:5" x14ac:dyDescent="0.25">
      <c r="A427">
        <v>41071</v>
      </c>
      <c r="B427" t="s">
        <v>1693</v>
      </c>
      <c r="C427" t="s">
        <v>149</v>
      </c>
      <c r="D427" t="s">
        <v>88</v>
      </c>
      <c r="E427" s="139" t="s">
        <v>1694</v>
      </c>
    </row>
    <row r="428" spans="1:5" x14ac:dyDescent="0.25">
      <c r="A428">
        <v>244</v>
      </c>
      <c r="B428" t="s">
        <v>1695</v>
      </c>
      <c r="C428" t="s">
        <v>91</v>
      </c>
      <c r="D428" t="s">
        <v>88</v>
      </c>
      <c r="E428" s="139" t="s">
        <v>7680</v>
      </c>
    </row>
    <row r="429" spans="1:5" x14ac:dyDescent="0.25">
      <c r="A429">
        <v>41093</v>
      </c>
      <c r="B429" t="s">
        <v>1696</v>
      </c>
      <c r="C429" t="s">
        <v>149</v>
      </c>
      <c r="D429" t="s">
        <v>88</v>
      </c>
      <c r="E429" s="139" t="s">
        <v>7681</v>
      </c>
    </row>
    <row r="430" spans="1:5" x14ac:dyDescent="0.25">
      <c r="A430">
        <v>532</v>
      </c>
      <c r="B430" t="s">
        <v>1697</v>
      </c>
      <c r="C430" t="s">
        <v>91</v>
      </c>
      <c r="D430" t="s">
        <v>88</v>
      </c>
      <c r="E430" s="139" t="s">
        <v>1698</v>
      </c>
    </row>
    <row r="431" spans="1:5" x14ac:dyDescent="0.25">
      <c r="A431">
        <v>40931</v>
      </c>
      <c r="B431" t="s">
        <v>1699</v>
      </c>
      <c r="C431" t="s">
        <v>149</v>
      </c>
      <c r="D431" t="s">
        <v>88</v>
      </c>
      <c r="E431" s="139" t="s">
        <v>1700</v>
      </c>
    </row>
    <row r="432" spans="1:5" x14ac:dyDescent="0.25">
      <c r="A432">
        <v>36150</v>
      </c>
      <c r="B432" t="s">
        <v>1701</v>
      </c>
      <c r="C432" t="s">
        <v>87</v>
      </c>
      <c r="D432" t="s">
        <v>88</v>
      </c>
      <c r="E432" s="139" t="s">
        <v>1702</v>
      </c>
    </row>
    <row r="433" spans="1:5" x14ac:dyDescent="0.25">
      <c r="A433">
        <v>41069</v>
      </c>
      <c r="B433" t="s">
        <v>1703</v>
      </c>
      <c r="C433" t="s">
        <v>149</v>
      </c>
      <c r="D433" t="s">
        <v>88</v>
      </c>
      <c r="E433" s="139" t="s">
        <v>701</v>
      </c>
    </row>
    <row r="434" spans="1:5" x14ac:dyDescent="0.25">
      <c r="A434">
        <v>4760</v>
      </c>
      <c r="B434" t="s">
        <v>1704</v>
      </c>
      <c r="C434" t="s">
        <v>91</v>
      </c>
      <c r="D434" t="s">
        <v>88</v>
      </c>
      <c r="E434" s="139" t="s">
        <v>702</v>
      </c>
    </row>
    <row r="435" spans="1:5" x14ac:dyDescent="0.25">
      <c r="A435">
        <v>10422</v>
      </c>
      <c r="B435" t="s">
        <v>1705</v>
      </c>
      <c r="C435" t="s">
        <v>87</v>
      </c>
      <c r="D435" t="s">
        <v>88</v>
      </c>
      <c r="E435" s="139" t="s">
        <v>7682</v>
      </c>
    </row>
    <row r="436" spans="1:5" x14ac:dyDescent="0.25">
      <c r="A436">
        <v>10420</v>
      </c>
      <c r="B436" t="s">
        <v>1706</v>
      </c>
      <c r="C436" t="s">
        <v>87</v>
      </c>
      <c r="D436" t="s">
        <v>93</v>
      </c>
      <c r="E436" s="139" t="s">
        <v>7074</v>
      </c>
    </row>
    <row r="437" spans="1:5" x14ac:dyDescent="0.25">
      <c r="A437">
        <v>10421</v>
      </c>
      <c r="B437" t="s">
        <v>1707</v>
      </c>
      <c r="C437" t="s">
        <v>87</v>
      </c>
      <c r="D437" t="s">
        <v>88</v>
      </c>
      <c r="E437" s="139" t="s">
        <v>7683</v>
      </c>
    </row>
    <row r="438" spans="1:5" x14ac:dyDescent="0.25">
      <c r="A438">
        <v>36520</v>
      </c>
      <c r="B438" t="s">
        <v>1708</v>
      </c>
      <c r="C438" t="s">
        <v>87</v>
      </c>
      <c r="D438" t="s">
        <v>88</v>
      </c>
      <c r="E438" s="139" t="s">
        <v>7684</v>
      </c>
    </row>
    <row r="439" spans="1:5" x14ac:dyDescent="0.25">
      <c r="A439">
        <v>11784</v>
      </c>
      <c r="B439" t="s">
        <v>1709</v>
      </c>
      <c r="C439" t="s">
        <v>87</v>
      </c>
      <c r="D439" t="s">
        <v>88</v>
      </c>
      <c r="E439" s="139" t="s">
        <v>7685</v>
      </c>
    </row>
    <row r="440" spans="1:5" x14ac:dyDescent="0.25">
      <c r="A440">
        <v>10</v>
      </c>
      <c r="B440" t="s">
        <v>1710</v>
      </c>
      <c r="C440" t="s">
        <v>87</v>
      </c>
      <c r="D440" t="s">
        <v>88</v>
      </c>
      <c r="E440" s="139" t="s">
        <v>612</v>
      </c>
    </row>
    <row r="441" spans="1:5" x14ac:dyDescent="0.25">
      <c r="A441">
        <v>4815</v>
      </c>
      <c r="B441" t="s">
        <v>1711</v>
      </c>
      <c r="C441" t="s">
        <v>87</v>
      </c>
      <c r="D441" t="s">
        <v>88</v>
      </c>
      <c r="E441" s="139" t="s">
        <v>905</v>
      </c>
    </row>
    <row r="442" spans="1:5" x14ac:dyDescent="0.25">
      <c r="A442">
        <v>541</v>
      </c>
      <c r="B442" t="s">
        <v>1712</v>
      </c>
      <c r="C442" t="s">
        <v>87</v>
      </c>
      <c r="D442" t="s">
        <v>93</v>
      </c>
      <c r="E442" s="139" t="s">
        <v>1713</v>
      </c>
    </row>
    <row r="443" spans="1:5" x14ac:dyDescent="0.25">
      <c r="A443">
        <v>542</v>
      </c>
      <c r="B443" t="s">
        <v>1714</v>
      </c>
      <c r="C443" t="s">
        <v>87</v>
      </c>
      <c r="D443" t="s">
        <v>88</v>
      </c>
      <c r="E443" s="139" t="s">
        <v>1715</v>
      </c>
    </row>
    <row r="444" spans="1:5" x14ac:dyDescent="0.25">
      <c r="A444">
        <v>540</v>
      </c>
      <c r="B444" t="s">
        <v>1716</v>
      </c>
      <c r="C444" t="s">
        <v>87</v>
      </c>
      <c r="D444" t="s">
        <v>88</v>
      </c>
      <c r="E444" s="139" t="s">
        <v>1717</v>
      </c>
    </row>
    <row r="445" spans="1:5" x14ac:dyDescent="0.25">
      <c r="A445">
        <v>38364</v>
      </c>
      <c r="B445" t="s">
        <v>1718</v>
      </c>
      <c r="C445" t="s">
        <v>87</v>
      </c>
      <c r="D445" t="s">
        <v>90</v>
      </c>
      <c r="E445" s="139" t="s">
        <v>7686</v>
      </c>
    </row>
    <row r="446" spans="1:5" x14ac:dyDescent="0.25">
      <c r="A446">
        <v>11692</v>
      </c>
      <c r="B446" t="s">
        <v>1719</v>
      </c>
      <c r="C446" t="s">
        <v>89</v>
      </c>
      <c r="D446" t="s">
        <v>90</v>
      </c>
      <c r="E446" s="139" t="s">
        <v>7687</v>
      </c>
    </row>
    <row r="447" spans="1:5" x14ac:dyDescent="0.25">
      <c r="A447">
        <v>1746</v>
      </c>
      <c r="B447" t="s">
        <v>1720</v>
      </c>
      <c r="C447" t="s">
        <v>87</v>
      </c>
      <c r="D447" t="s">
        <v>93</v>
      </c>
      <c r="E447" s="139" t="s">
        <v>7688</v>
      </c>
    </row>
    <row r="448" spans="1:5" x14ac:dyDescent="0.25">
      <c r="A448">
        <v>1748</v>
      </c>
      <c r="B448" t="s">
        <v>1721</v>
      </c>
      <c r="C448" t="s">
        <v>87</v>
      </c>
      <c r="D448" t="s">
        <v>88</v>
      </c>
      <c r="E448" s="139" t="s">
        <v>7689</v>
      </c>
    </row>
    <row r="449" spans="1:5" x14ac:dyDescent="0.25">
      <c r="A449">
        <v>1749</v>
      </c>
      <c r="B449" t="s">
        <v>1722</v>
      </c>
      <c r="C449" t="s">
        <v>87</v>
      </c>
      <c r="D449" t="s">
        <v>88</v>
      </c>
      <c r="E449" s="139" t="s">
        <v>7690</v>
      </c>
    </row>
    <row r="450" spans="1:5" x14ac:dyDescent="0.25">
      <c r="A450">
        <v>37412</v>
      </c>
      <c r="B450" t="s">
        <v>1723</v>
      </c>
      <c r="C450" t="s">
        <v>87</v>
      </c>
      <c r="D450" t="s">
        <v>88</v>
      </c>
      <c r="E450" s="139" t="s">
        <v>7691</v>
      </c>
    </row>
    <row r="451" spans="1:5" x14ac:dyDescent="0.25">
      <c r="A451">
        <v>1745</v>
      </c>
      <c r="B451" t="s">
        <v>1724</v>
      </c>
      <c r="C451" t="s">
        <v>87</v>
      </c>
      <c r="D451" t="s">
        <v>88</v>
      </c>
      <c r="E451" s="139" t="s">
        <v>7692</v>
      </c>
    </row>
    <row r="452" spans="1:5" x14ac:dyDescent="0.25">
      <c r="A452">
        <v>1750</v>
      </c>
      <c r="B452" t="s">
        <v>1725</v>
      </c>
      <c r="C452" t="s">
        <v>87</v>
      </c>
      <c r="D452" t="s">
        <v>88</v>
      </c>
      <c r="E452" s="139" t="s">
        <v>7693</v>
      </c>
    </row>
    <row r="453" spans="1:5" x14ac:dyDescent="0.25">
      <c r="A453">
        <v>11687</v>
      </c>
      <c r="B453" t="s">
        <v>1726</v>
      </c>
      <c r="C453" t="s">
        <v>94</v>
      </c>
      <c r="D453" t="s">
        <v>88</v>
      </c>
      <c r="E453" s="139" t="s">
        <v>3830</v>
      </c>
    </row>
    <row r="454" spans="1:5" x14ac:dyDescent="0.25">
      <c r="A454">
        <v>11689</v>
      </c>
      <c r="B454" t="s">
        <v>1727</v>
      </c>
      <c r="C454" t="s">
        <v>94</v>
      </c>
      <c r="D454" t="s">
        <v>88</v>
      </c>
      <c r="E454" s="139" t="s">
        <v>7694</v>
      </c>
    </row>
    <row r="455" spans="1:5" x14ac:dyDescent="0.25">
      <c r="A455">
        <v>11693</v>
      </c>
      <c r="B455" t="s">
        <v>1728</v>
      </c>
      <c r="C455" t="s">
        <v>89</v>
      </c>
      <c r="D455" t="s">
        <v>88</v>
      </c>
      <c r="E455" s="139" t="s">
        <v>1729</v>
      </c>
    </row>
    <row r="456" spans="1:5" x14ac:dyDescent="0.25">
      <c r="A456">
        <v>36215</v>
      </c>
      <c r="B456" t="s">
        <v>1730</v>
      </c>
      <c r="C456" t="s">
        <v>87</v>
      </c>
      <c r="D456" t="s">
        <v>88</v>
      </c>
      <c r="E456" s="139" t="s">
        <v>1731</v>
      </c>
    </row>
    <row r="457" spans="1:5" x14ac:dyDescent="0.25">
      <c r="A457">
        <v>42439</v>
      </c>
      <c r="B457" t="s">
        <v>1732</v>
      </c>
      <c r="C457" t="s">
        <v>87</v>
      </c>
      <c r="D457" t="s">
        <v>90</v>
      </c>
      <c r="E457" s="139" t="s">
        <v>7695</v>
      </c>
    </row>
    <row r="458" spans="1:5" x14ac:dyDescent="0.25">
      <c r="A458">
        <v>38381</v>
      </c>
      <c r="B458" t="s">
        <v>1733</v>
      </c>
      <c r="C458" t="s">
        <v>87</v>
      </c>
      <c r="D458" t="s">
        <v>88</v>
      </c>
      <c r="E458" s="139" t="s">
        <v>514</v>
      </c>
    </row>
    <row r="459" spans="1:5" x14ac:dyDescent="0.25">
      <c r="A459">
        <v>39621</v>
      </c>
      <c r="B459" t="s">
        <v>1734</v>
      </c>
      <c r="C459" t="s">
        <v>204</v>
      </c>
      <c r="D459" t="s">
        <v>88</v>
      </c>
      <c r="E459" s="139" t="s">
        <v>7696</v>
      </c>
    </row>
    <row r="460" spans="1:5" x14ac:dyDescent="0.25">
      <c r="A460">
        <v>39624</v>
      </c>
      <c r="B460" t="s">
        <v>1735</v>
      </c>
      <c r="C460" t="s">
        <v>204</v>
      </c>
      <c r="D460" t="s">
        <v>88</v>
      </c>
      <c r="E460" s="139" t="s">
        <v>7697</v>
      </c>
    </row>
    <row r="461" spans="1:5" x14ac:dyDescent="0.25">
      <c r="A461">
        <v>39615</v>
      </c>
      <c r="B461" t="s">
        <v>1736</v>
      </c>
      <c r="C461" t="s">
        <v>87</v>
      </c>
      <c r="D461" t="s">
        <v>88</v>
      </c>
      <c r="E461" s="139" t="s">
        <v>7698</v>
      </c>
    </row>
    <row r="462" spans="1:5" x14ac:dyDescent="0.25">
      <c r="A462">
        <v>39620</v>
      </c>
      <c r="B462" t="s">
        <v>1737</v>
      </c>
      <c r="C462" t="s">
        <v>87</v>
      </c>
      <c r="D462" t="s">
        <v>88</v>
      </c>
      <c r="E462" s="139" t="s">
        <v>7699</v>
      </c>
    </row>
    <row r="463" spans="1:5" x14ac:dyDescent="0.25">
      <c r="A463">
        <v>39623</v>
      </c>
      <c r="B463" t="s">
        <v>1738</v>
      </c>
      <c r="C463" t="s">
        <v>87</v>
      </c>
      <c r="D463" t="s">
        <v>88</v>
      </c>
      <c r="E463" s="139" t="s">
        <v>7700</v>
      </c>
    </row>
    <row r="464" spans="1:5" x14ac:dyDescent="0.25">
      <c r="A464">
        <v>36207</v>
      </c>
      <c r="B464" t="s">
        <v>1739</v>
      </c>
      <c r="C464" t="s">
        <v>87</v>
      </c>
      <c r="D464" t="s">
        <v>88</v>
      </c>
      <c r="E464" s="139" t="s">
        <v>1740</v>
      </c>
    </row>
    <row r="465" spans="1:5" x14ac:dyDescent="0.25">
      <c r="A465">
        <v>36209</v>
      </c>
      <c r="B465" t="s">
        <v>1741</v>
      </c>
      <c r="C465" t="s">
        <v>87</v>
      </c>
      <c r="D465" t="s">
        <v>88</v>
      </c>
      <c r="E465" s="139" t="s">
        <v>1742</v>
      </c>
    </row>
    <row r="466" spans="1:5" x14ac:dyDescent="0.25">
      <c r="A466">
        <v>36210</v>
      </c>
      <c r="B466" t="s">
        <v>1743</v>
      </c>
      <c r="C466" t="s">
        <v>87</v>
      </c>
      <c r="D466" t="s">
        <v>88</v>
      </c>
      <c r="E466" s="139" t="s">
        <v>1744</v>
      </c>
    </row>
    <row r="467" spans="1:5" x14ac:dyDescent="0.25">
      <c r="A467">
        <v>36204</v>
      </c>
      <c r="B467" t="s">
        <v>1745</v>
      </c>
      <c r="C467" t="s">
        <v>87</v>
      </c>
      <c r="D467" t="s">
        <v>88</v>
      </c>
      <c r="E467" s="139" t="s">
        <v>1746</v>
      </c>
    </row>
    <row r="468" spans="1:5" x14ac:dyDescent="0.25">
      <c r="A468">
        <v>36205</v>
      </c>
      <c r="B468" t="s">
        <v>1747</v>
      </c>
      <c r="C468" t="s">
        <v>87</v>
      </c>
      <c r="D468" t="s">
        <v>88</v>
      </c>
      <c r="E468" s="139" t="s">
        <v>1748</v>
      </c>
    </row>
    <row r="469" spans="1:5" x14ac:dyDescent="0.25">
      <c r="A469">
        <v>36081</v>
      </c>
      <c r="B469" t="s">
        <v>1749</v>
      </c>
      <c r="C469" t="s">
        <v>87</v>
      </c>
      <c r="D469" t="s">
        <v>93</v>
      </c>
      <c r="E469" s="139" t="s">
        <v>1750</v>
      </c>
    </row>
    <row r="470" spans="1:5" x14ac:dyDescent="0.25">
      <c r="A470">
        <v>36206</v>
      </c>
      <c r="B470" t="s">
        <v>1751</v>
      </c>
      <c r="C470" t="s">
        <v>87</v>
      </c>
      <c r="D470" t="s">
        <v>88</v>
      </c>
      <c r="E470" s="139" t="s">
        <v>1752</v>
      </c>
    </row>
    <row r="471" spans="1:5" x14ac:dyDescent="0.25">
      <c r="A471">
        <v>36218</v>
      </c>
      <c r="B471" t="s">
        <v>1753</v>
      </c>
      <c r="C471" t="s">
        <v>87</v>
      </c>
      <c r="D471" t="s">
        <v>90</v>
      </c>
      <c r="E471" s="139" t="s">
        <v>7701</v>
      </c>
    </row>
    <row r="472" spans="1:5" x14ac:dyDescent="0.25">
      <c r="A472">
        <v>36220</v>
      </c>
      <c r="B472" t="s">
        <v>1754</v>
      </c>
      <c r="C472" t="s">
        <v>87</v>
      </c>
      <c r="D472" t="s">
        <v>90</v>
      </c>
      <c r="E472" s="139" t="s">
        <v>7702</v>
      </c>
    </row>
    <row r="473" spans="1:5" x14ac:dyDescent="0.25">
      <c r="A473">
        <v>36080</v>
      </c>
      <c r="B473" t="s">
        <v>1755</v>
      </c>
      <c r="C473" t="s">
        <v>87</v>
      </c>
      <c r="D473" t="s">
        <v>90</v>
      </c>
      <c r="E473" s="139" t="s">
        <v>7703</v>
      </c>
    </row>
    <row r="474" spans="1:5" x14ac:dyDescent="0.25">
      <c r="A474">
        <v>36223</v>
      </c>
      <c r="B474" t="s">
        <v>1756</v>
      </c>
      <c r="C474" t="s">
        <v>87</v>
      </c>
      <c r="D474" t="s">
        <v>90</v>
      </c>
      <c r="E474" s="139" t="s">
        <v>7704</v>
      </c>
    </row>
    <row r="475" spans="1:5" x14ac:dyDescent="0.25">
      <c r="A475">
        <v>546</v>
      </c>
      <c r="B475" t="s">
        <v>1757</v>
      </c>
      <c r="C475" t="s">
        <v>119</v>
      </c>
      <c r="D475" t="s">
        <v>93</v>
      </c>
      <c r="E475" s="139" t="s">
        <v>7705</v>
      </c>
    </row>
    <row r="476" spans="1:5" x14ac:dyDescent="0.25">
      <c r="A476">
        <v>557</v>
      </c>
      <c r="B476" t="s">
        <v>1759</v>
      </c>
      <c r="C476" t="s">
        <v>94</v>
      </c>
      <c r="D476" t="s">
        <v>88</v>
      </c>
      <c r="E476" s="139" t="s">
        <v>7706</v>
      </c>
    </row>
    <row r="477" spans="1:5" x14ac:dyDescent="0.25">
      <c r="A477">
        <v>552</v>
      </c>
      <c r="B477" t="s">
        <v>1760</v>
      </c>
      <c r="C477" t="s">
        <v>94</v>
      </c>
      <c r="D477" t="s">
        <v>88</v>
      </c>
      <c r="E477" s="139" t="s">
        <v>7707</v>
      </c>
    </row>
    <row r="478" spans="1:5" x14ac:dyDescent="0.25">
      <c r="A478">
        <v>555</v>
      </c>
      <c r="B478" t="s">
        <v>1761</v>
      </c>
      <c r="C478" t="s">
        <v>94</v>
      </c>
      <c r="D478" t="s">
        <v>88</v>
      </c>
      <c r="E478" s="139" t="s">
        <v>1059</v>
      </c>
    </row>
    <row r="479" spans="1:5" x14ac:dyDescent="0.25">
      <c r="A479">
        <v>565</v>
      </c>
      <c r="B479" t="s">
        <v>1762</v>
      </c>
      <c r="C479" t="s">
        <v>94</v>
      </c>
      <c r="D479" t="s">
        <v>88</v>
      </c>
      <c r="E479" s="139" t="s">
        <v>1680</v>
      </c>
    </row>
    <row r="480" spans="1:5" x14ac:dyDescent="0.25">
      <c r="A480">
        <v>549</v>
      </c>
      <c r="B480" t="s">
        <v>1763</v>
      </c>
      <c r="C480" t="s">
        <v>94</v>
      </c>
      <c r="D480" t="s">
        <v>88</v>
      </c>
      <c r="E480" s="139" t="s">
        <v>7708</v>
      </c>
    </row>
    <row r="481" spans="1:5" x14ac:dyDescent="0.25">
      <c r="A481">
        <v>559</v>
      </c>
      <c r="B481" t="s">
        <v>1765</v>
      </c>
      <c r="C481" t="s">
        <v>94</v>
      </c>
      <c r="D481" t="s">
        <v>88</v>
      </c>
      <c r="E481" s="139" t="s">
        <v>7709</v>
      </c>
    </row>
    <row r="482" spans="1:5" x14ac:dyDescent="0.25">
      <c r="A482">
        <v>551</v>
      </c>
      <c r="B482" t="s">
        <v>1766</v>
      </c>
      <c r="C482" t="s">
        <v>94</v>
      </c>
      <c r="D482" t="s">
        <v>88</v>
      </c>
      <c r="E482" s="139" t="s">
        <v>7710</v>
      </c>
    </row>
    <row r="483" spans="1:5" x14ac:dyDescent="0.25">
      <c r="A483">
        <v>547</v>
      </c>
      <c r="B483" t="s">
        <v>1767</v>
      </c>
      <c r="C483" t="s">
        <v>94</v>
      </c>
      <c r="D483" t="s">
        <v>88</v>
      </c>
      <c r="E483" s="139" t="s">
        <v>7711</v>
      </c>
    </row>
    <row r="484" spans="1:5" x14ac:dyDescent="0.25">
      <c r="A484">
        <v>560</v>
      </c>
      <c r="B484" t="s">
        <v>1768</v>
      </c>
      <c r="C484" t="s">
        <v>94</v>
      </c>
      <c r="D484" t="s">
        <v>88</v>
      </c>
      <c r="E484" s="139" t="s">
        <v>752</v>
      </c>
    </row>
    <row r="485" spans="1:5" x14ac:dyDescent="0.25">
      <c r="A485">
        <v>566</v>
      </c>
      <c r="B485" t="s">
        <v>1770</v>
      </c>
      <c r="C485" t="s">
        <v>94</v>
      </c>
      <c r="D485" t="s">
        <v>88</v>
      </c>
      <c r="E485" s="139" t="s">
        <v>7712</v>
      </c>
    </row>
    <row r="486" spans="1:5" x14ac:dyDescent="0.25">
      <c r="A486">
        <v>563</v>
      </c>
      <c r="B486" t="s">
        <v>1771</v>
      </c>
      <c r="C486" t="s">
        <v>94</v>
      </c>
      <c r="D486" t="s">
        <v>88</v>
      </c>
      <c r="E486" s="139" t="s">
        <v>7713</v>
      </c>
    </row>
    <row r="487" spans="1:5" x14ac:dyDescent="0.25">
      <c r="A487">
        <v>38127</v>
      </c>
      <c r="B487" t="s">
        <v>1772</v>
      </c>
      <c r="C487" t="s">
        <v>87</v>
      </c>
      <c r="D487" t="s">
        <v>88</v>
      </c>
      <c r="E487" s="139" t="s">
        <v>1773</v>
      </c>
    </row>
    <row r="488" spans="1:5" x14ac:dyDescent="0.25">
      <c r="A488">
        <v>38060</v>
      </c>
      <c r="B488" t="s">
        <v>1774</v>
      </c>
      <c r="C488" t="s">
        <v>87</v>
      </c>
      <c r="D488" t="s">
        <v>88</v>
      </c>
      <c r="E488" s="139" t="s">
        <v>7714</v>
      </c>
    </row>
    <row r="489" spans="1:5" x14ac:dyDescent="0.25">
      <c r="A489">
        <v>10956</v>
      </c>
      <c r="B489" t="s">
        <v>1775</v>
      </c>
      <c r="C489" t="s">
        <v>87</v>
      </c>
      <c r="D489" t="s">
        <v>88</v>
      </c>
      <c r="E489" s="139" t="s">
        <v>7470</v>
      </c>
    </row>
    <row r="490" spans="1:5" x14ac:dyDescent="0.25">
      <c r="A490">
        <v>39380</v>
      </c>
      <c r="B490" t="s">
        <v>1776</v>
      </c>
      <c r="C490" t="s">
        <v>87</v>
      </c>
      <c r="D490" t="s">
        <v>90</v>
      </c>
      <c r="E490" s="139" t="s">
        <v>7668</v>
      </c>
    </row>
    <row r="491" spans="1:5" x14ac:dyDescent="0.25">
      <c r="A491">
        <v>13374</v>
      </c>
      <c r="B491" t="s">
        <v>1777</v>
      </c>
      <c r="C491" t="s">
        <v>87</v>
      </c>
      <c r="D491" t="s">
        <v>90</v>
      </c>
      <c r="E491" s="139" t="s">
        <v>7715</v>
      </c>
    </row>
    <row r="492" spans="1:5" x14ac:dyDescent="0.25">
      <c r="A492">
        <v>37597</v>
      </c>
      <c r="B492" t="s">
        <v>1778</v>
      </c>
      <c r="C492" t="s">
        <v>87</v>
      </c>
      <c r="D492" t="s">
        <v>90</v>
      </c>
      <c r="E492" s="139" t="s">
        <v>7716</v>
      </c>
    </row>
    <row r="493" spans="1:5" x14ac:dyDescent="0.25">
      <c r="A493">
        <v>183</v>
      </c>
      <c r="B493" t="s">
        <v>1779</v>
      </c>
      <c r="C493" t="s">
        <v>206</v>
      </c>
      <c r="D493" t="s">
        <v>93</v>
      </c>
      <c r="E493" s="139" t="s">
        <v>7717</v>
      </c>
    </row>
    <row r="494" spans="1:5" x14ac:dyDescent="0.25">
      <c r="A494">
        <v>184</v>
      </c>
      <c r="B494" t="s">
        <v>1780</v>
      </c>
      <c r="C494" t="s">
        <v>206</v>
      </c>
      <c r="D494" t="s">
        <v>88</v>
      </c>
      <c r="E494" s="139" t="s">
        <v>7718</v>
      </c>
    </row>
    <row r="495" spans="1:5" x14ac:dyDescent="0.25">
      <c r="A495">
        <v>195</v>
      </c>
      <c r="B495" t="s">
        <v>1781</v>
      </c>
      <c r="C495" t="s">
        <v>206</v>
      </c>
      <c r="D495" t="s">
        <v>88</v>
      </c>
      <c r="E495" s="139" t="s">
        <v>7719</v>
      </c>
    </row>
    <row r="496" spans="1:5" x14ac:dyDescent="0.25">
      <c r="A496">
        <v>194</v>
      </c>
      <c r="B496" t="s">
        <v>1782</v>
      </c>
      <c r="C496" t="s">
        <v>206</v>
      </c>
      <c r="D496" t="s">
        <v>88</v>
      </c>
      <c r="E496" s="139" t="s">
        <v>7720</v>
      </c>
    </row>
    <row r="497" spans="1:5" x14ac:dyDescent="0.25">
      <c r="A497">
        <v>20001</v>
      </c>
      <c r="B497" t="s">
        <v>1783</v>
      </c>
      <c r="C497" t="s">
        <v>206</v>
      </c>
      <c r="D497" t="s">
        <v>88</v>
      </c>
      <c r="E497" s="139" t="s">
        <v>7721</v>
      </c>
    </row>
    <row r="498" spans="1:5" x14ac:dyDescent="0.25">
      <c r="A498">
        <v>181</v>
      </c>
      <c r="B498" t="s">
        <v>1784</v>
      </c>
      <c r="C498" t="s">
        <v>206</v>
      </c>
      <c r="D498" t="s">
        <v>88</v>
      </c>
      <c r="E498" s="139" t="s">
        <v>7722</v>
      </c>
    </row>
    <row r="499" spans="1:5" x14ac:dyDescent="0.25">
      <c r="A499">
        <v>39837</v>
      </c>
      <c r="B499" t="s">
        <v>1785</v>
      </c>
      <c r="C499" t="s">
        <v>206</v>
      </c>
      <c r="D499" t="s">
        <v>88</v>
      </c>
      <c r="E499" s="139" t="s">
        <v>1786</v>
      </c>
    </row>
    <row r="500" spans="1:5" x14ac:dyDescent="0.25">
      <c r="A500">
        <v>10535</v>
      </c>
      <c r="B500" t="s">
        <v>1787</v>
      </c>
      <c r="C500" t="s">
        <v>87</v>
      </c>
      <c r="D500" t="s">
        <v>93</v>
      </c>
      <c r="E500" s="139" t="s">
        <v>7723</v>
      </c>
    </row>
    <row r="501" spans="1:5" x14ac:dyDescent="0.25">
      <c r="A501">
        <v>10537</v>
      </c>
      <c r="B501" t="s">
        <v>1788</v>
      </c>
      <c r="C501" t="s">
        <v>87</v>
      </c>
      <c r="D501" t="s">
        <v>88</v>
      </c>
      <c r="E501" s="139" t="s">
        <v>7724</v>
      </c>
    </row>
    <row r="502" spans="1:5" x14ac:dyDescent="0.25">
      <c r="A502">
        <v>13891</v>
      </c>
      <c r="B502" t="s">
        <v>1789</v>
      </c>
      <c r="C502" t="s">
        <v>87</v>
      </c>
      <c r="D502" t="s">
        <v>88</v>
      </c>
      <c r="E502" s="139" t="s">
        <v>7725</v>
      </c>
    </row>
    <row r="503" spans="1:5" x14ac:dyDescent="0.25">
      <c r="A503">
        <v>25975</v>
      </c>
      <c r="B503" t="s">
        <v>1790</v>
      </c>
      <c r="C503" t="s">
        <v>87</v>
      </c>
      <c r="D503" t="s">
        <v>88</v>
      </c>
      <c r="E503" s="139" t="s">
        <v>7726</v>
      </c>
    </row>
    <row r="504" spans="1:5" x14ac:dyDescent="0.25">
      <c r="A504">
        <v>36396</v>
      </c>
      <c r="B504" t="s">
        <v>1791</v>
      </c>
      <c r="C504" t="s">
        <v>87</v>
      </c>
      <c r="D504" t="s">
        <v>88</v>
      </c>
      <c r="E504" s="139" t="s">
        <v>7727</v>
      </c>
    </row>
    <row r="505" spans="1:5" x14ac:dyDescent="0.25">
      <c r="A505">
        <v>36397</v>
      </c>
      <c r="B505" t="s">
        <v>1792</v>
      </c>
      <c r="C505" t="s">
        <v>87</v>
      </c>
      <c r="D505" t="s">
        <v>88</v>
      </c>
      <c r="E505" s="139" t="s">
        <v>7728</v>
      </c>
    </row>
    <row r="506" spans="1:5" x14ac:dyDescent="0.25">
      <c r="A506">
        <v>36398</v>
      </c>
      <c r="B506" t="s">
        <v>1793</v>
      </c>
      <c r="C506" t="s">
        <v>87</v>
      </c>
      <c r="D506" t="s">
        <v>88</v>
      </c>
      <c r="E506" s="139" t="s">
        <v>7729</v>
      </c>
    </row>
    <row r="507" spans="1:5" x14ac:dyDescent="0.25">
      <c r="A507">
        <v>647</v>
      </c>
      <c r="B507" t="s">
        <v>1794</v>
      </c>
      <c r="C507" t="s">
        <v>91</v>
      </c>
      <c r="D507" t="s">
        <v>88</v>
      </c>
      <c r="E507" s="139" t="s">
        <v>380</v>
      </c>
    </row>
    <row r="508" spans="1:5" x14ac:dyDescent="0.25">
      <c r="A508">
        <v>40920</v>
      </c>
      <c r="B508" t="s">
        <v>1795</v>
      </c>
      <c r="C508" t="s">
        <v>149</v>
      </c>
      <c r="D508" t="s">
        <v>88</v>
      </c>
      <c r="E508" s="139" t="s">
        <v>1796</v>
      </c>
    </row>
    <row r="509" spans="1:5" x14ac:dyDescent="0.25">
      <c r="A509">
        <v>7266</v>
      </c>
      <c r="B509" t="s">
        <v>1797</v>
      </c>
      <c r="C509" t="s">
        <v>207</v>
      </c>
      <c r="D509" t="s">
        <v>93</v>
      </c>
      <c r="E509" s="139" t="s">
        <v>918</v>
      </c>
    </row>
    <row r="510" spans="1:5" x14ac:dyDescent="0.25">
      <c r="A510">
        <v>7270</v>
      </c>
      <c r="B510" t="s">
        <v>1798</v>
      </c>
      <c r="C510" t="s">
        <v>87</v>
      </c>
      <c r="D510" t="s">
        <v>88</v>
      </c>
      <c r="E510" s="139" t="s">
        <v>209</v>
      </c>
    </row>
    <row r="511" spans="1:5" x14ac:dyDescent="0.25">
      <c r="A511">
        <v>7269</v>
      </c>
      <c r="B511" t="s">
        <v>1799</v>
      </c>
      <c r="C511" t="s">
        <v>87</v>
      </c>
      <c r="D511" t="s">
        <v>88</v>
      </c>
      <c r="E511" s="139" t="s">
        <v>173</v>
      </c>
    </row>
    <row r="512" spans="1:5" x14ac:dyDescent="0.25">
      <c r="A512">
        <v>7271</v>
      </c>
      <c r="B512" t="s">
        <v>1800</v>
      </c>
      <c r="C512" t="s">
        <v>87</v>
      </c>
      <c r="D512" t="s">
        <v>88</v>
      </c>
      <c r="E512" s="139" t="s">
        <v>194</v>
      </c>
    </row>
    <row r="513" spans="1:5" x14ac:dyDescent="0.25">
      <c r="A513">
        <v>7268</v>
      </c>
      <c r="B513" t="s">
        <v>1801</v>
      </c>
      <c r="C513" t="s">
        <v>87</v>
      </c>
      <c r="D513" t="s">
        <v>88</v>
      </c>
      <c r="E513" s="139" t="s">
        <v>704</v>
      </c>
    </row>
    <row r="514" spans="1:5" x14ac:dyDescent="0.25">
      <c r="A514">
        <v>7267</v>
      </c>
      <c r="B514" t="s">
        <v>1802</v>
      </c>
      <c r="C514" t="s">
        <v>87</v>
      </c>
      <c r="D514" t="s">
        <v>88</v>
      </c>
      <c r="E514" s="139" t="s">
        <v>173</v>
      </c>
    </row>
    <row r="515" spans="1:5" x14ac:dyDescent="0.25">
      <c r="A515">
        <v>38783</v>
      </c>
      <c r="B515" t="s">
        <v>1803</v>
      </c>
      <c r="C515" t="s">
        <v>87</v>
      </c>
      <c r="D515" t="s">
        <v>88</v>
      </c>
      <c r="E515" s="139" t="s">
        <v>689</v>
      </c>
    </row>
    <row r="516" spans="1:5" x14ac:dyDescent="0.25">
      <c r="A516">
        <v>37593</v>
      </c>
      <c r="B516" t="s">
        <v>1804</v>
      </c>
      <c r="C516" t="s">
        <v>87</v>
      </c>
      <c r="D516" t="s">
        <v>88</v>
      </c>
      <c r="E516" s="139" t="s">
        <v>502</v>
      </c>
    </row>
    <row r="517" spans="1:5" x14ac:dyDescent="0.25">
      <c r="A517">
        <v>37594</v>
      </c>
      <c r="B517" t="s">
        <v>1805</v>
      </c>
      <c r="C517" t="s">
        <v>87</v>
      </c>
      <c r="D517" t="s">
        <v>88</v>
      </c>
      <c r="E517" s="139" t="s">
        <v>691</v>
      </c>
    </row>
    <row r="518" spans="1:5" x14ac:dyDescent="0.25">
      <c r="A518">
        <v>37592</v>
      </c>
      <c r="B518" t="s">
        <v>1806</v>
      </c>
      <c r="C518" t="s">
        <v>87</v>
      </c>
      <c r="D518" t="s">
        <v>88</v>
      </c>
      <c r="E518" s="139" t="s">
        <v>382</v>
      </c>
    </row>
    <row r="519" spans="1:5" x14ac:dyDescent="0.25">
      <c r="A519">
        <v>34556</v>
      </c>
      <c r="B519" t="s">
        <v>1807</v>
      </c>
      <c r="C519" t="s">
        <v>87</v>
      </c>
      <c r="D519" t="s">
        <v>88</v>
      </c>
      <c r="E519" s="139" t="s">
        <v>417</v>
      </c>
    </row>
    <row r="520" spans="1:5" x14ac:dyDescent="0.25">
      <c r="A520">
        <v>37873</v>
      </c>
      <c r="B520" t="s">
        <v>1808</v>
      </c>
      <c r="C520" t="s">
        <v>87</v>
      </c>
      <c r="D520" t="s">
        <v>88</v>
      </c>
      <c r="E520" s="139" t="s">
        <v>246</v>
      </c>
    </row>
    <row r="521" spans="1:5" x14ac:dyDescent="0.25">
      <c r="A521">
        <v>34564</v>
      </c>
      <c r="B521" t="s">
        <v>1809</v>
      </c>
      <c r="C521" t="s">
        <v>87</v>
      </c>
      <c r="D521" t="s">
        <v>88</v>
      </c>
      <c r="E521" s="139" t="s">
        <v>113</v>
      </c>
    </row>
    <row r="522" spans="1:5" x14ac:dyDescent="0.25">
      <c r="A522">
        <v>34565</v>
      </c>
      <c r="B522" t="s">
        <v>1810</v>
      </c>
      <c r="C522" t="s">
        <v>87</v>
      </c>
      <c r="D522" t="s">
        <v>88</v>
      </c>
      <c r="E522" s="139" t="s">
        <v>1811</v>
      </c>
    </row>
    <row r="523" spans="1:5" x14ac:dyDescent="0.25">
      <c r="A523">
        <v>38590</v>
      </c>
      <c r="B523" t="s">
        <v>1812</v>
      </c>
      <c r="C523" t="s">
        <v>87</v>
      </c>
      <c r="D523" t="s">
        <v>88</v>
      </c>
      <c r="E523" s="139" t="s">
        <v>925</v>
      </c>
    </row>
    <row r="524" spans="1:5" x14ac:dyDescent="0.25">
      <c r="A524">
        <v>34566</v>
      </c>
      <c r="B524" t="s">
        <v>1813</v>
      </c>
      <c r="C524" t="s">
        <v>87</v>
      </c>
      <c r="D524" t="s">
        <v>88</v>
      </c>
      <c r="E524" s="139" t="s">
        <v>229</v>
      </c>
    </row>
    <row r="525" spans="1:5" x14ac:dyDescent="0.25">
      <c r="A525">
        <v>34567</v>
      </c>
      <c r="B525" t="s">
        <v>1814</v>
      </c>
      <c r="C525" t="s">
        <v>87</v>
      </c>
      <c r="D525" t="s">
        <v>88</v>
      </c>
      <c r="E525" s="139" t="s">
        <v>228</v>
      </c>
    </row>
    <row r="526" spans="1:5" x14ac:dyDescent="0.25">
      <c r="A526">
        <v>38591</v>
      </c>
      <c r="B526" t="s">
        <v>1815</v>
      </c>
      <c r="C526" t="s">
        <v>87</v>
      </c>
      <c r="D526" t="s">
        <v>88</v>
      </c>
      <c r="E526" s="139" t="s">
        <v>1816</v>
      </c>
    </row>
    <row r="527" spans="1:5" x14ac:dyDescent="0.25">
      <c r="A527">
        <v>34568</v>
      </c>
      <c r="B527" t="s">
        <v>1817</v>
      </c>
      <c r="C527" t="s">
        <v>87</v>
      </c>
      <c r="D527" t="s">
        <v>88</v>
      </c>
      <c r="E527" s="139" t="s">
        <v>1602</v>
      </c>
    </row>
    <row r="528" spans="1:5" x14ac:dyDescent="0.25">
      <c r="A528">
        <v>34569</v>
      </c>
      <c r="B528" t="s">
        <v>1818</v>
      </c>
      <c r="C528" t="s">
        <v>87</v>
      </c>
      <c r="D528" t="s">
        <v>88</v>
      </c>
      <c r="E528" s="139" t="s">
        <v>1819</v>
      </c>
    </row>
    <row r="529" spans="1:5" x14ac:dyDescent="0.25">
      <c r="A529">
        <v>34570</v>
      </c>
      <c r="B529" t="s">
        <v>1820</v>
      </c>
      <c r="C529" t="s">
        <v>87</v>
      </c>
      <c r="D529" t="s">
        <v>88</v>
      </c>
      <c r="E529" s="139" t="s">
        <v>217</v>
      </c>
    </row>
    <row r="530" spans="1:5" x14ac:dyDescent="0.25">
      <c r="A530">
        <v>25070</v>
      </c>
      <c r="B530" t="s">
        <v>1821</v>
      </c>
      <c r="C530" t="s">
        <v>87</v>
      </c>
      <c r="D530" t="s">
        <v>88</v>
      </c>
      <c r="E530" s="139" t="s">
        <v>600</v>
      </c>
    </row>
    <row r="531" spans="1:5" x14ac:dyDescent="0.25">
      <c r="A531">
        <v>34571</v>
      </c>
      <c r="B531" t="s">
        <v>1822</v>
      </c>
      <c r="C531" t="s">
        <v>87</v>
      </c>
      <c r="D531" t="s">
        <v>88</v>
      </c>
      <c r="E531" s="139" t="s">
        <v>532</v>
      </c>
    </row>
    <row r="532" spans="1:5" x14ac:dyDescent="0.25">
      <c r="A532">
        <v>34573</v>
      </c>
      <c r="B532" t="s">
        <v>1823</v>
      </c>
      <c r="C532" t="s">
        <v>87</v>
      </c>
      <c r="D532" t="s">
        <v>88</v>
      </c>
      <c r="E532" s="139" t="s">
        <v>182</v>
      </c>
    </row>
    <row r="533" spans="1:5" x14ac:dyDescent="0.25">
      <c r="A533">
        <v>37107</v>
      </c>
      <c r="B533" t="s">
        <v>1824</v>
      </c>
      <c r="C533" t="s">
        <v>87</v>
      </c>
      <c r="D533" t="s">
        <v>88</v>
      </c>
      <c r="E533" s="139" t="s">
        <v>424</v>
      </c>
    </row>
    <row r="534" spans="1:5" x14ac:dyDescent="0.25">
      <c r="A534">
        <v>34576</v>
      </c>
      <c r="B534" t="s">
        <v>1825</v>
      </c>
      <c r="C534" t="s">
        <v>87</v>
      </c>
      <c r="D534" t="s">
        <v>88</v>
      </c>
      <c r="E534" s="139" t="s">
        <v>1826</v>
      </c>
    </row>
    <row r="535" spans="1:5" x14ac:dyDescent="0.25">
      <c r="A535">
        <v>34577</v>
      </c>
      <c r="B535" t="s">
        <v>1827</v>
      </c>
      <c r="C535" t="s">
        <v>87</v>
      </c>
      <c r="D535" t="s">
        <v>88</v>
      </c>
      <c r="E535" s="139" t="s">
        <v>424</v>
      </c>
    </row>
    <row r="536" spans="1:5" x14ac:dyDescent="0.25">
      <c r="A536">
        <v>34578</v>
      </c>
      <c r="B536" t="s">
        <v>1828</v>
      </c>
      <c r="C536" t="s">
        <v>87</v>
      </c>
      <c r="D536" t="s">
        <v>88</v>
      </c>
      <c r="E536" s="139" t="s">
        <v>277</v>
      </c>
    </row>
    <row r="537" spans="1:5" x14ac:dyDescent="0.25">
      <c r="A537">
        <v>34579</v>
      </c>
      <c r="B537" t="s">
        <v>1829</v>
      </c>
      <c r="C537" t="s">
        <v>87</v>
      </c>
      <c r="D537" t="s">
        <v>88</v>
      </c>
      <c r="E537" s="139" t="s">
        <v>1084</v>
      </c>
    </row>
    <row r="538" spans="1:5" x14ac:dyDescent="0.25">
      <c r="A538">
        <v>25067</v>
      </c>
      <c r="B538" t="s">
        <v>1830</v>
      </c>
      <c r="C538" t="s">
        <v>87</v>
      </c>
      <c r="D538" t="s">
        <v>88</v>
      </c>
      <c r="E538" s="139" t="s">
        <v>113</v>
      </c>
    </row>
    <row r="539" spans="1:5" x14ac:dyDescent="0.25">
      <c r="A539">
        <v>34580</v>
      </c>
      <c r="B539" t="s">
        <v>1831</v>
      </c>
      <c r="C539" t="s">
        <v>87</v>
      </c>
      <c r="D539" t="s">
        <v>88</v>
      </c>
      <c r="E539" s="139" t="s">
        <v>762</v>
      </c>
    </row>
    <row r="540" spans="1:5" x14ac:dyDescent="0.25">
      <c r="A540">
        <v>25071</v>
      </c>
      <c r="B540" t="s">
        <v>1832</v>
      </c>
      <c r="C540" t="s">
        <v>87</v>
      </c>
      <c r="D540" t="s">
        <v>88</v>
      </c>
      <c r="E540" s="139" t="s">
        <v>156</v>
      </c>
    </row>
    <row r="541" spans="1:5" x14ac:dyDescent="0.25">
      <c r="A541">
        <v>38395</v>
      </c>
      <c r="B541" t="s">
        <v>1833</v>
      </c>
      <c r="C541" t="s">
        <v>87</v>
      </c>
      <c r="D541" t="s">
        <v>88</v>
      </c>
      <c r="E541" s="139" t="s">
        <v>830</v>
      </c>
    </row>
    <row r="542" spans="1:5" x14ac:dyDescent="0.25">
      <c r="A542">
        <v>34583</v>
      </c>
      <c r="B542" t="s">
        <v>1834</v>
      </c>
      <c r="C542" t="s">
        <v>89</v>
      </c>
      <c r="D542" t="s">
        <v>88</v>
      </c>
      <c r="E542" s="139" t="s">
        <v>223</v>
      </c>
    </row>
    <row r="543" spans="1:5" x14ac:dyDescent="0.25">
      <c r="A543">
        <v>34584</v>
      </c>
      <c r="B543" t="s">
        <v>1835</v>
      </c>
      <c r="C543" t="s">
        <v>89</v>
      </c>
      <c r="D543" t="s">
        <v>88</v>
      </c>
      <c r="E543" s="139" t="s">
        <v>224</v>
      </c>
    </row>
    <row r="544" spans="1:5" x14ac:dyDescent="0.25">
      <c r="A544">
        <v>709</v>
      </c>
      <c r="B544" t="s">
        <v>1836</v>
      </c>
      <c r="C544" t="s">
        <v>89</v>
      </c>
      <c r="D544" t="s">
        <v>90</v>
      </c>
      <c r="E544" s="139" t="s">
        <v>7730</v>
      </c>
    </row>
    <row r="545" spans="1:5" x14ac:dyDescent="0.25">
      <c r="A545">
        <v>716</v>
      </c>
      <c r="B545" t="s">
        <v>1837</v>
      </c>
      <c r="C545" t="s">
        <v>87</v>
      </c>
      <c r="D545" t="s">
        <v>88</v>
      </c>
      <c r="E545" s="139" t="s">
        <v>743</v>
      </c>
    </row>
    <row r="546" spans="1:5" x14ac:dyDescent="0.25">
      <c r="A546">
        <v>715</v>
      </c>
      <c r="B546" t="s">
        <v>1838</v>
      </c>
      <c r="C546" t="s">
        <v>87</v>
      </c>
      <c r="D546" t="s">
        <v>93</v>
      </c>
      <c r="E546" s="139" t="s">
        <v>922</v>
      </c>
    </row>
    <row r="547" spans="1:5" x14ac:dyDescent="0.25">
      <c r="A547">
        <v>718</v>
      </c>
      <c r="B547" t="s">
        <v>1839</v>
      </c>
      <c r="C547" t="s">
        <v>87</v>
      </c>
      <c r="D547" t="s">
        <v>88</v>
      </c>
      <c r="E547" s="139" t="s">
        <v>923</v>
      </c>
    </row>
    <row r="548" spans="1:5" x14ac:dyDescent="0.25">
      <c r="A548">
        <v>11981</v>
      </c>
      <c r="B548" t="s">
        <v>1840</v>
      </c>
      <c r="C548" t="s">
        <v>87</v>
      </c>
      <c r="D548" t="s">
        <v>88</v>
      </c>
      <c r="E548" s="139" t="s">
        <v>721</v>
      </c>
    </row>
    <row r="549" spans="1:5" x14ac:dyDescent="0.25">
      <c r="A549">
        <v>10610</v>
      </c>
      <c r="B549" t="s">
        <v>1841</v>
      </c>
      <c r="C549" t="s">
        <v>87</v>
      </c>
      <c r="D549" t="s">
        <v>88</v>
      </c>
      <c r="E549" s="139" t="s">
        <v>307</v>
      </c>
    </row>
    <row r="550" spans="1:5" x14ac:dyDescent="0.25">
      <c r="A550">
        <v>34585</v>
      </c>
      <c r="B550" t="s">
        <v>1842</v>
      </c>
      <c r="C550" t="s">
        <v>87</v>
      </c>
      <c r="D550" t="s">
        <v>88</v>
      </c>
      <c r="E550" s="139" t="s">
        <v>101</v>
      </c>
    </row>
    <row r="551" spans="1:5" x14ac:dyDescent="0.25">
      <c r="A551">
        <v>34586</v>
      </c>
      <c r="B551" t="s">
        <v>1843</v>
      </c>
      <c r="C551" t="s">
        <v>87</v>
      </c>
      <c r="D551" t="s">
        <v>88</v>
      </c>
      <c r="E551" s="139" t="s">
        <v>190</v>
      </c>
    </row>
    <row r="552" spans="1:5" x14ac:dyDescent="0.25">
      <c r="A552">
        <v>38603</v>
      </c>
      <c r="B552" t="s">
        <v>1844</v>
      </c>
      <c r="C552" t="s">
        <v>87</v>
      </c>
      <c r="D552" t="s">
        <v>88</v>
      </c>
      <c r="E552" s="139" t="s">
        <v>924</v>
      </c>
    </row>
    <row r="553" spans="1:5" x14ac:dyDescent="0.25">
      <c r="A553">
        <v>34588</v>
      </c>
      <c r="B553" t="s">
        <v>1845</v>
      </c>
      <c r="C553" t="s">
        <v>87</v>
      </c>
      <c r="D553" t="s">
        <v>88</v>
      </c>
      <c r="E553" s="139" t="s">
        <v>614</v>
      </c>
    </row>
    <row r="554" spans="1:5" x14ac:dyDescent="0.25">
      <c r="A554">
        <v>34590</v>
      </c>
      <c r="B554" t="s">
        <v>1846</v>
      </c>
      <c r="C554" t="s">
        <v>87</v>
      </c>
      <c r="D554" t="s">
        <v>88</v>
      </c>
      <c r="E554" s="139" t="s">
        <v>184</v>
      </c>
    </row>
    <row r="555" spans="1:5" x14ac:dyDescent="0.25">
      <c r="A555">
        <v>34591</v>
      </c>
      <c r="B555" t="s">
        <v>1847</v>
      </c>
      <c r="C555" t="s">
        <v>87</v>
      </c>
      <c r="D555" t="s">
        <v>88</v>
      </c>
      <c r="E555" s="139" t="s">
        <v>600</v>
      </c>
    </row>
    <row r="556" spans="1:5" x14ac:dyDescent="0.25">
      <c r="A556">
        <v>37103</v>
      </c>
      <c r="B556" t="s">
        <v>1848</v>
      </c>
      <c r="C556" t="s">
        <v>87</v>
      </c>
      <c r="D556" t="s">
        <v>88</v>
      </c>
      <c r="E556" s="139" t="s">
        <v>314</v>
      </c>
    </row>
    <row r="557" spans="1:5" x14ac:dyDescent="0.25">
      <c r="A557">
        <v>34555</v>
      </c>
      <c r="B557" t="s">
        <v>1849</v>
      </c>
      <c r="C557" t="s">
        <v>87</v>
      </c>
      <c r="D557" t="s">
        <v>88</v>
      </c>
      <c r="E557" s="139" t="s">
        <v>303</v>
      </c>
    </row>
    <row r="558" spans="1:5" x14ac:dyDescent="0.25">
      <c r="A558">
        <v>34599</v>
      </c>
      <c r="B558" t="s">
        <v>1850</v>
      </c>
      <c r="C558" t="s">
        <v>87</v>
      </c>
      <c r="D558" t="s">
        <v>88</v>
      </c>
      <c r="E558" s="139" t="s">
        <v>623</v>
      </c>
    </row>
    <row r="559" spans="1:5" x14ac:dyDescent="0.25">
      <c r="A559">
        <v>674</v>
      </c>
      <c r="B559" t="s">
        <v>1851</v>
      </c>
      <c r="C559" t="s">
        <v>89</v>
      </c>
      <c r="D559" t="s">
        <v>90</v>
      </c>
      <c r="E559" s="139" t="s">
        <v>6130</v>
      </c>
    </row>
    <row r="560" spans="1:5" x14ac:dyDescent="0.25">
      <c r="A560">
        <v>34600</v>
      </c>
      <c r="B560" t="s">
        <v>1852</v>
      </c>
      <c r="C560" t="s">
        <v>89</v>
      </c>
      <c r="D560" t="s">
        <v>90</v>
      </c>
      <c r="E560" s="139" t="s">
        <v>7731</v>
      </c>
    </row>
    <row r="561" spans="1:5" x14ac:dyDescent="0.25">
      <c r="A561">
        <v>652</v>
      </c>
      <c r="B561" t="s">
        <v>1853</v>
      </c>
      <c r="C561" t="s">
        <v>89</v>
      </c>
      <c r="D561" t="s">
        <v>90</v>
      </c>
      <c r="E561" s="139" t="s">
        <v>7732</v>
      </c>
    </row>
    <row r="562" spans="1:5" x14ac:dyDescent="0.25">
      <c r="A562">
        <v>34592</v>
      </c>
      <c r="B562" t="s">
        <v>1854</v>
      </c>
      <c r="C562" t="s">
        <v>87</v>
      </c>
      <c r="D562" t="s">
        <v>88</v>
      </c>
      <c r="E562" s="139" t="s">
        <v>270</v>
      </c>
    </row>
    <row r="563" spans="1:5" x14ac:dyDescent="0.25">
      <c r="A563">
        <v>651</v>
      </c>
      <c r="B563" t="s">
        <v>1855</v>
      </c>
      <c r="C563" t="s">
        <v>87</v>
      </c>
      <c r="D563" t="s">
        <v>88</v>
      </c>
      <c r="E563" s="139" t="s">
        <v>1856</v>
      </c>
    </row>
    <row r="564" spans="1:5" x14ac:dyDescent="0.25">
      <c r="A564">
        <v>654</v>
      </c>
      <c r="B564" t="s">
        <v>1857</v>
      </c>
      <c r="C564" t="s">
        <v>87</v>
      </c>
      <c r="D564" t="s">
        <v>88</v>
      </c>
      <c r="E564" s="139" t="s">
        <v>219</v>
      </c>
    </row>
    <row r="565" spans="1:5" x14ac:dyDescent="0.25">
      <c r="A565">
        <v>650</v>
      </c>
      <c r="B565" t="s">
        <v>1858</v>
      </c>
      <c r="C565" t="s">
        <v>87</v>
      </c>
      <c r="D565" t="s">
        <v>93</v>
      </c>
      <c r="E565" s="139" t="s">
        <v>298</v>
      </c>
    </row>
    <row r="566" spans="1:5" x14ac:dyDescent="0.25">
      <c r="A566">
        <v>40517</v>
      </c>
      <c r="B566" t="s">
        <v>1859</v>
      </c>
      <c r="C566" t="s">
        <v>89</v>
      </c>
      <c r="D566" t="s">
        <v>90</v>
      </c>
      <c r="E566" s="139" t="s">
        <v>233</v>
      </c>
    </row>
    <row r="567" spans="1:5" x14ac:dyDescent="0.25">
      <c r="A567">
        <v>40520</v>
      </c>
      <c r="B567" t="s">
        <v>1860</v>
      </c>
      <c r="C567" t="s">
        <v>89</v>
      </c>
      <c r="D567" t="s">
        <v>90</v>
      </c>
      <c r="E567" s="139" t="s">
        <v>234</v>
      </c>
    </row>
    <row r="568" spans="1:5" x14ac:dyDescent="0.25">
      <c r="A568">
        <v>40515</v>
      </c>
      <c r="B568" t="s">
        <v>1861</v>
      </c>
      <c r="C568" t="s">
        <v>89</v>
      </c>
      <c r="D568" t="s">
        <v>90</v>
      </c>
      <c r="E568" s="139" t="s">
        <v>235</v>
      </c>
    </row>
    <row r="569" spans="1:5" x14ac:dyDescent="0.25">
      <c r="A569">
        <v>40516</v>
      </c>
      <c r="B569" t="s">
        <v>1862</v>
      </c>
      <c r="C569" t="s">
        <v>89</v>
      </c>
      <c r="D569" t="s">
        <v>90</v>
      </c>
      <c r="E569" s="139" t="s">
        <v>236</v>
      </c>
    </row>
    <row r="570" spans="1:5" x14ac:dyDescent="0.25">
      <c r="A570">
        <v>40529</v>
      </c>
      <c r="B570" t="s">
        <v>1863</v>
      </c>
      <c r="C570" t="s">
        <v>89</v>
      </c>
      <c r="D570" t="s">
        <v>90</v>
      </c>
      <c r="E570" s="139" t="s">
        <v>238</v>
      </c>
    </row>
    <row r="571" spans="1:5" x14ac:dyDescent="0.25">
      <c r="A571">
        <v>36170</v>
      </c>
      <c r="B571" t="s">
        <v>1864</v>
      </c>
      <c r="C571" t="s">
        <v>89</v>
      </c>
      <c r="D571" t="s">
        <v>90</v>
      </c>
      <c r="E571" s="139" t="s">
        <v>244</v>
      </c>
    </row>
    <row r="572" spans="1:5" x14ac:dyDescent="0.25">
      <c r="A572">
        <v>40524</v>
      </c>
      <c r="B572" t="s">
        <v>1865</v>
      </c>
      <c r="C572" t="s">
        <v>89</v>
      </c>
      <c r="D572" t="s">
        <v>90</v>
      </c>
      <c r="E572" s="139" t="s">
        <v>237</v>
      </c>
    </row>
    <row r="573" spans="1:5" x14ac:dyDescent="0.25">
      <c r="A573">
        <v>36156</v>
      </c>
      <c r="B573" t="s">
        <v>1866</v>
      </c>
      <c r="C573" t="s">
        <v>89</v>
      </c>
      <c r="D573" t="s">
        <v>90</v>
      </c>
      <c r="E573" s="139" t="s">
        <v>240</v>
      </c>
    </row>
    <row r="574" spans="1:5" x14ac:dyDescent="0.25">
      <c r="A574">
        <v>36155</v>
      </c>
      <c r="B574" t="s">
        <v>1867</v>
      </c>
      <c r="C574" t="s">
        <v>89</v>
      </c>
      <c r="D574" t="s">
        <v>90</v>
      </c>
      <c r="E574" s="139" t="s">
        <v>241</v>
      </c>
    </row>
    <row r="575" spans="1:5" x14ac:dyDescent="0.25">
      <c r="A575">
        <v>36154</v>
      </c>
      <c r="B575" t="s">
        <v>1868</v>
      </c>
      <c r="C575" t="s">
        <v>89</v>
      </c>
      <c r="D575" t="s">
        <v>90</v>
      </c>
      <c r="E575" s="139" t="s">
        <v>242</v>
      </c>
    </row>
    <row r="576" spans="1:5" x14ac:dyDescent="0.25">
      <c r="A576">
        <v>695</v>
      </c>
      <c r="B576" t="s">
        <v>1869</v>
      </c>
      <c r="C576" t="s">
        <v>89</v>
      </c>
      <c r="D576" t="s">
        <v>90</v>
      </c>
      <c r="E576" s="139" t="s">
        <v>239</v>
      </c>
    </row>
    <row r="577" spans="1:5" x14ac:dyDescent="0.25">
      <c r="A577">
        <v>679</v>
      </c>
      <c r="B577" t="s">
        <v>1870</v>
      </c>
      <c r="C577" t="s">
        <v>89</v>
      </c>
      <c r="D577" t="s">
        <v>90</v>
      </c>
      <c r="E577" s="139" t="s">
        <v>243</v>
      </c>
    </row>
    <row r="578" spans="1:5" x14ac:dyDescent="0.25">
      <c r="A578">
        <v>711</v>
      </c>
      <c r="B578" t="s">
        <v>1871</v>
      </c>
      <c r="C578" t="s">
        <v>89</v>
      </c>
      <c r="D578" t="s">
        <v>90</v>
      </c>
      <c r="E578" s="139" t="s">
        <v>189</v>
      </c>
    </row>
    <row r="579" spans="1:5" x14ac:dyDescent="0.25">
      <c r="A579">
        <v>712</v>
      </c>
      <c r="B579" t="s">
        <v>1872</v>
      </c>
      <c r="C579" t="s">
        <v>89</v>
      </c>
      <c r="D579" t="s">
        <v>90</v>
      </c>
      <c r="E579" s="139" t="s">
        <v>244</v>
      </c>
    </row>
    <row r="580" spans="1:5" x14ac:dyDescent="0.25">
      <c r="A580">
        <v>12614</v>
      </c>
      <c r="B580" t="s">
        <v>1873</v>
      </c>
      <c r="C580" t="s">
        <v>87</v>
      </c>
      <c r="D580" t="s">
        <v>90</v>
      </c>
      <c r="E580" s="139" t="s">
        <v>1874</v>
      </c>
    </row>
    <row r="581" spans="1:5" x14ac:dyDescent="0.25">
      <c r="A581">
        <v>6140</v>
      </c>
      <c r="B581" t="s">
        <v>1875</v>
      </c>
      <c r="C581" t="s">
        <v>87</v>
      </c>
      <c r="D581" t="s">
        <v>88</v>
      </c>
      <c r="E581" s="139" t="s">
        <v>444</v>
      </c>
    </row>
    <row r="582" spans="1:5" x14ac:dyDescent="0.25">
      <c r="A582">
        <v>38399</v>
      </c>
      <c r="B582" t="s">
        <v>1876</v>
      </c>
      <c r="C582" t="s">
        <v>87</v>
      </c>
      <c r="D582" t="s">
        <v>88</v>
      </c>
      <c r="E582" s="139" t="s">
        <v>1877</v>
      </c>
    </row>
    <row r="583" spans="1:5" x14ac:dyDescent="0.25">
      <c r="A583">
        <v>735</v>
      </c>
      <c r="B583" t="s">
        <v>1878</v>
      </c>
      <c r="C583" t="s">
        <v>87</v>
      </c>
      <c r="D583" t="s">
        <v>88</v>
      </c>
      <c r="E583" s="139" t="s">
        <v>1879</v>
      </c>
    </row>
    <row r="584" spans="1:5" x14ac:dyDescent="0.25">
      <c r="A584">
        <v>736</v>
      </c>
      <c r="B584" t="s">
        <v>1880</v>
      </c>
      <c r="C584" t="s">
        <v>87</v>
      </c>
      <c r="D584" t="s">
        <v>88</v>
      </c>
      <c r="E584" s="139" t="s">
        <v>1881</v>
      </c>
    </row>
    <row r="585" spans="1:5" x14ac:dyDescent="0.25">
      <c r="A585">
        <v>729</v>
      </c>
      <c r="B585" t="s">
        <v>1882</v>
      </c>
      <c r="C585" t="s">
        <v>87</v>
      </c>
      <c r="D585" t="s">
        <v>93</v>
      </c>
      <c r="E585" s="139" t="s">
        <v>1883</v>
      </c>
    </row>
    <row r="586" spans="1:5" x14ac:dyDescent="0.25">
      <c r="A586">
        <v>39925</v>
      </c>
      <c r="B586" t="s">
        <v>1884</v>
      </c>
      <c r="C586" t="s">
        <v>87</v>
      </c>
      <c r="D586" t="s">
        <v>88</v>
      </c>
      <c r="E586" s="139" t="s">
        <v>1885</v>
      </c>
    </row>
    <row r="587" spans="1:5" x14ac:dyDescent="0.25">
      <c r="A587">
        <v>731</v>
      </c>
      <c r="B587" t="s">
        <v>1886</v>
      </c>
      <c r="C587" t="s">
        <v>87</v>
      </c>
      <c r="D587" t="s">
        <v>88</v>
      </c>
      <c r="E587" s="139" t="s">
        <v>1887</v>
      </c>
    </row>
    <row r="588" spans="1:5" x14ac:dyDescent="0.25">
      <c r="A588">
        <v>10575</v>
      </c>
      <c r="B588" t="s">
        <v>1888</v>
      </c>
      <c r="C588" t="s">
        <v>87</v>
      </c>
      <c r="D588" t="s">
        <v>88</v>
      </c>
      <c r="E588" s="139" t="s">
        <v>1889</v>
      </c>
    </row>
    <row r="589" spans="1:5" x14ac:dyDescent="0.25">
      <c r="A589">
        <v>733</v>
      </c>
      <c r="B589" t="s">
        <v>1890</v>
      </c>
      <c r="C589" t="s">
        <v>87</v>
      </c>
      <c r="D589" t="s">
        <v>88</v>
      </c>
      <c r="E589" s="139" t="s">
        <v>1891</v>
      </c>
    </row>
    <row r="590" spans="1:5" x14ac:dyDescent="0.25">
      <c r="A590">
        <v>732</v>
      </c>
      <c r="B590" t="s">
        <v>1892</v>
      </c>
      <c r="C590" t="s">
        <v>87</v>
      </c>
      <c r="D590" t="s">
        <v>88</v>
      </c>
      <c r="E590" s="139" t="s">
        <v>1893</v>
      </c>
    </row>
    <row r="591" spans="1:5" x14ac:dyDescent="0.25">
      <c r="A591">
        <v>737</v>
      </c>
      <c r="B591" t="s">
        <v>1894</v>
      </c>
      <c r="C591" t="s">
        <v>87</v>
      </c>
      <c r="D591" t="s">
        <v>88</v>
      </c>
      <c r="E591" s="139" t="s">
        <v>1895</v>
      </c>
    </row>
    <row r="592" spans="1:5" x14ac:dyDescent="0.25">
      <c r="A592">
        <v>738</v>
      </c>
      <c r="B592" t="s">
        <v>1896</v>
      </c>
      <c r="C592" t="s">
        <v>87</v>
      </c>
      <c r="D592" t="s">
        <v>88</v>
      </c>
      <c r="E592" s="139" t="s">
        <v>1897</v>
      </c>
    </row>
    <row r="593" spans="1:5" x14ac:dyDescent="0.25">
      <c r="A593">
        <v>740</v>
      </c>
      <c r="B593" t="s">
        <v>1898</v>
      </c>
      <c r="C593" t="s">
        <v>87</v>
      </c>
      <c r="D593" t="s">
        <v>88</v>
      </c>
      <c r="E593" s="139" t="s">
        <v>1899</v>
      </c>
    </row>
    <row r="594" spans="1:5" x14ac:dyDescent="0.25">
      <c r="A594">
        <v>734</v>
      </c>
      <c r="B594" t="s">
        <v>1900</v>
      </c>
      <c r="C594" t="s">
        <v>87</v>
      </c>
      <c r="D594" t="s">
        <v>88</v>
      </c>
      <c r="E594" s="139" t="s">
        <v>1901</v>
      </c>
    </row>
    <row r="595" spans="1:5" x14ac:dyDescent="0.25">
      <c r="A595">
        <v>39008</v>
      </c>
      <c r="B595" t="s">
        <v>1902</v>
      </c>
      <c r="C595" t="s">
        <v>87</v>
      </c>
      <c r="D595" t="s">
        <v>88</v>
      </c>
      <c r="E595" s="139" t="s">
        <v>7733</v>
      </c>
    </row>
    <row r="596" spans="1:5" x14ac:dyDescent="0.25">
      <c r="A596">
        <v>39009</v>
      </c>
      <c r="B596" t="s">
        <v>1903</v>
      </c>
      <c r="C596" t="s">
        <v>87</v>
      </c>
      <c r="D596" t="s">
        <v>88</v>
      </c>
      <c r="E596" s="139" t="s">
        <v>7734</v>
      </c>
    </row>
    <row r="597" spans="1:5" x14ac:dyDescent="0.25">
      <c r="A597">
        <v>10587</v>
      </c>
      <c r="B597" t="s">
        <v>1904</v>
      </c>
      <c r="C597" t="s">
        <v>87</v>
      </c>
      <c r="D597" t="s">
        <v>88</v>
      </c>
      <c r="E597" s="139" t="s">
        <v>1905</v>
      </c>
    </row>
    <row r="598" spans="1:5" x14ac:dyDescent="0.25">
      <c r="A598">
        <v>759</v>
      </c>
      <c r="B598" t="s">
        <v>1906</v>
      </c>
      <c r="C598" t="s">
        <v>87</v>
      </c>
      <c r="D598" t="s">
        <v>88</v>
      </c>
      <c r="E598" s="139" t="s">
        <v>1907</v>
      </c>
    </row>
    <row r="599" spans="1:5" x14ac:dyDescent="0.25">
      <c r="A599">
        <v>761</v>
      </c>
      <c r="B599" t="s">
        <v>1908</v>
      </c>
      <c r="C599" t="s">
        <v>87</v>
      </c>
      <c r="D599" t="s">
        <v>88</v>
      </c>
      <c r="E599" s="139" t="s">
        <v>1909</v>
      </c>
    </row>
    <row r="600" spans="1:5" x14ac:dyDescent="0.25">
      <c r="A600">
        <v>750</v>
      </c>
      <c r="B600" t="s">
        <v>1910</v>
      </c>
      <c r="C600" t="s">
        <v>87</v>
      </c>
      <c r="D600" t="s">
        <v>88</v>
      </c>
      <c r="E600" s="139" t="s">
        <v>1911</v>
      </c>
    </row>
    <row r="601" spans="1:5" x14ac:dyDescent="0.25">
      <c r="A601">
        <v>755</v>
      </c>
      <c r="B601" t="s">
        <v>1912</v>
      </c>
      <c r="C601" t="s">
        <v>87</v>
      </c>
      <c r="D601" t="s">
        <v>88</v>
      </c>
      <c r="E601" s="139" t="s">
        <v>1913</v>
      </c>
    </row>
    <row r="602" spans="1:5" x14ac:dyDescent="0.25">
      <c r="A602">
        <v>749</v>
      </c>
      <c r="B602" t="s">
        <v>1914</v>
      </c>
      <c r="C602" t="s">
        <v>87</v>
      </c>
      <c r="D602" t="s">
        <v>88</v>
      </c>
      <c r="E602" s="139" t="s">
        <v>1915</v>
      </c>
    </row>
    <row r="603" spans="1:5" x14ac:dyDescent="0.25">
      <c r="A603">
        <v>756</v>
      </c>
      <c r="B603" t="s">
        <v>1916</v>
      </c>
      <c r="C603" t="s">
        <v>87</v>
      </c>
      <c r="D603" t="s">
        <v>88</v>
      </c>
      <c r="E603" s="139" t="s">
        <v>1917</v>
      </c>
    </row>
    <row r="604" spans="1:5" x14ac:dyDescent="0.25">
      <c r="A604">
        <v>757</v>
      </c>
      <c r="B604" t="s">
        <v>1918</v>
      </c>
      <c r="C604" t="s">
        <v>87</v>
      </c>
      <c r="D604" t="s">
        <v>88</v>
      </c>
      <c r="E604" s="139" t="s">
        <v>1919</v>
      </c>
    </row>
    <row r="605" spans="1:5" x14ac:dyDescent="0.25">
      <c r="A605">
        <v>10588</v>
      </c>
      <c r="B605" t="s">
        <v>1920</v>
      </c>
      <c r="C605" t="s">
        <v>87</v>
      </c>
      <c r="D605" t="s">
        <v>88</v>
      </c>
      <c r="E605" s="139" t="s">
        <v>1921</v>
      </c>
    </row>
    <row r="606" spans="1:5" x14ac:dyDescent="0.25">
      <c r="A606">
        <v>10592</v>
      </c>
      <c r="B606" t="s">
        <v>1922</v>
      </c>
      <c r="C606" t="s">
        <v>87</v>
      </c>
      <c r="D606" t="s">
        <v>93</v>
      </c>
      <c r="E606" s="139" t="s">
        <v>1923</v>
      </c>
    </row>
    <row r="607" spans="1:5" x14ac:dyDescent="0.25">
      <c r="A607">
        <v>10589</v>
      </c>
      <c r="B607" t="s">
        <v>1924</v>
      </c>
      <c r="C607" t="s">
        <v>87</v>
      </c>
      <c r="D607" t="s">
        <v>88</v>
      </c>
      <c r="E607" s="139" t="s">
        <v>1925</v>
      </c>
    </row>
    <row r="608" spans="1:5" x14ac:dyDescent="0.25">
      <c r="A608">
        <v>760</v>
      </c>
      <c r="B608" t="s">
        <v>1926</v>
      </c>
      <c r="C608" t="s">
        <v>87</v>
      </c>
      <c r="D608" t="s">
        <v>88</v>
      </c>
      <c r="E608" s="139" t="s">
        <v>1927</v>
      </c>
    </row>
    <row r="609" spans="1:5" x14ac:dyDescent="0.25">
      <c r="A609">
        <v>751</v>
      </c>
      <c r="B609" t="s">
        <v>1928</v>
      </c>
      <c r="C609" t="s">
        <v>87</v>
      </c>
      <c r="D609" t="s">
        <v>88</v>
      </c>
      <c r="E609" s="139" t="s">
        <v>1929</v>
      </c>
    </row>
    <row r="610" spans="1:5" x14ac:dyDescent="0.25">
      <c r="A610">
        <v>754</v>
      </c>
      <c r="B610" t="s">
        <v>1930</v>
      </c>
      <c r="C610" t="s">
        <v>87</v>
      </c>
      <c r="D610" t="s">
        <v>88</v>
      </c>
      <c r="E610" s="139" t="s">
        <v>1931</v>
      </c>
    </row>
    <row r="611" spans="1:5" x14ac:dyDescent="0.25">
      <c r="A611">
        <v>14013</v>
      </c>
      <c r="B611" t="s">
        <v>1932</v>
      </c>
      <c r="C611" t="s">
        <v>87</v>
      </c>
      <c r="D611" t="s">
        <v>88</v>
      </c>
      <c r="E611" s="139" t="s">
        <v>1933</v>
      </c>
    </row>
    <row r="612" spans="1:5" x14ac:dyDescent="0.25">
      <c r="A612">
        <v>39917</v>
      </c>
      <c r="B612" t="s">
        <v>1934</v>
      </c>
      <c r="C612" t="s">
        <v>87</v>
      </c>
      <c r="D612" t="s">
        <v>88</v>
      </c>
      <c r="E612" s="139" t="s">
        <v>7735</v>
      </c>
    </row>
    <row r="613" spans="1:5" x14ac:dyDescent="0.25">
      <c r="A613">
        <v>5081</v>
      </c>
      <c r="B613" t="s">
        <v>1935</v>
      </c>
      <c r="C613" t="s">
        <v>204</v>
      </c>
      <c r="D613" t="s">
        <v>88</v>
      </c>
      <c r="E613" s="139" t="s">
        <v>1936</v>
      </c>
    </row>
    <row r="614" spans="1:5" x14ac:dyDescent="0.25">
      <c r="A614">
        <v>38167</v>
      </c>
      <c r="B614" t="s">
        <v>1937</v>
      </c>
      <c r="C614" t="s">
        <v>204</v>
      </c>
      <c r="D614" t="s">
        <v>88</v>
      </c>
      <c r="E614" s="139" t="s">
        <v>300</v>
      </c>
    </row>
    <row r="615" spans="1:5" x14ac:dyDescent="0.25">
      <c r="A615">
        <v>36145</v>
      </c>
      <c r="B615" t="s">
        <v>1938</v>
      </c>
      <c r="C615" t="s">
        <v>204</v>
      </c>
      <c r="D615" t="s">
        <v>88</v>
      </c>
      <c r="E615" s="139" t="s">
        <v>1939</v>
      </c>
    </row>
    <row r="616" spans="1:5" x14ac:dyDescent="0.25">
      <c r="A616">
        <v>12893</v>
      </c>
      <c r="B616" t="s">
        <v>1940</v>
      </c>
      <c r="C616" t="s">
        <v>204</v>
      </c>
      <c r="D616" t="s">
        <v>88</v>
      </c>
      <c r="E616" s="139" t="s">
        <v>1941</v>
      </c>
    </row>
    <row r="617" spans="1:5" x14ac:dyDescent="0.25">
      <c r="A617">
        <v>11685</v>
      </c>
      <c r="B617" t="s">
        <v>1942</v>
      </c>
      <c r="C617" t="s">
        <v>87</v>
      </c>
      <c r="D617" t="s">
        <v>88</v>
      </c>
      <c r="E617" s="139" t="s">
        <v>7736</v>
      </c>
    </row>
    <row r="618" spans="1:5" x14ac:dyDescent="0.25">
      <c r="A618">
        <v>11679</v>
      </c>
      <c r="B618" t="s">
        <v>1944</v>
      </c>
      <c r="C618" t="s">
        <v>87</v>
      </c>
      <c r="D618" t="s">
        <v>88</v>
      </c>
      <c r="E618" s="139" t="s">
        <v>731</v>
      </c>
    </row>
    <row r="619" spans="1:5" x14ac:dyDescent="0.25">
      <c r="A619">
        <v>11680</v>
      </c>
      <c r="B619" t="s">
        <v>1945</v>
      </c>
      <c r="C619" t="s">
        <v>87</v>
      </c>
      <c r="D619" t="s">
        <v>88</v>
      </c>
      <c r="E619" s="139" t="s">
        <v>4851</v>
      </c>
    </row>
    <row r="620" spans="1:5" x14ac:dyDescent="0.25">
      <c r="A620">
        <v>2512</v>
      </c>
      <c r="B620" t="s">
        <v>1946</v>
      </c>
      <c r="C620" t="s">
        <v>87</v>
      </c>
      <c r="D620" t="s">
        <v>90</v>
      </c>
      <c r="E620" s="139" t="s">
        <v>7737</v>
      </c>
    </row>
    <row r="621" spans="1:5" x14ac:dyDescent="0.25">
      <c r="A621">
        <v>4374</v>
      </c>
      <c r="B621" t="s">
        <v>1947</v>
      </c>
      <c r="C621" t="s">
        <v>87</v>
      </c>
      <c r="D621" t="s">
        <v>88</v>
      </c>
      <c r="E621" s="139" t="s">
        <v>622</v>
      </c>
    </row>
    <row r="622" spans="1:5" x14ac:dyDescent="0.25">
      <c r="A622">
        <v>7568</v>
      </c>
      <c r="B622" t="s">
        <v>1948</v>
      </c>
      <c r="C622" t="s">
        <v>87</v>
      </c>
      <c r="D622" t="s">
        <v>88</v>
      </c>
      <c r="E622" s="139" t="s">
        <v>271</v>
      </c>
    </row>
    <row r="623" spans="1:5" x14ac:dyDescent="0.25">
      <c r="A623">
        <v>7584</v>
      </c>
      <c r="B623" t="s">
        <v>1949</v>
      </c>
      <c r="C623" t="s">
        <v>87</v>
      </c>
      <c r="D623" t="s">
        <v>88</v>
      </c>
      <c r="E623" s="139" t="s">
        <v>102</v>
      </c>
    </row>
    <row r="624" spans="1:5" x14ac:dyDescent="0.25">
      <c r="A624">
        <v>11945</v>
      </c>
      <c r="B624" t="s">
        <v>1950</v>
      </c>
      <c r="C624" t="s">
        <v>87</v>
      </c>
      <c r="D624" t="s">
        <v>88</v>
      </c>
      <c r="E624" s="139" t="s">
        <v>546</v>
      </c>
    </row>
    <row r="625" spans="1:5" x14ac:dyDescent="0.25">
      <c r="A625">
        <v>11946</v>
      </c>
      <c r="B625" t="s">
        <v>1951</v>
      </c>
      <c r="C625" t="s">
        <v>87</v>
      </c>
      <c r="D625" t="s">
        <v>88</v>
      </c>
      <c r="E625" s="139" t="s">
        <v>97</v>
      </c>
    </row>
    <row r="626" spans="1:5" x14ac:dyDescent="0.25">
      <c r="A626">
        <v>4375</v>
      </c>
      <c r="B626" t="s">
        <v>1952</v>
      </c>
      <c r="C626" t="s">
        <v>87</v>
      </c>
      <c r="D626" t="s">
        <v>93</v>
      </c>
      <c r="E626" s="139" t="s">
        <v>174</v>
      </c>
    </row>
    <row r="627" spans="1:5" x14ac:dyDescent="0.25">
      <c r="A627">
        <v>11950</v>
      </c>
      <c r="B627" t="s">
        <v>1953</v>
      </c>
      <c r="C627" t="s">
        <v>87</v>
      </c>
      <c r="D627" t="s">
        <v>88</v>
      </c>
      <c r="E627" s="139" t="s">
        <v>116</v>
      </c>
    </row>
    <row r="628" spans="1:5" x14ac:dyDescent="0.25">
      <c r="A628">
        <v>4376</v>
      </c>
      <c r="B628" t="s">
        <v>1954</v>
      </c>
      <c r="C628" t="s">
        <v>87</v>
      </c>
      <c r="D628" t="s">
        <v>88</v>
      </c>
      <c r="E628" s="139" t="s">
        <v>1098</v>
      </c>
    </row>
    <row r="629" spans="1:5" x14ac:dyDescent="0.25">
      <c r="A629">
        <v>7583</v>
      </c>
      <c r="B629" t="s">
        <v>1955</v>
      </c>
      <c r="C629" t="s">
        <v>87</v>
      </c>
      <c r="D629" t="s">
        <v>88</v>
      </c>
      <c r="E629" s="139" t="s">
        <v>419</v>
      </c>
    </row>
    <row r="630" spans="1:5" x14ac:dyDescent="0.25">
      <c r="A630">
        <v>4350</v>
      </c>
      <c r="B630" t="s">
        <v>1956</v>
      </c>
      <c r="C630" t="s">
        <v>87</v>
      </c>
      <c r="D630" t="s">
        <v>88</v>
      </c>
      <c r="E630" s="139" t="s">
        <v>209</v>
      </c>
    </row>
    <row r="631" spans="1:5" x14ac:dyDescent="0.25">
      <c r="A631">
        <v>39886</v>
      </c>
      <c r="B631" t="s">
        <v>1957</v>
      </c>
      <c r="C631" t="s">
        <v>87</v>
      </c>
      <c r="D631" t="s">
        <v>90</v>
      </c>
      <c r="E631" s="139" t="s">
        <v>714</v>
      </c>
    </row>
    <row r="632" spans="1:5" x14ac:dyDescent="0.25">
      <c r="A632">
        <v>39887</v>
      </c>
      <c r="B632" t="s">
        <v>1958</v>
      </c>
      <c r="C632" t="s">
        <v>87</v>
      </c>
      <c r="D632" t="s">
        <v>90</v>
      </c>
      <c r="E632" s="139" t="s">
        <v>913</v>
      </c>
    </row>
    <row r="633" spans="1:5" x14ac:dyDescent="0.25">
      <c r="A633">
        <v>39888</v>
      </c>
      <c r="B633" t="s">
        <v>1959</v>
      </c>
      <c r="C633" t="s">
        <v>87</v>
      </c>
      <c r="D633" t="s">
        <v>90</v>
      </c>
      <c r="E633" s="139" t="s">
        <v>1960</v>
      </c>
    </row>
    <row r="634" spans="1:5" x14ac:dyDescent="0.25">
      <c r="A634">
        <v>39890</v>
      </c>
      <c r="B634" t="s">
        <v>1961</v>
      </c>
      <c r="C634" t="s">
        <v>87</v>
      </c>
      <c r="D634" t="s">
        <v>90</v>
      </c>
      <c r="E634" s="139" t="s">
        <v>1962</v>
      </c>
    </row>
    <row r="635" spans="1:5" x14ac:dyDescent="0.25">
      <c r="A635">
        <v>39891</v>
      </c>
      <c r="B635" t="s">
        <v>1963</v>
      </c>
      <c r="C635" t="s">
        <v>87</v>
      </c>
      <c r="D635" t="s">
        <v>90</v>
      </c>
      <c r="E635" s="139" t="s">
        <v>1129</v>
      </c>
    </row>
    <row r="636" spans="1:5" x14ac:dyDescent="0.25">
      <c r="A636">
        <v>39892</v>
      </c>
      <c r="B636" t="s">
        <v>1964</v>
      </c>
      <c r="C636" t="s">
        <v>87</v>
      </c>
      <c r="D636" t="s">
        <v>90</v>
      </c>
      <c r="E636" s="139" t="s">
        <v>1965</v>
      </c>
    </row>
    <row r="637" spans="1:5" x14ac:dyDescent="0.25">
      <c r="A637">
        <v>790</v>
      </c>
      <c r="B637" t="s">
        <v>1966</v>
      </c>
      <c r="C637" t="s">
        <v>87</v>
      </c>
      <c r="D637" t="s">
        <v>90</v>
      </c>
      <c r="E637" s="139" t="s">
        <v>1967</v>
      </c>
    </row>
    <row r="638" spans="1:5" x14ac:dyDescent="0.25">
      <c r="A638">
        <v>766</v>
      </c>
      <c r="B638" t="s">
        <v>1968</v>
      </c>
      <c r="C638" t="s">
        <v>87</v>
      </c>
      <c r="D638" t="s">
        <v>90</v>
      </c>
      <c r="E638" s="139" t="s">
        <v>1967</v>
      </c>
    </row>
    <row r="639" spans="1:5" x14ac:dyDescent="0.25">
      <c r="A639">
        <v>791</v>
      </c>
      <c r="B639" t="s">
        <v>1969</v>
      </c>
      <c r="C639" t="s">
        <v>87</v>
      </c>
      <c r="D639" t="s">
        <v>90</v>
      </c>
      <c r="E639" s="139" t="s">
        <v>1967</v>
      </c>
    </row>
    <row r="640" spans="1:5" x14ac:dyDescent="0.25">
      <c r="A640">
        <v>767</v>
      </c>
      <c r="B640" t="s">
        <v>1970</v>
      </c>
      <c r="C640" t="s">
        <v>87</v>
      </c>
      <c r="D640" t="s">
        <v>90</v>
      </c>
      <c r="E640" s="139" t="s">
        <v>1967</v>
      </c>
    </row>
    <row r="641" spans="1:5" x14ac:dyDescent="0.25">
      <c r="A641">
        <v>768</v>
      </c>
      <c r="B641" t="s">
        <v>1971</v>
      </c>
      <c r="C641" t="s">
        <v>87</v>
      </c>
      <c r="D641" t="s">
        <v>90</v>
      </c>
      <c r="E641" s="139" t="s">
        <v>1972</v>
      </c>
    </row>
    <row r="642" spans="1:5" x14ac:dyDescent="0.25">
      <c r="A642">
        <v>789</v>
      </c>
      <c r="B642" t="s">
        <v>1973</v>
      </c>
      <c r="C642" t="s">
        <v>87</v>
      </c>
      <c r="D642" t="s">
        <v>90</v>
      </c>
      <c r="E642" s="139" t="s">
        <v>1143</v>
      </c>
    </row>
    <row r="643" spans="1:5" x14ac:dyDescent="0.25">
      <c r="A643">
        <v>769</v>
      </c>
      <c r="B643" t="s">
        <v>1974</v>
      </c>
      <c r="C643" t="s">
        <v>87</v>
      </c>
      <c r="D643" t="s">
        <v>90</v>
      </c>
      <c r="E643" s="139" t="s">
        <v>1972</v>
      </c>
    </row>
    <row r="644" spans="1:5" x14ac:dyDescent="0.25">
      <c r="A644">
        <v>770</v>
      </c>
      <c r="B644" t="s">
        <v>1975</v>
      </c>
      <c r="C644" t="s">
        <v>87</v>
      </c>
      <c r="D644" t="s">
        <v>90</v>
      </c>
      <c r="E644" s="139" t="s">
        <v>1030</v>
      </c>
    </row>
    <row r="645" spans="1:5" x14ac:dyDescent="0.25">
      <c r="A645">
        <v>12394</v>
      </c>
      <c r="B645" t="s">
        <v>1976</v>
      </c>
      <c r="C645" t="s">
        <v>87</v>
      </c>
      <c r="D645" t="s">
        <v>90</v>
      </c>
      <c r="E645" s="139" t="s">
        <v>1030</v>
      </c>
    </row>
    <row r="646" spans="1:5" x14ac:dyDescent="0.25">
      <c r="A646">
        <v>764</v>
      </c>
      <c r="B646" t="s">
        <v>1977</v>
      </c>
      <c r="C646" t="s">
        <v>87</v>
      </c>
      <c r="D646" t="s">
        <v>90</v>
      </c>
      <c r="E646" s="139" t="s">
        <v>625</v>
      </c>
    </row>
    <row r="647" spans="1:5" x14ac:dyDescent="0.25">
      <c r="A647">
        <v>765</v>
      </c>
      <c r="B647" t="s">
        <v>1978</v>
      </c>
      <c r="C647" t="s">
        <v>87</v>
      </c>
      <c r="D647" t="s">
        <v>90</v>
      </c>
      <c r="E647" s="139" t="s">
        <v>625</v>
      </c>
    </row>
    <row r="648" spans="1:5" x14ac:dyDescent="0.25">
      <c r="A648">
        <v>787</v>
      </c>
      <c r="B648" t="s">
        <v>1979</v>
      </c>
      <c r="C648" t="s">
        <v>87</v>
      </c>
      <c r="D648" t="s">
        <v>90</v>
      </c>
      <c r="E648" s="139" t="s">
        <v>1980</v>
      </c>
    </row>
    <row r="649" spans="1:5" x14ac:dyDescent="0.25">
      <c r="A649">
        <v>774</v>
      </c>
      <c r="B649" t="s">
        <v>1981</v>
      </c>
      <c r="C649" t="s">
        <v>87</v>
      </c>
      <c r="D649" t="s">
        <v>90</v>
      </c>
      <c r="E649" s="139" t="s">
        <v>1980</v>
      </c>
    </row>
    <row r="650" spans="1:5" x14ac:dyDescent="0.25">
      <c r="A650">
        <v>773</v>
      </c>
      <c r="B650" t="s">
        <v>1982</v>
      </c>
      <c r="C650" t="s">
        <v>87</v>
      </c>
      <c r="D650" t="s">
        <v>90</v>
      </c>
      <c r="E650" s="139" t="s">
        <v>1980</v>
      </c>
    </row>
    <row r="651" spans="1:5" x14ac:dyDescent="0.25">
      <c r="A651">
        <v>775</v>
      </c>
      <c r="B651" t="s">
        <v>1983</v>
      </c>
      <c r="C651" t="s">
        <v>87</v>
      </c>
      <c r="D651" t="s">
        <v>90</v>
      </c>
      <c r="E651" s="139" t="s">
        <v>1980</v>
      </c>
    </row>
    <row r="652" spans="1:5" x14ac:dyDescent="0.25">
      <c r="A652">
        <v>788</v>
      </c>
      <c r="B652" t="s">
        <v>1984</v>
      </c>
      <c r="C652" t="s">
        <v>87</v>
      </c>
      <c r="D652" t="s">
        <v>90</v>
      </c>
      <c r="E652" s="139" t="s">
        <v>589</v>
      </c>
    </row>
    <row r="653" spans="1:5" x14ac:dyDescent="0.25">
      <c r="A653">
        <v>772</v>
      </c>
      <c r="B653" t="s">
        <v>1985</v>
      </c>
      <c r="C653" t="s">
        <v>87</v>
      </c>
      <c r="D653" t="s">
        <v>90</v>
      </c>
      <c r="E653" s="139" t="s">
        <v>589</v>
      </c>
    </row>
    <row r="654" spans="1:5" x14ac:dyDescent="0.25">
      <c r="A654">
        <v>771</v>
      </c>
      <c r="B654" t="s">
        <v>1986</v>
      </c>
      <c r="C654" t="s">
        <v>87</v>
      </c>
      <c r="D654" t="s">
        <v>90</v>
      </c>
      <c r="E654" s="139" t="s">
        <v>589</v>
      </c>
    </row>
    <row r="655" spans="1:5" x14ac:dyDescent="0.25">
      <c r="A655">
        <v>779</v>
      </c>
      <c r="B655" t="s">
        <v>1987</v>
      </c>
      <c r="C655" t="s">
        <v>87</v>
      </c>
      <c r="D655" t="s">
        <v>90</v>
      </c>
      <c r="E655" s="139" t="s">
        <v>424</v>
      </c>
    </row>
    <row r="656" spans="1:5" x14ac:dyDescent="0.25">
      <c r="A656">
        <v>776</v>
      </c>
      <c r="B656" t="s">
        <v>1988</v>
      </c>
      <c r="C656" t="s">
        <v>87</v>
      </c>
      <c r="D656" t="s">
        <v>90</v>
      </c>
      <c r="E656" s="139" t="s">
        <v>1989</v>
      </c>
    </row>
    <row r="657" spans="1:5" x14ac:dyDescent="0.25">
      <c r="A657">
        <v>777</v>
      </c>
      <c r="B657" t="s">
        <v>1990</v>
      </c>
      <c r="C657" t="s">
        <v>87</v>
      </c>
      <c r="D657" t="s">
        <v>90</v>
      </c>
      <c r="E657" s="139" t="s">
        <v>1991</v>
      </c>
    </row>
    <row r="658" spans="1:5" x14ac:dyDescent="0.25">
      <c r="A658">
        <v>780</v>
      </c>
      <c r="B658" t="s">
        <v>1992</v>
      </c>
      <c r="C658" t="s">
        <v>87</v>
      </c>
      <c r="D658" t="s">
        <v>90</v>
      </c>
      <c r="E658" s="139" t="s">
        <v>1993</v>
      </c>
    </row>
    <row r="659" spans="1:5" x14ac:dyDescent="0.25">
      <c r="A659">
        <v>778</v>
      </c>
      <c r="B659" t="s">
        <v>1994</v>
      </c>
      <c r="C659" t="s">
        <v>87</v>
      </c>
      <c r="D659" t="s">
        <v>90</v>
      </c>
      <c r="E659" s="139" t="s">
        <v>1989</v>
      </c>
    </row>
    <row r="660" spans="1:5" x14ac:dyDescent="0.25">
      <c r="A660">
        <v>781</v>
      </c>
      <c r="B660" t="s">
        <v>1995</v>
      </c>
      <c r="C660" t="s">
        <v>87</v>
      </c>
      <c r="D660" t="s">
        <v>90</v>
      </c>
      <c r="E660" s="139" t="s">
        <v>1996</v>
      </c>
    </row>
    <row r="661" spans="1:5" x14ac:dyDescent="0.25">
      <c r="A661">
        <v>786</v>
      </c>
      <c r="B661" t="s">
        <v>1997</v>
      </c>
      <c r="C661" t="s">
        <v>87</v>
      </c>
      <c r="D661" t="s">
        <v>90</v>
      </c>
      <c r="E661" s="139" t="s">
        <v>1996</v>
      </c>
    </row>
    <row r="662" spans="1:5" x14ac:dyDescent="0.25">
      <c r="A662">
        <v>782</v>
      </c>
      <c r="B662" t="s">
        <v>1998</v>
      </c>
      <c r="C662" t="s">
        <v>87</v>
      </c>
      <c r="D662" t="s">
        <v>90</v>
      </c>
      <c r="E662" s="139" t="s">
        <v>1996</v>
      </c>
    </row>
    <row r="663" spans="1:5" x14ac:dyDescent="0.25">
      <c r="A663">
        <v>783</v>
      </c>
      <c r="B663" t="s">
        <v>1999</v>
      </c>
      <c r="C663" t="s">
        <v>87</v>
      </c>
      <c r="D663" t="s">
        <v>90</v>
      </c>
      <c r="E663" s="139" t="s">
        <v>2000</v>
      </c>
    </row>
    <row r="664" spans="1:5" x14ac:dyDescent="0.25">
      <c r="A664">
        <v>785</v>
      </c>
      <c r="B664" t="s">
        <v>2001</v>
      </c>
      <c r="C664" t="s">
        <v>87</v>
      </c>
      <c r="D664" t="s">
        <v>90</v>
      </c>
      <c r="E664" s="139" t="s">
        <v>2002</v>
      </c>
    </row>
    <row r="665" spans="1:5" x14ac:dyDescent="0.25">
      <c r="A665">
        <v>784</v>
      </c>
      <c r="B665" t="s">
        <v>2003</v>
      </c>
      <c r="C665" t="s">
        <v>87</v>
      </c>
      <c r="D665" t="s">
        <v>90</v>
      </c>
      <c r="E665" s="139" t="s">
        <v>2004</v>
      </c>
    </row>
    <row r="666" spans="1:5" x14ac:dyDescent="0.25">
      <c r="A666">
        <v>831</v>
      </c>
      <c r="B666" t="s">
        <v>2005</v>
      </c>
      <c r="C666" t="s">
        <v>87</v>
      </c>
      <c r="D666" t="s">
        <v>88</v>
      </c>
      <c r="E666" s="139" t="s">
        <v>7738</v>
      </c>
    </row>
    <row r="667" spans="1:5" x14ac:dyDescent="0.25">
      <c r="A667">
        <v>828</v>
      </c>
      <c r="B667" t="s">
        <v>2006</v>
      </c>
      <c r="C667" t="s">
        <v>87</v>
      </c>
      <c r="D667" t="s">
        <v>88</v>
      </c>
      <c r="E667" s="139" t="s">
        <v>670</v>
      </c>
    </row>
    <row r="668" spans="1:5" x14ac:dyDescent="0.25">
      <c r="A668">
        <v>829</v>
      </c>
      <c r="B668" t="s">
        <v>2007</v>
      </c>
      <c r="C668" t="s">
        <v>87</v>
      </c>
      <c r="D668" t="s">
        <v>88</v>
      </c>
      <c r="E668" s="139" t="s">
        <v>911</v>
      </c>
    </row>
    <row r="669" spans="1:5" x14ac:dyDescent="0.25">
      <c r="A669">
        <v>812</v>
      </c>
      <c r="B669" t="s">
        <v>2008</v>
      </c>
      <c r="C669" t="s">
        <v>87</v>
      </c>
      <c r="D669" t="s">
        <v>88</v>
      </c>
      <c r="E669" s="139" t="s">
        <v>924</v>
      </c>
    </row>
    <row r="670" spans="1:5" x14ac:dyDescent="0.25">
      <c r="A670">
        <v>819</v>
      </c>
      <c r="B670" t="s">
        <v>2009</v>
      </c>
      <c r="C670" t="s">
        <v>87</v>
      </c>
      <c r="D670" t="s">
        <v>88</v>
      </c>
      <c r="E670" s="139" t="s">
        <v>111</v>
      </c>
    </row>
    <row r="671" spans="1:5" x14ac:dyDescent="0.25">
      <c r="A671">
        <v>818</v>
      </c>
      <c r="B671" t="s">
        <v>2010</v>
      </c>
      <c r="C671" t="s">
        <v>87</v>
      </c>
      <c r="D671" t="s">
        <v>88</v>
      </c>
      <c r="E671" s="139" t="s">
        <v>7739</v>
      </c>
    </row>
    <row r="672" spans="1:5" x14ac:dyDescent="0.25">
      <c r="A672">
        <v>823</v>
      </c>
      <c r="B672" t="s">
        <v>2011</v>
      </c>
      <c r="C672" t="s">
        <v>87</v>
      </c>
      <c r="D672" t="s">
        <v>88</v>
      </c>
      <c r="E672" s="139" t="s">
        <v>7740</v>
      </c>
    </row>
    <row r="673" spans="1:5" x14ac:dyDescent="0.25">
      <c r="A673">
        <v>830</v>
      </c>
      <c r="B673" t="s">
        <v>2012</v>
      </c>
      <c r="C673" t="s">
        <v>87</v>
      </c>
      <c r="D673" t="s">
        <v>88</v>
      </c>
      <c r="E673" s="139" t="s">
        <v>7741</v>
      </c>
    </row>
    <row r="674" spans="1:5" x14ac:dyDescent="0.25">
      <c r="A674">
        <v>826</v>
      </c>
      <c r="B674" t="s">
        <v>2013</v>
      </c>
      <c r="C674" t="s">
        <v>87</v>
      </c>
      <c r="D674" t="s">
        <v>88</v>
      </c>
      <c r="E674" s="139" t="s">
        <v>7742</v>
      </c>
    </row>
    <row r="675" spans="1:5" x14ac:dyDescent="0.25">
      <c r="A675">
        <v>827</v>
      </c>
      <c r="B675" t="s">
        <v>2014</v>
      </c>
      <c r="C675" t="s">
        <v>87</v>
      </c>
      <c r="D675" t="s">
        <v>88</v>
      </c>
      <c r="E675" s="139" t="s">
        <v>709</v>
      </c>
    </row>
    <row r="676" spans="1:5" x14ac:dyDescent="0.25">
      <c r="A676">
        <v>832</v>
      </c>
      <c r="B676" t="s">
        <v>2016</v>
      </c>
      <c r="C676" t="s">
        <v>87</v>
      </c>
      <c r="D676" t="s">
        <v>88</v>
      </c>
      <c r="E676" s="139" t="s">
        <v>1856</v>
      </c>
    </row>
    <row r="677" spans="1:5" x14ac:dyDescent="0.25">
      <c r="A677">
        <v>833</v>
      </c>
      <c r="B677" t="s">
        <v>2017</v>
      </c>
      <c r="C677" t="s">
        <v>87</v>
      </c>
      <c r="D677" t="s">
        <v>88</v>
      </c>
      <c r="E677" s="139" t="s">
        <v>462</v>
      </c>
    </row>
    <row r="678" spans="1:5" x14ac:dyDescent="0.25">
      <c r="A678">
        <v>834</v>
      </c>
      <c r="B678" t="s">
        <v>2018</v>
      </c>
      <c r="C678" t="s">
        <v>87</v>
      </c>
      <c r="D678" t="s">
        <v>88</v>
      </c>
      <c r="E678" s="139" t="s">
        <v>280</v>
      </c>
    </row>
    <row r="679" spans="1:5" x14ac:dyDescent="0.25">
      <c r="A679">
        <v>825</v>
      </c>
      <c r="B679" t="s">
        <v>2019</v>
      </c>
      <c r="C679" t="s">
        <v>87</v>
      </c>
      <c r="D679" t="s">
        <v>88</v>
      </c>
      <c r="E679" s="139" t="s">
        <v>118</v>
      </c>
    </row>
    <row r="680" spans="1:5" x14ac:dyDescent="0.25">
      <c r="A680">
        <v>813</v>
      </c>
      <c r="B680" t="s">
        <v>2020</v>
      </c>
      <c r="C680" t="s">
        <v>87</v>
      </c>
      <c r="D680" t="s">
        <v>88</v>
      </c>
      <c r="E680" s="139" t="s">
        <v>762</v>
      </c>
    </row>
    <row r="681" spans="1:5" x14ac:dyDescent="0.25">
      <c r="A681">
        <v>820</v>
      </c>
      <c r="B681" t="s">
        <v>2021</v>
      </c>
      <c r="C681" t="s">
        <v>87</v>
      </c>
      <c r="D681" t="s">
        <v>88</v>
      </c>
      <c r="E681" s="139" t="s">
        <v>615</v>
      </c>
    </row>
    <row r="682" spans="1:5" x14ac:dyDescent="0.25">
      <c r="A682">
        <v>816</v>
      </c>
      <c r="B682" t="s">
        <v>2022</v>
      </c>
      <c r="C682" t="s">
        <v>87</v>
      </c>
      <c r="D682" t="s">
        <v>88</v>
      </c>
      <c r="E682" s="139" t="s">
        <v>323</v>
      </c>
    </row>
    <row r="683" spans="1:5" x14ac:dyDescent="0.25">
      <c r="A683">
        <v>814</v>
      </c>
      <c r="B683" t="s">
        <v>2024</v>
      </c>
      <c r="C683" t="s">
        <v>87</v>
      </c>
      <c r="D683" t="s">
        <v>88</v>
      </c>
      <c r="E683" s="139" t="s">
        <v>7743</v>
      </c>
    </row>
    <row r="684" spans="1:5" x14ac:dyDescent="0.25">
      <c r="A684">
        <v>815</v>
      </c>
      <c r="B684" t="s">
        <v>2025</v>
      </c>
      <c r="C684" t="s">
        <v>87</v>
      </c>
      <c r="D684" t="s">
        <v>88</v>
      </c>
      <c r="E684" s="139" t="s">
        <v>716</v>
      </c>
    </row>
    <row r="685" spans="1:5" x14ac:dyDescent="0.25">
      <c r="A685">
        <v>822</v>
      </c>
      <c r="B685" t="s">
        <v>2027</v>
      </c>
      <c r="C685" t="s">
        <v>87</v>
      </c>
      <c r="D685" t="s">
        <v>88</v>
      </c>
      <c r="E685" s="139" t="s">
        <v>320</v>
      </c>
    </row>
    <row r="686" spans="1:5" x14ac:dyDescent="0.25">
      <c r="A686">
        <v>821</v>
      </c>
      <c r="B686" t="s">
        <v>2028</v>
      </c>
      <c r="C686" t="s">
        <v>87</v>
      </c>
      <c r="D686" t="s">
        <v>88</v>
      </c>
      <c r="E686" s="139" t="s">
        <v>7744</v>
      </c>
    </row>
    <row r="687" spans="1:5" x14ac:dyDescent="0.25">
      <c r="A687">
        <v>817</v>
      </c>
      <c r="B687" t="s">
        <v>2029</v>
      </c>
      <c r="C687" t="s">
        <v>87</v>
      </c>
      <c r="D687" t="s">
        <v>88</v>
      </c>
      <c r="E687" s="139" t="s">
        <v>5835</v>
      </c>
    </row>
    <row r="688" spans="1:5" x14ac:dyDescent="0.25">
      <c r="A688">
        <v>20086</v>
      </c>
      <c r="B688" t="s">
        <v>2030</v>
      </c>
      <c r="C688" t="s">
        <v>87</v>
      </c>
      <c r="D688" t="s">
        <v>88</v>
      </c>
      <c r="E688" s="139" t="s">
        <v>222</v>
      </c>
    </row>
    <row r="689" spans="1:5" x14ac:dyDescent="0.25">
      <c r="A689">
        <v>39191</v>
      </c>
      <c r="B689" t="s">
        <v>2031</v>
      </c>
      <c r="C689" t="s">
        <v>87</v>
      </c>
      <c r="D689" t="s">
        <v>88</v>
      </c>
      <c r="E689" s="139" t="s">
        <v>712</v>
      </c>
    </row>
    <row r="690" spans="1:5" x14ac:dyDescent="0.25">
      <c r="A690">
        <v>39190</v>
      </c>
      <c r="B690" t="s">
        <v>2032</v>
      </c>
      <c r="C690" t="s">
        <v>87</v>
      </c>
      <c r="D690" t="s">
        <v>88</v>
      </c>
      <c r="E690" s="139" t="s">
        <v>3269</v>
      </c>
    </row>
    <row r="691" spans="1:5" x14ac:dyDescent="0.25">
      <c r="A691">
        <v>39189</v>
      </c>
      <c r="B691" t="s">
        <v>2033</v>
      </c>
      <c r="C691" t="s">
        <v>87</v>
      </c>
      <c r="D691" t="s">
        <v>88</v>
      </c>
      <c r="E691" s="139" t="s">
        <v>593</v>
      </c>
    </row>
    <row r="692" spans="1:5" x14ac:dyDescent="0.25">
      <c r="A692">
        <v>39186</v>
      </c>
      <c r="B692" t="s">
        <v>2034</v>
      </c>
      <c r="C692" t="s">
        <v>87</v>
      </c>
      <c r="D692" t="s">
        <v>88</v>
      </c>
      <c r="E692" s="139" t="s">
        <v>838</v>
      </c>
    </row>
    <row r="693" spans="1:5" x14ac:dyDescent="0.25">
      <c r="A693">
        <v>39188</v>
      </c>
      <c r="B693" t="s">
        <v>2036</v>
      </c>
      <c r="C693" t="s">
        <v>87</v>
      </c>
      <c r="D693" t="s">
        <v>88</v>
      </c>
      <c r="E693" s="139" t="s">
        <v>7745</v>
      </c>
    </row>
    <row r="694" spans="1:5" x14ac:dyDescent="0.25">
      <c r="A694">
        <v>39187</v>
      </c>
      <c r="B694" t="s">
        <v>2037</v>
      </c>
      <c r="C694" t="s">
        <v>87</v>
      </c>
      <c r="D694" t="s">
        <v>88</v>
      </c>
      <c r="E694" s="139" t="s">
        <v>754</v>
      </c>
    </row>
    <row r="695" spans="1:5" x14ac:dyDescent="0.25">
      <c r="A695">
        <v>39184</v>
      </c>
      <c r="B695" t="s">
        <v>2038</v>
      </c>
      <c r="C695" t="s">
        <v>87</v>
      </c>
      <c r="D695" t="s">
        <v>88</v>
      </c>
      <c r="E695" s="139" t="s">
        <v>152</v>
      </c>
    </row>
    <row r="696" spans="1:5" x14ac:dyDescent="0.25">
      <c r="A696">
        <v>39185</v>
      </c>
      <c r="B696" t="s">
        <v>2039</v>
      </c>
      <c r="C696" t="s">
        <v>87</v>
      </c>
      <c r="D696" t="s">
        <v>88</v>
      </c>
      <c r="E696" s="139" t="s">
        <v>518</v>
      </c>
    </row>
    <row r="697" spans="1:5" x14ac:dyDescent="0.25">
      <c r="A697">
        <v>39198</v>
      </c>
      <c r="B697" t="s">
        <v>2040</v>
      </c>
      <c r="C697" t="s">
        <v>87</v>
      </c>
      <c r="D697" t="s">
        <v>88</v>
      </c>
      <c r="E697" s="139" t="s">
        <v>7746</v>
      </c>
    </row>
    <row r="698" spans="1:5" x14ac:dyDescent="0.25">
      <c r="A698">
        <v>39197</v>
      </c>
      <c r="B698" t="s">
        <v>2041</v>
      </c>
      <c r="C698" t="s">
        <v>87</v>
      </c>
      <c r="D698" t="s">
        <v>88</v>
      </c>
      <c r="E698" s="139" t="s">
        <v>7747</v>
      </c>
    </row>
    <row r="699" spans="1:5" x14ac:dyDescent="0.25">
      <c r="A699">
        <v>39196</v>
      </c>
      <c r="B699" t="s">
        <v>2043</v>
      </c>
      <c r="C699" t="s">
        <v>87</v>
      </c>
      <c r="D699" t="s">
        <v>88</v>
      </c>
      <c r="E699" s="139" t="s">
        <v>5983</v>
      </c>
    </row>
    <row r="700" spans="1:5" x14ac:dyDescent="0.25">
      <c r="A700">
        <v>39199</v>
      </c>
      <c r="B700" t="s">
        <v>2044</v>
      </c>
      <c r="C700" t="s">
        <v>87</v>
      </c>
      <c r="D700" t="s">
        <v>88</v>
      </c>
      <c r="E700" s="139" t="s">
        <v>6538</v>
      </c>
    </row>
    <row r="701" spans="1:5" x14ac:dyDescent="0.25">
      <c r="A701">
        <v>39195</v>
      </c>
      <c r="B701" t="s">
        <v>2045</v>
      </c>
      <c r="C701" t="s">
        <v>87</v>
      </c>
      <c r="D701" t="s">
        <v>88</v>
      </c>
      <c r="E701" s="139" t="s">
        <v>7748</v>
      </c>
    </row>
    <row r="702" spans="1:5" x14ac:dyDescent="0.25">
      <c r="A702">
        <v>39194</v>
      </c>
      <c r="B702" t="s">
        <v>2046</v>
      </c>
      <c r="C702" t="s">
        <v>87</v>
      </c>
      <c r="D702" t="s">
        <v>88</v>
      </c>
      <c r="E702" s="139" t="s">
        <v>7749</v>
      </c>
    </row>
    <row r="703" spans="1:5" x14ac:dyDescent="0.25">
      <c r="A703">
        <v>39193</v>
      </c>
      <c r="B703" t="s">
        <v>2047</v>
      </c>
      <c r="C703" t="s">
        <v>87</v>
      </c>
      <c r="D703" t="s">
        <v>88</v>
      </c>
      <c r="E703" s="139" t="s">
        <v>7750</v>
      </c>
    </row>
    <row r="704" spans="1:5" x14ac:dyDescent="0.25">
      <c r="A704">
        <v>39192</v>
      </c>
      <c r="B704" t="s">
        <v>2048</v>
      </c>
      <c r="C704" t="s">
        <v>87</v>
      </c>
      <c r="D704" t="s">
        <v>88</v>
      </c>
      <c r="E704" s="139" t="s">
        <v>7751</v>
      </c>
    </row>
    <row r="705" spans="1:5" x14ac:dyDescent="0.25">
      <c r="A705">
        <v>39920</v>
      </c>
      <c r="B705" t="s">
        <v>2050</v>
      </c>
      <c r="C705" t="s">
        <v>87</v>
      </c>
      <c r="D705" t="s">
        <v>88</v>
      </c>
      <c r="E705" s="139" t="s">
        <v>260</v>
      </c>
    </row>
    <row r="706" spans="1:5" x14ac:dyDescent="0.25">
      <c r="A706">
        <v>39201</v>
      </c>
      <c r="B706" t="s">
        <v>2052</v>
      </c>
      <c r="C706" t="s">
        <v>87</v>
      </c>
      <c r="D706" t="s">
        <v>88</v>
      </c>
      <c r="E706" s="139" t="s">
        <v>7752</v>
      </c>
    </row>
    <row r="707" spans="1:5" x14ac:dyDescent="0.25">
      <c r="A707">
        <v>39200</v>
      </c>
      <c r="B707" t="s">
        <v>2053</v>
      </c>
      <c r="C707" t="s">
        <v>87</v>
      </c>
      <c r="D707" t="s">
        <v>88</v>
      </c>
      <c r="E707" s="139" t="s">
        <v>7753</v>
      </c>
    </row>
    <row r="708" spans="1:5" x14ac:dyDescent="0.25">
      <c r="A708">
        <v>39203</v>
      </c>
      <c r="B708" t="s">
        <v>2054</v>
      </c>
      <c r="C708" t="s">
        <v>87</v>
      </c>
      <c r="D708" t="s">
        <v>88</v>
      </c>
      <c r="E708" s="139" t="s">
        <v>7754</v>
      </c>
    </row>
    <row r="709" spans="1:5" x14ac:dyDescent="0.25">
      <c r="A709">
        <v>39202</v>
      </c>
      <c r="B709" t="s">
        <v>2055</v>
      </c>
      <c r="C709" t="s">
        <v>87</v>
      </c>
      <c r="D709" t="s">
        <v>88</v>
      </c>
      <c r="E709" s="139" t="s">
        <v>5969</v>
      </c>
    </row>
    <row r="710" spans="1:5" x14ac:dyDescent="0.25">
      <c r="A710">
        <v>39205</v>
      </c>
      <c r="B710" t="s">
        <v>2056</v>
      </c>
      <c r="C710" t="s">
        <v>87</v>
      </c>
      <c r="D710" t="s">
        <v>88</v>
      </c>
      <c r="E710" s="139" t="s">
        <v>7755</v>
      </c>
    </row>
    <row r="711" spans="1:5" x14ac:dyDescent="0.25">
      <c r="A711">
        <v>39204</v>
      </c>
      <c r="B711" t="s">
        <v>2057</v>
      </c>
      <c r="C711" t="s">
        <v>87</v>
      </c>
      <c r="D711" t="s">
        <v>88</v>
      </c>
      <c r="E711" s="139" t="s">
        <v>7756</v>
      </c>
    </row>
    <row r="712" spans="1:5" x14ac:dyDescent="0.25">
      <c r="A712">
        <v>39206</v>
      </c>
      <c r="B712" t="s">
        <v>2059</v>
      </c>
      <c r="C712" t="s">
        <v>87</v>
      </c>
      <c r="D712" t="s">
        <v>88</v>
      </c>
      <c r="E712" s="139" t="s">
        <v>7757</v>
      </c>
    </row>
    <row r="713" spans="1:5" x14ac:dyDescent="0.25">
      <c r="A713">
        <v>797</v>
      </c>
      <c r="B713" t="s">
        <v>2061</v>
      </c>
      <c r="C713" t="s">
        <v>87</v>
      </c>
      <c r="D713" t="s">
        <v>88</v>
      </c>
      <c r="E713" s="139" t="s">
        <v>203</v>
      </c>
    </row>
    <row r="714" spans="1:5" x14ac:dyDescent="0.25">
      <c r="A714">
        <v>798</v>
      </c>
      <c r="B714" t="s">
        <v>2062</v>
      </c>
      <c r="C714" t="s">
        <v>87</v>
      </c>
      <c r="D714" t="s">
        <v>88</v>
      </c>
      <c r="E714" s="139" t="s">
        <v>170</v>
      </c>
    </row>
    <row r="715" spans="1:5" x14ac:dyDescent="0.25">
      <c r="A715">
        <v>796</v>
      </c>
      <c r="B715" t="s">
        <v>2063</v>
      </c>
      <c r="C715" t="s">
        <v>87</v>
      </c>
      <c r="D715" t="s">
        <v>88</v>
      </c>
      <c r="E715" s="139" t="s">
        <v>1087</v>
      </c>
    </row>
    <row r="716" spans="1:5" x14ac:dyDescent="0.25">
      <c r="A716">
        <v>799</v>
      </c>
      <c r="B716" t="s">
        <v>2064</v>
      </c>
      <c r="C716" t="s">
        <v>87</v>
      </c>
      <c r="D716" t="s">
        <v>88</v>
      </c>
      <c r="E716" s="139" t="s">
        <v>1602</v>
      </c>
    </row>
    <row r="717" spans="1:5" x14ac:dyDescent="0.25">
      <c r="A717">
        <v>792</v>
      </c>
      <c r="B717" t="s">
        <v>2066</v>
      </c>
      <c r="C717" t="s">
        <v>87</v>
      </c>
      <c r="D717" t="s">
        <v>88</v>
      </c>
      <c r="E717" s="139" t="s">
        <v>7673</v>
      </c>
    </row>
    <row r="718" spans="1:5" x14ac:dyDescent="0.25">
      <c r="A718">
        <v>804</v>
      </c>
      <c r="B718" t="s">
        <v>2067</v>
      </c>
      <c r="C718" t="s">
        <v>87</v>
      </c>
      <c r="D718" t="s">
        <v>88</v>
      </c>
      <c r="E718" s="139" t="s">
        <v>7758</v>
      </c>
    </row>
    <row r="719" spans="1:5" x14ac:dyDescent="0.25">
      <c r="A719">
        <v>793</v>
      </c>
      <c r="B719" t="s">
        <v>2068</v>
      </c>
      <c r="C719" t="s">
        <v>87</v>
      </c>
      <c r="D719" t="s">
        <v>88</v>
      </c>
      <c r="E719" s="139" t="s">
        <v>777</v>
      </c>
    </row>
    <row r="720" spans="1:5" x14ac:dyDescent="0.25">
      <c r="A720">
        <v>801</v>
      </c>
      <c r="B720" t="s">
        <v>2069</v>
      </c>
      <c r="C720" t="s">
        <v>87</v>
      </c>
      <c r="D720" t="s">
        <v>88</v>
      </c>
      <c r="E720" s="139" t="s">
        <v>831</v>
      </c>
    </row>
    <row r="721" spans="1:5" x14ac:dyDescent="0.25">
      <c r="A721">
        <v>794</v>
      </c>
      <c r="B721" t="s">
        <v>2070</v>
      </c>
      <c r="C721" t="s">
        <v>87</v>
      </c>
      <c r="D721" t="s">
        <v>88</v>
      </c>
      <c r="E721" s="139" t="s">
        <v>753</v>
      </c>
    </row>
    <row r="722" spans="1:5" x14ac:dyDescent="0.25">
      <c r="A722">
        <v>802</v>
      </c>
      <c r="B722" t="s">
        <v>2072</v>
      </c>
      <c r="C722" t="s">
        <v>87</v>
      </c>
      <c r="D722" t="s">
        <v>88</v>
      </c>
      <c r="E722" s="139" t="s">
        <v>1445</v>
      </c>
    </row>
    <row r="723" spans="1:5" x14ac:dyDescent="0.25">
      <c r="A723">
        <v>803</v>
      </c>
      <c r="B723" t="s">
        <v>2073</v>
      </c>
      <c r="C723" t="s">
        <v>87</v>
      </c>
      <c r="D723" t="s">
        <v>88</v>
      </c>
      <c r="E723" s="139" t="s">
        <v>7759</v>
      </c>
    </row>
    <row r="724" spans="1:5" x14ac:dyDescent="0.25">
      <c r="A724">
        <v>38001</v>
      </c>
      <c r="B724" t="s">
        <v>2074</v>
      </c>
      <c r="C724" t="s">
        <v>87</v>
      </c>
      <c r="D724" t="s">
        <v>90</v>
      </c>
      <c r="E724" s="139" t="s">
        <v>1061</v>
      </c>
    </row>
    <row r="725" spans="1:5" x14ac:dyDescent="0.25">
      <c r="A725">
        <v>38002</v>
      </c>
      <c r="B725" t="s">
        <v>2075</v>
      </c>
      <c r="C725" t="s">
        <v>87</v>
      </c>
      <c r="D725" t="s">
        <v>90</v>
      </c>
      <c r="E725" s="139" t="s">
        <v>313</v>
      </c>
    </row>
    <row r="726" spans="1:5" x14ac:dyDescent="0.25">
      <c r="A726">
        <v>38003</v>
      </c>
      <c r="B726" t="s">
        <v>2076</v>
      </c>
      <c r="C726" t="s">
        <v>87</v>
      </c>
      <c r="D726" t="s">
        <v>90</v>
      </c>
      <c r="E726" s="139" t="s">
        <v>788</v>
      </c>
    </row>
    <row r="727" spans="1:5" x14ac:dyDescent="0.25">
      <c r="A727">
        <v>38004</v>
      </c>
      <c r="B727" t="s">
        <v>2077</v>
      </c>
      <c r="C727" t="s">
        <v>87</v>
      </c>
      <c r="D727" t="s">
        <v>90</v>
      </c>
      <c r="E727" s="139" t="s">
        <v>5573</v>
      </c>
    </row>
    <row r="728" spans="1:5" x14ac:dyDescent="0.25">
      <c r="A728">
        <v>36327</v>
      </c>
      <c r="B728" t="s">
        <v>2079</v>
      </c>
      <c r="C728" t="s">
        <v>87</v>
      </c>
      <c r="D728" t="s">
        <v>88</v>
      </c>
      <c r="E728" s="139" t="s">
        <v>7674</v>
      </c>
    </row>
    <row r="729" spans="1:5" x14ac:dyDescent="0.25">
      <c r="A729">
        <v>38992</v>
      </c>
      <c r="B729" t="s">
        <v>2080</v>
      </c>
      <c r="C729" t="s">
        <v>87</v>
      </c>
      <c r="D729" t="s">
        <v>88</v>
      </c>
      <c r="E729" s="139" t="s">
        <v>5260</v>
      </c>
    </row>
    <row r="730" spans="1:5" x14ac:dyDescent="0.25">
      <c r="A730">
        <v>38993</v>
      </c>
      <c r="B730" t="s">
        <v>2081</v>
      </c>
      <c r="C730" t="s">
        <v>87</v>
      </c>
      <c r="D730" t="s">
        <v>88</v>
      </c>
      <c r="E730" s="139" t="s">
        <v>7760</v>
      </c>
    </row>
    <row r="731" spans="1:5" x14ac:dyDescent="0.25">
      <c r="A731">
        <v>38418</v>
      </c>
      <c r="B731" t="s">
        <v>2082</v>
      </c>
      <c r="C731" t="s">
        <v>87</v>
      </c>
      <c r="D731" t="s">
        <v>88</v>
      </c>
      <c r="E731" s="139" t="s">
        <v>345</v>
      </c>
    </row>
    <row r="732" spans="1:5" x14ac:dyDescent="0.25">
      <c r="A732">
        <v>39178</v>
      </c>
      <c r="B732" t="s">
        <v>2083</v>
      </c>
      <c r="C732" t="s">
        <v>87</v>
      </c>
      <c r="D732" t="s">
        <v>88</v>
      </c>
      <c r="E732" s="139" t="s">
        <v>443</v>
      </c>
    </row>
    <row r="733" spans="1:5" x14ac:dyDescent="0.25">
      <c r="A733">
        <v>39177</v>
      </c>
      <c r="B733" t="s">
        <v>2084</v>
      </c>
      <c r="C733" t="s">
        <v>87</v>
      </c>
      <c r="D733" t="s">
        <v>88</v>
      </c>
      <c r="E733" s="139" t="s">
        <v>148</v>
      </c>
    </row>
    <row r="734" spans="1:5" x14ac:dyDescent="0.25">
      <c r="A734">
        <v>39174</v>
      </c>
      <c r="B734" t="s">
        <v>2085</v>
      </c>
      <c r="C734" t="s">
        <v>87</v>
      </c>
      <c r="D734" t="s">
        <v>88</v>
      </c>
      <c r="E734" s="139" t="s">
        <v>517</v>
      </c>
    </row>
    <row r="735" spans="1:5" x14ac:dyDescent="0.25">
      <c r="A735">
        <v>39176</v>
      </c>
      <c r="B735" t="s">
        <v>2086</v>
      </c>
      <c r="C735" t="s">
        <v>87</v>
      </c>
      <c r="D735" t="s">
        <v>88</v>
      </c>
      <c r="E735" s="139" t="s">
        <v>331</v>
      </c>
    </row>
    <row r="736" spans="1:5" x14ac:dyDescent="0.25">
      <c r="A736">
        <v>39180</v>
      </c>
      <c r="B736" t="s">
        <v>2087</v>
      </c>
      <c r="C736" t="s">
        <v>87</v>
      </c>
      <c r="D736" t="s">
        <v>88</v>
      </c>
      <c r="E736" s="139" t="s">
        <v>5578</v>
      </c>
    </row>
    <row r="737" spans="1:5" x14ac:dyDescent="0.25">
      <c r="A737">
        <v>39179</v>
      </c>
      <c r="B737" t="s">
        <v>2088</v>
      </c>
      <c r="C737" t="s">
        <v>87</v>
      </c>
      <c r="D737" t="s">
        <v>88</v>
      </c>
      <c r="E737" s="139" t="s">
        <v>711</v>
      </c>
    </row>
    <row r="738" spans="1:5" x14ac:dyDescent="0.25">
      <c r="A738">
        <v>39175</v>
      </c>
      <c r="B738" t="s">
        <v>2089</v>
      </c>
      <c r="C738" t="s">
        <v>87</v>
      </c>
      <c r="D738" t="s">
        <v>88</v>
      </c>
      <c r="E738" s="139" t="s">
        <v>284</v>
      </c>
    </row>
    <row r="739" spans="1:5" x14ac:dyDescent="0.25">
      <c r="A739">
        <v>39217</v>
      </c>
      <c r="B739" t="s">
        <v>2090</v>
      </c>
      <c r="C739" t="s">
        <v>87</v>
      </c>
      <c r="D739" t="s">
        <v>88</v>
      </c>
      <c r="E739" s="139" t="s">
        <v>911</v>
      </c>
    </row>
    <row r="740" spans="1:5" x14ac:dyDescent="0.25">
      <c r="A740">
        <v>39181</v>
      </c>
      <c r="B740" t="s">
        <v>2091</v>
      </c>
      <c r="C740" t="s">
        <v>87</v>
      </c>
      <c r="D740" t="s">
        <v>88</v>
      </c>
      <c r="E740" s="139" t="s">
        <v>735</v>
      </c>
    </row>
    <row r="741" spans="1:5" x14ac:dyDescent="0.25">
      <c r="A741">
        <v>39182</v>
      </c>
      <c r="B741" t="s">
        <v>2092</v>
      </c>
      <c r="C741" t="s">
        <v>87</v>
      </c>
      <c r="D741" t="s">
        <v>88</v>
      </c>
      <c r="E741" s="139" t="s">
        <v>7570</v>
      </c>
    </row>
    <row r="742" spans="1:5" x14ac:dyDescent="0.25">
      <c r="A742">
        <v>12616</v>
      </c>
      <c r="B742" t="s">
        <v>2093</v>
      </c>
      <c r="C742" t="s">
        <v>87</v>
      </c>
      <c r="D742" t="s">
        <v>90</v>
      </c>
      <c r="E742" s="139" t="s">
        <v>2094</v>
      </c>
    </row>
    <row r="743" spans="1:5" x14ac:dyDescent="0.25">
      <c r="A743">
        <v>1049</v>
      </c>
      <c r="B743" t="s">
        <v>2095</v>
      </c>
      <c r="C743" t="s">
        <v>87</v>
      </c>
      <c r="D743" t="s">
        <v>88</v>
      </c>
      <c r="E743" s="139" t="s">
        <v>945</v>
      </c>
    </row>
    <row r="744" spans="1:5" x14ac:dyDescent="0.25">
      <c r="A744">
        <v>1099</v>
      </c>
      <c r="B744" t="s">
        <v>2096</v>
      </c>
      <c r="C744" t="s">
        <v>87</v>
      </c>
      <c r="D744" t="s">
        <v>88</v>
      </c>
      <c r="E744" s="139" t="s">
        <v>999</v>
      </c>
    </row>
    <row r="745" spans="1:5" x14ac:dyDescent="0.25">
      <c r="A745">
        <v>39678</v>
      </c>
      <c r="B745" t="s">
        <v>2098</v>
      </c>
      <c r="C745" t="s">
        <v>87</v>
      </c>
      <c r="D745" t="s">
        <v>88</v>
      </c>
      <c r="E745" s="139" t="s">
        <v>994</v>
      </c>
    </row>
    <row r="746" spans="1:5" x14ac:dyDescent="0.25">
      <c r="A746">
        <v>1050</v>
      </c>
      <c r="B746" t="s">
        <v>2099</v>
      </c>
      <c r="C746" t="s">
        <v>87</v>
      </c>
      <c r="D746" t="s">
        <v>88</v>
      </c>
      <c r="E746" s="139" t="s">
        <v>372</v>
      </c>
    </row>
    <row r="747" spans="1:5" x14ac:dyDescent="0.25">
      <c r="A747">
        <v>1101</v>
      </c>
      <c r="B747" t="s">
        <v>2100</v>
      </c>
      <c r="C747" t="s">
        <v>87</v>
      </c>
      <c r="D747" t="s">
        <v>88</v>
      </c>
      <c r="E747" s="139" t="s">
        <v>7761</v>
      </c>
    </row>
    <row r="748" spans="1:5" x14ac:dyDescent="0.25">
      <c r="A748">
        <v>1100</v>
      </c>
      <c r="B748" t="s">
        <v>2101</v>
      </c>
      <c r="C748" t="s">
        <v>87</v>
      </c>
      <c r="D748" t="s">
        <v>88</v>
      </c>
      <c r="E748" s="139" t="s">
        <v>7762</v>
      </c>
    </row>
    <row r="749" spans="1:5" x14ac:dyDescent="0.25">
      <c r="A749">
        <v>39679</v>
      </c>
      <c r="B749" t="s">
        <v>2102</v>
      </c>
      <c r="C749" t="s">
        <v>87</v>
      </c>
      <c r="D749" t="s">
        <v>88</v>
      </c>
      <c r="E749" s="139" t="s">
        <v>7763</v>
      </c>
    </row>
    <row r="750" spans="1:5" x14ac:dyDescent="0.25">
      <c r="A750">
        <v>1098</v>
      </c>
      <c r="B750" t="s">
        <v>2103</v>
      </c>
      <c r="C750" t="s">
        <v>87</v>
      </c>
      <c r="D750" t="s">
        <v>88</v>
      </c>
      <c r="E750" s="139" t="s">
        <v>397</v>
      </c>
    </row>
    <row r="751" spans="1:5" x14ac:dyDescent="0.25">
      <c r="A751">
        <v>1102</v>
      </c>
      <c r="B751" t="s">
        <v>2104</v>
      </c>
      <c r="C751" t="s">
        <v>87</v>
      </c>
      <c r="D751" t="s">
        <v>88</v>
      </c>
      <c r="E751" s="139" t="s">
        <v>7764</v>
      </c>
    </row>
    <row r="752" spans="1:5" x14ac:dyDescent="0.25">
      <c r="A752">
        <v>1051</v>
      </c>
      <c r="B752" t="s">
        <v>2105</v>
      </c>
      <c r="C752" t="s">
        <v>87</v>
      </c>
      <c r="D752" t="s">
        <v>88</v>
      </c>
      <c r="E752" s="139" t="s">
        <v>7765</v>
      </c>
    </row>
    <row r="753" spans="1:5" x14ac:dyDescent="0.25">
      <c r="A753">
        <v>37399</v>
      </c>
      <c r="B753" t="s">
        <v>2107</v>
      </c>
      <c r="C753" t="s">
        <v>87</v>
      </c>
      <c r="D753" t="s">
        <v>88</v>
      </c>
      <c r="E753" s="139" t="s">
        <v>364</v>
      </c>
    </row>
    <row r="754" spans="1:5" x14ac:dyDescent="0.25">
      <c r="A754">
        <v>42655</v>
      </c>
      <c r="B754" t="s">
        <v>2108</v>
      </c>
      <c r="C754" t="s">
        <v>119</v>
      </c>
      <c r="D754" t="s">
        <v>88</v>
      </c>
      <c r="E754" s="139" t="s">
        <v>7766</v>
      </c>
    </row>
    <row r="755" spans="1:5" x14ac:dyDescent="0.25">
      <c r="A755">
        <v>25004</v>
      </c>
      <c r="B755" t="s">
        <v>2109</v>
      </c>
      <c r="C755" t="s">
        <v>119</v>
      </c>
      <c r="D755" t="s">
        <v>88</v>
      </c>
      <c r="E755" s="139" t="s">
        <v>827</v>
      </c>
    </row>
    <row r="756" spans="1:5" x14ac:dyDescent="0.25">
      <c r="A756">
        <v>25002</v>
      </c>
      <c r="B756" t="s">
        <v>2110</v>
      </c>
      <c r="C756" t="s">
        <v>119</v>
      </c>
      <c r="D756" t="s">
        <v>88</v>
      </c>
      <c r="E756" s="139" t="s">
        <v>138</v>
      </c>
    </row>
    <row r="757" spans="1:5" x14ac:dyDescent="0.25">
      <c r="A757">
        <v>37409</v>
      </c>
      <c r="B757" t="s">
        <v>2111</v>
      </c>
      <c r="C757" t="s">
        <v>119</v>
      </c>
      <c r="D757" t="s">
        <v>88</v>
      </c>
      <c r="E757" s="139" t="s">
        <v>2112</v>
      </c>
    </row>
    <row r="758" spans="1:5" x14ac:dyDescent="0.25">
      <c r="A758">
        <v>841</v>
      </c>
      <c r="B758" t="s">
        <v>2113</v>
      </c>
      <c r="C758" t="s">
        <v>119</v>
      </c>
      <c r="D758" t="s">
        <v>93</v>
      </c>
      <c r="E758" s="139" t="s">
        <v>2114</v>
      </c>
    </row>
    <row r="759" spans="1:5" x14ac:dyDescent="0.25">
      <c r="A759">
        <v>25005</v>
      </c>
      <c r="B759" t="s">
        <v>2115</v>
      </c>
      <c r="C759" t="s">
        <v>119</v>
      </c>
      <c r="D759" t="s">
        <v>88</v>
      </c>
      <c r="E759" s="139" t="s">
        <v>2116</v>
      </c>
    </row>
    <row r="760" spans="1:5" x14ac:dyDescent="0.25">
      <c r="A760">
        <v>25003</v>
      </c>
      <c r="B760" t="s">
        <v>2117</v>
      </c>
      <c r="C760" t="s">
        <v>119</v>
      </c>
      <c r="D760" t="s">
        <v>88</v>
      </c>
      <c r="E760" s="139" t="s">
        <v>2118</v>
      </c>
    </row>
    <row r="761" spans="1:5" x14ac:dyDescent="0.25">
      <c r="A761">
        <v>37410</v>
      </c>
      <c r="B761" t="s">
        <v>2119</v>
      </c>
      <c r="C761" t="s">
        <v>119</v>
      </c>
      <c r="D761" t="s">
        <v>88</v>
      </c>
      <c r="E761" s="139" t="s">
        <v>2116</v>
      </c>
    </row>
    <row r="762" spans="1:5" x14ac:dyDescent="0.25">
      <c r="A762">
        <v>842</v>
      </c>
      <c r="B762" t="s">
        <v>2120</v>
      </c>
      <c r="C762" t="s">
        <v>119</v>
      </c>
      <c r="D762" t="s">
        <v>88</v>
      </c>
      <c r="E762" s="139" t="s">
        <v>844</v>
      </c>
    </row>
    <row r="763" spans="1:5" x14ac:dyDescent="0.25">
      <c r="A763">
        <v>862</v>
      </c>
      <c r="B763" t="s">
        <v>2121</v>
      </c>
      <c r="C763" t="s">
        <v>94</v>
      </c>
      <c r="D763" t="s">
        <v>88</v>
      </c>
      <c r="E763" s="139" t="s">
        <v>7767</v>
      </c>
    </row>
    <row r="764" spans="1:5" x14ac:dyDescent="0.25">
      <c r="A764">
        <v>866</v>
      </c>
      <c r="B764" t="s">
        <v>2123</v>
      </c>
      <c r="C764" t="s">
        <v>94</v>
      </c>
      <c r="D764" t="s">
        <v>88</v>
      </c>
      <c r="E764" s="139" t="s">
        <v>7768</v>
      </c>
    </row>
    <row r="765" spans="1:5" x14ac:dyDescent="0.25">
      <c r="A765">
        <v>892</v>
      </c>
      <c r="B765" t="s">
        <v>2124</v>
      </c>
      <c r="C765" t="s">
        <v>94</v>
      </c>
      <c r="D765" t="s">
        <v>88</v>
      </c>
      <c r="E765" s="139" t="s">
        <v>7769</v>
      </c>
    </row>
    <row r="766" spans="1:5" x14ac:dyDescent="0.25">
      <c r="A766">
        <v>857</v>
      </c>
      <c r="B766" t="s">
        <v>2126</v>
      </c>
      <c r="C766" t="s">
        <v>94</v>
      </c>
      <c r="D766" t="s">
        <v>93</v>
      </c>
      <c r="E766" s="139" t="s">
        <v>7770</v>
      </c>
    </row>
    <row r="767" spans="1:5" x14ac:dyDescent="0.25">
      <c r="A767">
        <v>37404</v>
      </c>
      <c r="B767" t="s">
        <v>2128</v>
      </c>
      <c r="C767" t="s">
        <v>94</v>
      </c>
      <c r="D767" t="s">
        <v>88</v>
      </c>
      <c r="E767" s="139" t="s">
        <v>7771</v>
      </c>
    </row>
    <row r="768" spans="1:5" x14ac:dyDescent="0.25">
      <c r="A768">
        <v>868</v>
      </c>
      <c r="B768" t="s">
        <v>2129</v>
      </c>
      <c r="C768" t="s">
        <v>94</v>
      </c>
      <c r="D768" t="s">
        <v>88</v>
      </c>
      <c r="E768" s="139" t="s">
        <v>7772</v>
      </c>
    </row>
    <row r="769" spans="1:5" x14ac:dyDescent="0.25">
      <c r="A769">
        <v>870</v>
      </c>
      <c r="B769" t="s">
        <v>2130</v>
      </c>
      <c r="C769" t="s">
        <v>94</v>
      </c>
      <c r="D769" t="s">
        <v>88</v>
      </c>
      <c r="E769" s="139" t="s">
        <v>7773</v>
      </c>
    </row>
    <row r="770" spans="1:5" x14ac:dyDescent="0.25">
      <c r="A770">
        <v>863</v>
      </c>
      <c r="B770" t="s">
        <v>2131</v>
      </c>
      <c r="C770" t="s">
        <v>94</v>
      </c>
      <c r="D770" t="s">
        <v>88</v>
      </c>
      <c r="E770" s="139" t="s">
        <v>7774</v>
      </c>
    </row>
    <row r="771" spans="1:5" x14ac:dyDescent="0.25">
      <c r="A771">
        <v>867</v>
      </c>
      <c r="B771" t="s">
        <v>2132</v>
      </c>
      <c r="C771" t="s">
        <v>94</v>
      </c>
      <c r="D771" t="s">
        <v>88</v>
      </c>
      <c r="E771" s="139" t="s">
        <v>7323</v>
      </c>
    </row>
    <row r="772" spans="1:5" x14ac:dyDescent="0.25">
      <c r="A772">
        <v>891</v>
      </c>
      <c r="B772" t="s">
        <v>2133</v>
      </c>
      <c r="C772" t="s">
        <v>94</v>
      </c>
      <c r="D772" t="s">
        <v>88</v>
      </c>
      <c r="E772" s="139" t="s">
        <v>7775</v>
      </c>
    </row>
    <row r="773" spans="1:5" x14ac:dyDescent="0.25">
      <c r="A773">
        <v>864</v>
      </c>
      <c r="B773" t="s">
        <v>2134</v>
      </c>
      <c r="C773" t="s">
        <v>94</v>
      </c>
      <c r="D773" t="s">
        <v>88</v>
      </c>
      <c r="E773" s="139" t="s">
        <v>7776</v>
      </c>
    </row>
    <row r="774" spans="1:5" x14ac:dyDescent="0.25">
      <c r="A774">
        <v>865</v>
      </c>
      <c r="B774" t="s">
        <v>2135</v>
      </c>
      <c r="C774" t="s">
        <v>94</v>
      </c>
      <c r="D774" t="s">
        <v>88</v>
      </c>
      <c r="E774" s="139" t="s">
        <v>434</v>
      </c>
    </row>
    <row r="775" spans="1:5" x14ac:dyDescent="0.25">
      <c r="A775">
        <v>1006</v>
      </c>
      <c r="B775" t="s">
        <v>2136</v>
      </c>
      <c r="C775" t="s">
        <v>94</v>
      </c>
      <c r="D775" t="s">
        <v>88</v>
      </c>
      <c r="E775" s="139" t="s">
        <v>2137</v>
      </c>
    </row>
    <row r="776" spans="1:5" x14ac:dyDescent="0.25">
      <c r="A776">
        <v>948</v>
      </c>
      <c r="B776" t="s">
        <v>2138</v>
      </c>
      <c r="C776" t="s">
        <v>94</v>
      </c>
      <c r="D776" t="s">
        <v>90</v>
      </c>
      <c r="E776" s="139" t="s">
        <v>7777</v>
      </c>
    </row>
    <row r="777" spans="1:5" x14ac:dyDescent="0.25">
      <c r="A777">
        <v>947</v>
      </c>
      <c r="B777" t="s">
        <v>2139</v>
      </c>
      <c r="C777" t="s">
        <v>94</v>
      </c>
      <c r="D777" t="s">
        <v>90</v>
      </c>
      <c r="E777" s="139" t="s">
        <v>7778</v>
      </c>
    </row>
    <row r="778" spans="1:5" x14ac:dyDescent="0.25">
      <c r="A778">
        <v>911</v>
      </c>
      <c r="B778" t="s">
        <v>2140</v>
      </c>
      <c r="C778" t="s">
        <v>94</v>
      </c>
      <c r="D778" t="s">
        <v>90</v>
      </c>
      <c r="E778" s="139" t="s">
        <v>7779</v>
      </c>
    </row>
    <row r="779" spans="1:5" x14ac:dyDescent="0.25">
      <c r="A779">
        <v>925</v>
      </c>
      <c r="B779" t="s">
        <v>2141</v>
      </c>
      <c r="C779" t="s">
        <v>94</v>
      </c>
      <c r="D779" t="s">
        <v>90</v>
      </c>
      <c r="E779" s="139" t="s">
        <v>943</v>
      </c>
    </row>
    <row r="780" spans="1:5" x14ac:dyDescent="0.25">
      <c r="A780">
        <v>954</v>
      </c>
      <c r="B780" t="s">
        <v>2142</v>
      </c>
      <c r="C780" t="s">
        <v>94</v>
      </c>
      <c r="D780" t="s">
        <v>90</v>
      </c>
      <c r="E780" s="139" t="s">
        <v>7780</v>
      </c>
    </row>
    <row r="781" spans="1:5" x14ac:dyDescent="0.25">
      <c r="A781">
        <v>901</v>
      </c>
      <c r="B781" t="s">
        <v>2143</v>
      </c>
      <c r="C781" t="s">
        <v>94</v>
      </c>
      <c r="D781" t="s">
        <v>90</v>
      </c>
      <c r="E781" s="139" t="s">
        <v>1075</v>
      </c>
    </row>
    <row r="782" spans="1:5" x14ac:dyDescent="0.25">
      <c r="A782">
        <v>926</v>
      </c>
      <c r="B782" t="s">
        <v>2144</v>
      </c>
      <c r="C782" t="s">
        <v>94</v>
      </c>
      <c r="D782" t="s">
        <v>90</v>
      </c>
      <c r="E782" s="139" t="s">
        <v>7781</v>
      </c>
    </row>
    <row r="783" spans="1:5" x14ac:dyDescent="0.25">
      <c r="A783">
        <v>912</v>
      </c>
      <c r="B783" t="s">
        <v>2145</v>
      </c>
      <c r="C783" t="s">
        <v>94</v>
      </c>
      <c r="D783" t="s">
        <v>90</v>
      </c>
      <c r="E783" s="139" t="s">
        <v>7782</v>
      </c>
    </row>
    <row r="784" spans="1:5" x14ac:dyDescent="0.25">
      <c r="A784">
        <v>955</v>
      </c>
      <c r="B784" t="s">
        <v>2146</v>
      </c>
      <c r="C784" t="s">
        <v>94</v>
      </c>
      <c r="D784" t="s">
        <v>90</v>
      </c>
      <c r="E784" s="139" t="s">
        <v>7783</v>
      </c>
    </row>
    <row r="785" spans="1:5" x14ac:dyDescent="0.25">
      <c r="A785">
        <v>946</v>
      </c>
      <c r="B785" t="s">
        <v>2147</v>
      </c>
      <c r="C785" t="s">
        <v>94</v>
      </c>
      <c r="D785" t="s">
        <v>90</v>
      </c>
      <c r="E785" s="139" t="s">
        <v>7784</v>
      </c>
    </row>
    <row r="786" spans="1:5" x14ac:dyDescent="0.25">
      <c r="A786">
        <v>953</v>
      </c>
      <c r="B786" t="s">
        <v>2148</v>
      </c>
      <c r="C786" t="s">
        <v>94</v>
      </c>
      <c r="D786" t="s">
        <v>90</v>
      </c>
      <c r="E786" s="139" t="s">
        <v>2042</v>
      </c>
    </row>
    <row r="787" spans="1:5" x14ac:dyDescent="0.25">
      <c r="A787">
        <v>902</v>
      </c>
      <c r="B787" t="s">
        <v>2149</v>
      </c>
      <c r="C787" t="s">
        <v>94</v>
      </c>
      <c r="D787" t="s">
        <v>90</v>
      </c>
      <c r="E787" s="139" t="s">
        <v>7785</v>
      </c>
    </row>
    <row r="788" spans="1:5" x14ac:dyDescent="0.25">
      <c r="A788">
        <v>927</v>
      </c>
      <c r="B788" t="s">
        <v>2150</v>
      </c>
      <c r="C788" t="s">
        <v>94</v>
      </c>
      <c r="D788" t="s">
        <v>90</v>
      </c>
      <c r="E788" s="139" t="s">
        <v>7786</v>
      </c>
    </row>
    <row r="789" spans="1:5" x14ac:dyDescent="0.25">
      <c r="A789">
        <v>913</v>
      </c>
      <c r="B789" t="s">
        <v>2151</v>
      </c>
      <c r="C789" t="s">
        <v>94</v>
      </c>
      <c r="D789" t="s">
        <v>90</v>
      </c>
      <c r="E789" s="139" t="s">
        <v>3019</v>
      </c>
    </row>
    <row r="790" spans="1:5" x14ac:dyDescent="0.25">
      <c r="A790">
        <v>903</v>
      </c>
      <c r="B790" t="s">
        <v>2152</v>
      </c>
      <c r="C790" t="s">
        <v>94</v>
      </c>
      <c r="D790" t="s">
        <v>90</v>
      </c>
      <c r="E790" s="139" t="s">
        <v>7787</v>
      </c>
    </row>
    <row r="791" spans="1:5" x14ac:dyDescent="0.25">
      <c r="A791">
        <v>945</v>
      </c>
      <c r="B791" t="s">
        <v>2153</v>
      </c>
      <c r="C791" t="s">
        <v>94</v>
      </c>
      <c r="D791" t="s">
        <v>90</v>
      </c>
      <c r="E791" s="139" t="s">
        <v>7788</v>
      </c>
    </row>
    <row r="792" spans="1:5" x14ac:dyDescent="0.25">
      <c r="A792">
        <v>914</v>
      </c>
      <c r="B792" t="s">
        <v>2154</v>
      </c>
      <c r="C792" t="s">
        <v>94</v>
      </c>
      <c r="D792" t="s">
        <v>90</v>
      </c>
      <c r="E792" s="139" t="s">
        <v>7789</v>
      </c>
    </row>
    <row r="793" spans="1:5" x14ac:dyDescent="0.25">
      <c r="A793">
        <v>993</v>
      </c>
      <c r="B793" t="s">
        <v>2155</v>
      </c>
      <c r="C793" t="s">
        <v>94</v>
      </c>
      <c r="D793" t="s">
        <v>88</v>
      </c>
      <c r="E793" s="139" t="s">
        <v>327</v>
      </c>
    </row>
    <row r="794" spans="1:5" x14ac:dyDescent="0.25">
      <c r="A794">
        <v>1020</v>
      </c>
      <c r="B794" t="s">
        <v>2156</v>
      </c>
      <c r="C794" t="s">
        <v>94</v>
      </c>
      <c r="D794" t="s">
        <v>88</v>
      </c>
      <c r="E794" s="139" t="s">
        <v>891</v>
      </c>
    </row>
    <row r="795" spans="1:5" x14ac:dyDescent="0.25">
      <c r="A795">
        <v>1017</v>
      </c>
      <c r="B795" t="s">
        <v>2157</v>
      </c>
      <c r="C795" t="s">
        <v>94</v>
      </c>
      <c r="D795" t="s">
        <v>88</v>
      </c>
      <c r="E795" s="139" t="s">
        <v>2158</v>
      </c>
    </row>
    <row r="796" spans="1:5" x14ac:dyDescent="0.25">
      <c r="A796">
        <v>999</v>
      </c>
      <c r="B796" t="s">
        <v>2159</v>
      </c>
      <c r="C796" t="s">
        <v>94</v>
      </c>
      <c r="D796" t="s">
        <v>88</v>
      </c>
      <c r="E796" s="139" t="s">
        <v>2160</v>
      </c>
    </row>
    <row r="797" spans="1:5" x14ac:dyDescent="0.25">
      <c r="A797">
        <v>995</v>
      </c>
      <c r="B797" t="s">
        <v>2161</v>
      </c>
      <c r="C797" t="s">
        <v>94</v>
      </c>
      <c r="D797" t="s">
        <v>88</v>
      </c>
      <c r="E797" s="139" t="s">
        <v>304</v>
      </c>
    </row>
    <row r="798" spans="1:5" x14ac:dyDescent="0.25">
      <c r="A798">
        <v>1000</v>
      </c>
      <c r="B798" t="s">
        <v>2162</v>
      </c>
      <c r="C798" t="s">
        <v>94</v>
      </c>
      <c r="D798" t="s">
        <v>88</v>
      </c>
      <c r="E798" s="139" t="s">
        <v>2163</v>
      </c>
    </row>
    <row r="799" spans="1:5" x14ac:dyDescent="0.25">
      <c r="A799">
        <v>1022</v>
      </c>
      <c r="B799" t="s">
        <v>2164</v>
      </c>
      <c r="C799" t="s">
        <v>94</v>
      </c>
      <c r="D799" t="s">
        <v>88</v>
      </c>
      <c r="E799" s="139" t="s">
        <v>685</v>
      </c>
    </row>
    <row r="800" spans="1:5" x14ac:dyDescent="0.25">
      <c r="A800">
        <v>1015</v>
      </c>
      <c r="B800" t="s">
        <v>2165</v>
      </c>
      <c r="C800" t="s">
        <v>94</v>
      </c>
      <c r="D800" t="s">
        <v>88</v>
      </c>
      <c r="E800" s="139" t="s">
        <v>2166</v>
      </c>
    </row>
    <row r="801" spans="1:5" x14ac:dyDescent="0.25">
      <c r="A801">
        <v>996</v>
      </c>
      <c r="B801" t="s">
        <v>2167</v>
      </c>
      <c r="C801" t="s">
        <v>94</v>
      </c>
      <c r="D801" t="s">
        <v>88</v>
      </c>
      <c r="E801" s="139" t="s">
        <v>590</v>
      </c>
    </row>
    <row r="802" spans="1:5" x14ac:dyDescent="0.25">
      <c r="A802">
        <v>1001</v>
      </c>
      <c r="B802" t="s">
        <v>2168</v>
      </c>
      <c r="C802" t="s">
        <v>94</v>
      </c>
      <c r="D802" t="s">
        <v>88</v>
      </c>
      <c r="E802" s="139" t="s">
        <v>2169</v>
      </c>
    </row>
    <row r="803" spans="1:5" x14ac:dyDescent="0.25">
      <c r="A803">
        <v>1019</v>
      </c>
      <c r="B803" t="s">
        <v>2170</v>
      </c>
      <c r="C803" t="s">
        <v>94</v>
      </c>
      <c r="D803" t="s">
        <v>88</v>
      </c>
      <c r="E803" s="139" t="s">
        <v>2171</v>
      </c>
    </row>
    <row r="804" spans="1:5" x14ac:dyDescent="0.25">
      <c r="A804">
        <v>1021</v>
      </c>
      <c r="B804" t="s">
        <v>2172</v>
      </c>
      <c r="C804" t="s">
        <v>94</v>
      </c>
      <c r="D804" t="s">
        <v>88</v>
      </c>
      <c r="E804" s="139" t="s">
        <v>302</v>
      </c>
    </row>
    <row r="805" spans="1:5" x14ac:dyDescent="0.25">
      <c r="A805">
        <v>39249</v>
      </c>
      <c r="B805" t="s">
        <v>2173</v>
      </c>
      <c r="C805" t="s">
        <v>94</v>
      </c>
      <c r="D805" t="s">
        <v>88</v>
      </c>
      <c r="E805" s="139" t="s">
        <v>2174</v>
      </c>
    </row>
    <row r="806" spans="1:5" x14ac:dyDescent="0.25">
      <c r="A806">
        <v>1018</v>
      </c>
      <c r="B806" t="s">
        <v>2175</v>
      </c>
      <c r="C806" t="s">
        <v>94</v>
      </c>
      <c r="D806" t="s">
        <v>88</v>
      </c>
      <c r="E806" s="139" t="s">
        <v>2176</v>
      </c>
    </row>
    <row r="807" spans="1:5" x14ac:dyDescent="0.25">
      <c r="A807">
        <v>39250</v>
      </c>
      <c r="B807" t="s">
        <v>2177</v>
      </c>
      <c r="C807" t="s">
        <v>94</v>
      </c>
      <c r="D807" t="s">
        <v>88</v>
      </c>
      <c r="E807" s="139" t="s">
        <v>2178</v>
      </c>
    </row>
    <row r="808" spans="1:5" x14ac:dyDescent="0.25">
      <c r="A808">
        <v>994</v>
      </c>
      <c r="B808" t="s">
        <v>2179</v>
      </c>
      <c r="C808" t="s">
        <v>94</v>
      </c>
      <c r="D808" t="s">
        <v>88</v>
      </c>
      <c r="E808" s="139" t="s">
        <v>519</v>
      </c>
    </row>
    <row r="809" spans="1:5" x14ac:dyDescent="0.25">
      <c r="A809">
        <v>977</v>
      </c>
      <c r="B809" t="s">
        <v>2180</v>
      </c>
      <c r="C809" t="s">
        <v>94</v>
      </c>
      <c r="D809" t="s">
        <v>88</v>
      </c>
      <c r="E809" s="139" t="s">
        <v>2181</v>
      </c>
    </row>
    <row r="810" spans="1:5" x14ac:dyDescent="0.25">
      <c r="A810">
        <v>998</v>
      </c>
      <c r="B810" t="s">
        <v>2182</v>
      </c>
      <c r="C810" t="s">
        <v>94</v>
      </c>
      <c r="D810" t="s">
        <v>88</v>
      </c>
      <c r="E810" s="139" t="s">
        <v>2183</v>
      </c>
    </row>
    <row r="811" spans="1:5" x14ac:dyDescent="0.25">
      <c r="A811">
        <v>39251</v>
      </c>
      <c r="B811" t="s">
        <v>2184</v>
      </c>
      <c r="C811" t="s">
        <v>94</v>
      </c>
      <c r="D811" t="s">
        <v>88</v>
      </c>
      <c r="E811" s="139" t="s">
        <v>187</v>
      </c>
    </row>
    <row r="812" spans="1:5" x14ac:dyDescent="0.25">
      <c r="A812">
        <v>1011</v>
      </c>
      <c r="B812" t="s">
        <v>2185</v>
      </c>
      <c r="C812" t="s">
        <v>94</v>
      </c>
      <c r="D812" t="s">
        <v>88</v>
      </c>
      <c r="E812" s="139" t="s">
        <v>114</v>
      </c>
    </row>
    <row r="813" spans="1:5" x14ac:dyDescent="0.25">
      <c r="A813">
        <v>39252</v>
      </c>
      <c r="B813" t="s">
        <v>2186</v>
      </c>
      <c r="C813" t="s">
        <v>94</v>
      </c>
      <c r="D813" t="s">
        <v>88</v>
      </c>
      <c r="E813" s="139" t="s">
        <v>911</v>
      </c>
    </row>
    <row r="814" spans="1:5" x14ac:dyDescent="0.25">
      <c r="A814">
        <v>1013</v>
      </c>
      <c r="B814" t="s">
        <v>2187</v>
      </c>
      <c r="C814" t="s">
        <v>94</v>
      </c>
      <c r="D814" t="s">
        <v>88</v>
      </c>
      <c r="E814" s="139" t="s">
        <v>846</v>
      </c>
    </row>
    <row r="815" spans="1:5" x14ac:dyDescent="0.25">
      <c r="A815">
        <v>980</v>
      </c>
      <c r="B815" t="s">
        <v>2188</v>
      </c>
      <c r="C815" t="s">
        <v>94</v>
      </c>
      <c r="D815" t="s">
        <v>88</v>
      </c>
      <c r="E815" s="139" t="s">
        <v>1758</v>
      </c>
    </row>
    <row r="816" spans="1:5" x14ac:dyDescent="0.25">
      <c r="A816">
        <v>39237</v>
      </c>
      <c r="B816" t="s">
        <v>2189</v>
      </c>
      <c r="C816" t="s">
        <v>94</v>
      </c>
      <c r="D816" t="s">
        <v>88</v>
      </c>
      <c r="E816" s="139" t="s">
        <v>2190</v>
      </c>
    </row>
    <row r="817" spans="1:5" x14ac:dyDescent="0.25">
      <c r="A817">
        <v>39238</v>
      </c>
      <c r="B817" t="s">
        <v>2191</v>
      </c>
      <c r="C817" t="s">
        <v>94</v>
      </c>
      <c r="D817" t="s">
        <v>88</v>
      </c>
      <c r="E817" s="139" t="s">
        <v>2192</v>
      </c>
    </row>
    <row r="818" spans="1:5" x14ac:dyDescent="0.25">
      <c r="A818">
        <v>979</v>
      </c>
      <c r="B818" t="s">
        <v>2193</v>
      </c>
      <c r="C818" t="s">
        <v>94</v>
      </c>
      <c r="D818" t="s">
        <v>93</v>
      </c>
      <c r="E818" s="139" t="s">
        <v>630</v>
      </c>
    </row>
    <row r="819" spans="1:5" x14ac:dyDescent="0.25">
      <c r="A819">
        <v>39239</v>
      </c>
      <c r="B819" t="s">
        <v>2194</v>
      </c>
      <c r="C819" t="s">
        <v>94</v>
      </c>
      <c r="D819" t="s">
        <v>88</v>
      </c>
      <c r="E819" s="139" t="s">
        <v>2195</v>
      </c>
    </row>
    <row r="820" spans="1:5" x14ac:dyDescent="0.25">
      <c r="A820">
        <v>1014</v>
      </c>
      <c r="B820" t="s">
        <v>2196</v>
      </c>
      <c r="C820" t="s">
        <v>94</v>
      </c>
      <c r="D820" t="s">
        <v>88</v>
      </c>
      <c r="E820" s="139" t="s">
        <v>191</v>
      </c>
    </row>
    <row r="821" spans="1:5" x14ac:dyDescent="0.25">
      <c r="A821">
        <v>39240</v>
      </c>
      <c r="B821" t="s">
        <v>2197</v>
      </c>
      <c r="C821" t="s">
        <v>94</v>
      </c>
      <c r="D821" t="s">
        <v>88</v>
      </c>
      <c r="E821" s="139" t="s">
        <v>2198</v>
      </c>
    </row>
    <row r="822" spans="1:5" x14ac:dyDescent="0.25">
      <c r="A822">
        <v>39232</v>
      </c>
      <c r="B822" t="s">
        <v>2199</v>
      </c>
      <c r="C822" t="s">
        <v>94</v>
      </c>
      <c r="D822" t="s">
        <v>88</v>
      </c>
      <c r="E822" s="139" t="s">
        <v>2200</v>
      </c>
    </row>
    <row r="823" spans="1:5" x14ac:dyDescent="0.25">
      <c r="A823">
        <v>39233</v>
      </c>
      <c r="B823" t="s">
        <v>2201</v>
      </c>
      <c r="C823" t="s">
        <v>94</v>
      </c>
      <c r="D823" t="s">
        <v>88</v>
      </c>
      <c r="E823" s="139" t="s">
        <v>2202</v>
      </c>
    </row>
    <row r="824" spans="1:5" x14ac:dyDescent="0.25">
      <c r="A824">
        <v>981</v>
      </c>
      <c r="B824" t="s">
        <v>2203</v>
      </c>
      <c r="C824" t="s">
        <v>94</v>
      </c>
      <c r="D824" t="s">
        <v>88</v>
      </c>
      <c r="E824" s="139" t="s">
        <v>231</v>
      </c>
    </row>
    <row r="825" spans="1:5" x14ac:dyDescent="0.25">
      <c r="A825">
        <v>39234</v>
      </c>
      <c r="B825" t="s">
        <v>2204</v>
      </c>
      <c r="C825" t="s">
        <v>94</v>
      </c>
      <c r="D825" t="s">
        <v>88</v>
      </c>
      <c r="E825" s="139" t="s">
        <v>366</v>
      </c>
    </row>
    <row r="826" spans="1:5" x14ac:dyDescent="0.25">
      <c r="A826">
        <v>982</v>
      </c>
      <c r="B826" t="s">
        <v>2205</v>
      </c>
      <c r="C826" t="s">
        <v>94</v>
      </c>
      <c r="D826" t="s">
        <v>88</v>
      </c>
      <c r="E826" s="139" t="s">
        <v>822</v>
      </c>
    </row>
    <row r="827" spans="1:5" x14ac:dyDescent="0.25">
      <c r="A827">
        <v>39235</v>
      </c>
      <c r="B827" t="s">
        <v>2206</v>
      </c>
      <c r="C827" t="s">
        <v>94</v>
      </c>
      <c r="D827" t="s">
        <v>88</v>
      </c>
      <c r="E827" s="139" t="s">
        <v>2207</v>
      </c>
    </row>
    <row r="828" spans="1:5" x14ac:dyDescent="0.25">
      <c r="A828">
        <v>39236</v>
      </c>
      <c r="B828" t="s">
        <v>2208</v>
      </c>
      <c r="C828" t="s">
        <v>94</v>
      </c>
      <c r="D828" t="s">
        <v>88</v>
      </c>
      <c r="E828" s="139" t="s">
        <v>2209</v>
      </c>
    </row>
    <row r="829" spans="1:5" x14ac:dyDescent="0.25">
      <c r="A829">
        <v>876</v>
      </c>
      <c r="B829" t="s">
        <v>2210</v>
      </c>
      <c r="C829" t="s">
        <v>94</v>
      </c>
      <c r="D829" t="s">
        <v>88</v>
      </c>
      <c r="E829" s="139" t="s">
        <v>2211</v>
      </c>
    </row>
    <row r="830" spans="1:5" x14ac:dyDescent="0.25">
      <c r="A830">
        <v>877</v>
      </c>
      <c r="B830" t="s">
        <v>2212</v>
      </c>
      <c r="C830" t="s">
        <v>94</v>
      </c>
      <c r="D830" t="s">
        <v>88</v>
      </c>
      <c r="E830" s="139" t="s">
        <v>2213</v>
      </c>
    </row>
    <row r="831" spans="1:5" x14ac:dyDescent="0.25">
      <c r="A831">
        <v>882</v>
      </c>
      <c r="B831" t="s">
        <v>2214</v>
      </c>
      <c r="C831" t="s">
        <v>94</v>
      </c>
      <c r="D831" t="s">
        <v>88</v>
      </c>
      <c r="E831" s="139" t="s">
        <v>2215</v>
      </c>
    </row>
    <row r="832" spans="1:5" x14ac:dyDescent="0.25">
      <c r="A832">
        <v>878</v>
      </c>
      <c r="B832" t="s">
        <v>2216</v>
      </c>
      <c r="C832" t="s">
        <v>94</v>
      </c>
      <c r="D832" t="s">
        <v>88</v>
      </c>
      <c r="E832" s="139" t="s">
        <v>2217</v>
      </c>
    </row>
    <row r="833" spans="1:5" x14ac:dyDescent="0.25">
      <c r="A833">
        <v>879</v>
      </c>
      <c r="B833" t="s">
        <v>2218</v>
      </c>
      <c r="C833" t="s">
        <v>94</v>
      </c>
      <c r="D833" t="s">
        <v>88</v>
      </c>
      <c r="E833" s="139" t="s">
        <v>2219</v>
      </c>
    </row>
    <row r="834" spans="1:5" x14ac:dyDescent="0.25">
      <c r="A834">
        <v>880</v>
      </c>
      <c r="B834" t="s">
        <v>2220</v>
      </c>
      <c r="C834" t="s">
        <v>94</v>
      </c>
      <c r="D834" t="s">
        <v>88</v>
      </c>
      <c r="E834" s="139" t="s">
        <v>2221</v>
      </c>
    </row>
    <row r="835" spans="1:5" x14ac:dyDescent="0.25">
      <c r="A835">
        <v>873</v>
      </c>
      <c r="B835" t="s">
        <v>2222</v>
      </c>
      <c r="C835" t="s">
        <v>94</v>
      </c>
      <c r="D835" t="s">
        <v>88</v>
      </c>
      <c r="E835" s="139" t="s">
        <v>2223</v>
      </c>
    </row>
    <row r="836" spans="1:5" x14ac:dyDescent="0.25">
      <c r="A836">
        <v>881</v>
      </c>
      <c r="B836" t="s">
        <v>2224</v>
      </c>
      <c r="C836" t="s">
        <v>94</v>
      </c>
      <c r="D836" t="s">
        <v>88</v>
      </c>
      <c r="E836" s="139" t="s">
        <v>2225</v>
      </c>
    </row>
    <row r="837" spans="1:5" x14ac:dyDescent="0.25">
      <c r="A837">
        <v>874</v>
      </c>
      <c r="B837" t="s">
        <v>2226</v>
      </c>
      <c r="C837" t="s">
        <v>94</v>
      </c>
      <c r="D837" t="s">
        <v>88</v>
      </c>
      <c r="E837" s="139" t="s">
        <v>2227</v>
      </c>
    </row>
    <row r="838" spans="1:5" x14ac:dyDescent="0.25">
      <c r="A838">
        <v>875</v>
      </c>
      <c r="B838" t="s">
        <v>2228</v>
      </c>
      <c r="C838" t="s">
        <v>94</v>
      </c>
      <c r="D838" t="s">
        <v>88</v>
      </c>
      <c r="E838" s="139" t="s">
        <v>2229</v>
      </c>
    </row>
    <row r="839" spans="1:5" x14ac:dyDescent="0.25">
      <c r="A839">
        <v>983</v>
      </c>
      <c r="B839" t="s">
        <v>2230</v>
      </c>
      <c r="C839" t="s">
        <v>94</v>
      </c>
      <c r="D839" t="s">
        <v>88</v>
      </c>
      <c r="E839" s="139" t="s">
        <v>308</v>
      </c>
    </row>
    <row r="840" spans="1:5" x14ac:dyDescent="0.25">
      <c r="A840">
        <v>985</v>
      </c>
      <c r="B840" t="s">
        <v>2231</v>
      </c>
      <c r="C840" t="s">
        <v>94</v>
      </c>
      <c r="D840" t="s">
        <v>88</v>
      </c>
      <c r="E840" s="139" t="s">
        <v>2232</v>
      </c>
    </row>
    <row r="841" spans="1:5" x14ac:dyDescent="0.25">
      <c r="A841">
        <v>990</v>
      </c>
      <c r="B841" t="s">
        <v>2233</v>
      </c>
      <c r="C841" t="s">
        <v>94</v>
      </c>
      <c r="D841" t="s">
        <v>88</v>
      </c>
      <c r="E841" s="139" t="s">
        <v>2234</v>
      </c>
    </row>
    <row r="842" spans="1:5" x14ac:dyDescent="0.25">
      <c r="A842">
        <v>39241</v>
      </c>
      <c r="B842" t="s">
        <v>2235</v>
      </c>
      <c r="C842" t="s">
        <v>94</v>
      </c>
      <c r="D842" t="s">
        <v>88</v>
      </c>
      <c r="E842" s="139" t="s">
        <v>727</v>
      </c>
    </row>
    <row r="843" spans="1:5" x14ac:dyDescent="0.25">
      <c r="A843">
        <v>1005</v>
      </c>
      <c r="B843" t="s">
        <v>2236</v>
      </c>
      <c r="C843" t="s">
        <v>94</v>
      </c>
      <c r="D843" t="s">
        <v>88</v>
      </c>
      <c r="E843" s="139" t="s">
        <v>2237</v>
      </c>
    </row>
    <row r="844" spans="1:5" x14ac:dyDescent="0.25">
      <c r="A844">
        <v>984</v>
      </c>
      <c r="B844" t="s">
        <v>2238</v>
      </c>
      <c r="C844" t="s">
        <v>94</v>
      </c>
      <c r="D844" t="s">
        <v>88</v>
      </c>
      <c r="E844" s="139" t="s">
        <v>117</v>
      </c>
    </row>
    <row r="845" spans="1:5" x14ac:dyDescent="0.25">
      <c r="A845">
        <v>991</v>
      </c>
      <c r="B845" t="s">
        <v>2239</v>
      </c>
      <c r="C845" t="s">
        <v>94</v>
      </c>
      <c r="D845" t="s">
        <v>88</v>
      </c>
      <c r="E845" s="139" t="s">
        <v>2240</v>
      </c>
    </row>
    <row r="846" spans="1:5" x14ac:dyDescent="0.25">
      <c r="A846">
        <v>986</v>
      </c>
      <c r="B846" t="s">
        <v>2241</v>
      </c>
      <c r="C846" t="s">
        <v>94</v>
      </c>
      <c r="D846" t="s">
        <v>88</v>
      </c>
      <c r="E846" s="139" t="s">
        <v>970</v>
      </c>
    </row>
    <row r="847" spans="1:5" x14ac:dyDescent="0.25">
      <c r="A847">
        <v>1024</v>
      </c>
      <c r="B847" t="s">
        <v>2242</v>
      </c>
      <c r="C847" t="s">
        <v>94</v>
      </c>
      <c r="D847" t="s">
        <v>88</v>
      </c>
      <c r="E847" s="139" t="s">
        <v>2243</v>
      </c>
    </row>
    <row r="848" spans="1:5" x14ac:dyDescent="0.25">
      <c r="A848">
        <v>987</v>
      </c>
      <c r="B848" t="s">
        <v>2244</v>
      </c>
      <c r="C848" t="s">
        <v>94</v>
      </c>
      <c r="D848" t="s">
        <v>88</v>
      </c>
      <c r="E848" s="139" t="s">
        <v>357</v>
      </c>
    </row>
    <row r="849" spans="1:5" x14ac:dyDescent="0.25">
      <c r="A849">
        <v>1003</v>
      </c>
      <c r="B849" t="s">
        <v>2245</v>
      </c>
      <c r="C849" t="s">
        <v>94</v>
      </c>
      <c r="D849" t="s">
        <v>88</v>
      </c>
      <c r="E849" s="139" t="s">
        <v>2246</v>
      </c>
    </row>
    <row r="850" spans="1:5" x14ac:dyDescent="0.25">
      <c r="A850">
        <v>992</v>
      </c>
      <c r="B850" t="s">
        <v>2247</v>
      </c>
      <c r="C850" t="s">
        <v>94</v>
      </c>
      <c r="D850" t="s">
        <v>88</v>
      </c>
      <c r="E850" s="139" t="s">
        <v>2248</v>
      </c>
    </row>
    <row r="851" spans="1:5" x14ac:dyDescent="0.25">
      <c r="A851">
        <v>1007</v>
      </c>
      <c r="B851" t="s">
        <v>2249</v>
      </c>
      <c r="C851" t="s">
        <v>94</v>
      </c>
      <c r="D851" t="s">
        <v>88</v>
      </c>
      <c r="E851" s="139" t="s">
        <v>933</v>
      </c>
    </row>
    <row r="852" spans="1:5" x14ac:dyDescent="0.25">
      <c r="A852">
        <v>39242</v>
      </c>
      <c r="B852" t="s">
        <v>2250</v>
      </c>
      <c r="C852" t="s">
        <v>94</v>
      </c>
      <c r="D852" t="s">
        <v>88</v>
      </c>
      <c r="E852" s="139" t="s">
        <v>2251</v>
      </c>
    </row>
    <row r="853" spans="1:5" x14ac:dyDescent="0.25">
      <c r="A853">
        <v>1008</v>
      </c>
      <c r="B853" t="s">
        <v>2252</v>
      </c>
      <c r="C853" t="s">
        <v>94</v>
      </c>
      <c r="D853" t="s">
        <v>88</v>
      </c>
      <c r="E853" s="139" t="s">
        <v>411</v>
      </c>
    </row>
    <row r="854" spans="1:5" x14ac:dyDescent="0.25">
      <c r="A854">
        <v>988</v>
      </c>
      <c r="B854" t="s">
        <v>2253</v>
      </c>
      <c r="C854" t="s">
        <v>94</v>
      </c>
      <c r="D854" t="s">
        <v>88</v>
      </c>
      <c r="E854" s="139" t="s">
        <v>2254</v>
      </c>
    </row>
    <row r="855" spans="1:5" x14ac:dyDescent="0.25">
      <c r="A855">
        <v>989</v>
      </c>
      <c r="B855" t="s">
        <v>2255</v>
      </c>
      <c r="C855" t="s">
        <v>94</v>
      </c>
      <c r="D855" t="s">
        <v>88</v>
      </c>
      <c r="E855" s="139" t="s">
        <v>2256</v>
      </c>
    </row>
    <row r="856" spans="1:5" x14ac:dyDescent="0.25">
      <c r="A856">
        <v>39598</v>
      </c>
      <c r="B856" t="s">
        <v>2257</v>
      </c>
      <c r="C856" t="s">
        <v>94</v>
      </c>
      <c r="D856" t="s">
        <v>90</v>
      </c>
      <c r="E856" s="139" t="s">
        <v>924</v>
      </c>
    </row>
    <row r="857" spans="1:5" x14ac:dyDescent="0.25">
      <c r="A857">
        <v>39599</v>
      </c>
      <c r="B857" t="s">
        <v>2258</v>
      </c>
      <c r="C857" t="s">
        <v>94</v>
      </c>
      <c r="D857" t="s">
        <v>90</v>
      </c>
      <c r="E857" s="139" t="s">
        <v>117</v>
      </c>
    </row>
    <row r="858" spans="1:5" x14ac:dyDescent="0.25">
      <c r="A858">
        <v>34602</v>
      </c>
      <c r="B858" t="s">
        <v>2259</v>
      </c>
      <c r="C858" t="s">
        <v>94</v>
      </c>
      <c r="D858" t="s">
        <v>90</v>
      </c>
      <c r="E858" s="139" t="s">
        <v>505</v>
      </c>
    </row>
    <row r="859" spans="1:5" x14ac:dyDescent="0.25">
      <c r="A859">
        <v>34603</v>
      </c>
      <c r="B859" t="s">
        <v>2260</v>
      </c>
      <c r="C859" t="s">
        <v>94</v>
      </c>
      <c r="D859" t="s">
        <v>90</v>
      </c>
      <c r="E859" s="139" t="s">
        <v>7790</v>
      </c>
    </row>
    <row r="860" spans="1:5" x14ac:dyDescent="0.25">
      <c r="A860">
        <v>34607</v>
      </c>
      <c r="B860" t="s">
        <v>2261</v>
      </c>
      <c r="C860" t="s">
        <v>94</v>
      </c>
      <c r="D860" t="s">
        <v>90</v>
      </c>
      <c r="E860" s="139" t="s">
        <v>1128</v>
      </c>
    </row>
    <row r="861" spans="1:5" x14ac:dyDescent="0.25">
      <c r="A861">
        <v>34609</v>
      </c>
      <c r="B861" t="s">
        <v>2262</v>
      </c>
      <c r="C861" t="s">
        <v>94</v>
      </c>
      <c r="D861" t="s">
        <v>90</v>
      </c>
      <c r="E861" s="139" t="s">
        <v>7621</v>
      </c>
    </row>
    <row r="862" spans="1:5" x14ac:dyDescent="0.25">
      <c r="A862">
        <v>34618</v>
      </c>
      <c r="B862" t="s">
        <v>2263</v>
      </c>
      <c r="C862" t="s">
        <v>94</v>
      </c>
      <c r="D862" t="s">
        <v>90</v>
      </c>
      <c r="E862" s="139" t="s">
        <v>920</v>
      </c>
    </row>
    <row r="863" spans="1:5" x14ac:dyDescent="0.25">
      <c r="A863">
        <v>34620</v>
      </c>
      <c r="B863" t="s">
        <v>2264</v>
      </c>
      <c r="C863" t="s">
        <v>94</v>
      </c>
      <c r="D863" t="s">
        <v>90</v>
      </c>
      <c r="E863" s="139" t="s">
        <v>988</v>
      </c>
    </row>
    <row r="864" spans="1:5" x14ac:dyDescent="0.25">
      <c r="A864">
        <v>34621</v>
      </c>
      <c r="B864" t="s">
        <v>2266</v>
      </c>
      <c r="C864" t="s">
        <v>94</v>
      </c>
      <c r="D864" t="s">
        <v>90</v>
      </c>
      <c r="E864" s="139" t="s">
        <v>205</v>
      </c>
    </row>
    <row r="865" spans="1:5" x14ac:dyDescent="0.25">
      <c r="A865">
        <v>34622</v>
      </c>
      <c r="B865" t="s">
        <v>2267</v>
      </c>
      <c r="C865" t="s">
        <v>94</v>
      </c>
      <c r="D865" t="s">
        <v>90</v>
      </c>
      <c r="E865" s="139" t="s">
        <v>7161</v>
      </c>
    </row>
    <row r="866" spans="1:5" x14ac:dyDescent="0.25">
      <c r="A866">
        <v>34624</v>
      </c>
      <c r="B866" t="s">
        <v>2268</v>
      </c>
      <c r="C866" t="s">
        <v>94</v>
      </c>
      <c r="D866" t="s">
        <v>90</v>
      </c>
      <c r="E866" s="139" t="s">
        <v>711</v>
      </c>
    </row>
    <row r="867" spans="1:5" x14ac:dyDescent="0.25">
      <c r="A867">
        <v>34626</v>
      </c>
      <c r="B867" t="s">
        <v>2269</v>
      </c>
      <c r="C867" t="s">
        <v>94</v>
      </c>
      <c r="D867" t="s">
        <v>90</v>
      </c>
      <c r="E867" s="139" t="s">
        <v>2853</v>
      </c>
    </row>
    <row r="868" spans="1:5" x14ac:dyDescent="0.25">
      <c r="A868">
        <v>34627</v>
      </c>
      <c r="B868" t="s">
        <v>2270</v>
      </c>
      <c r="C868" t="s">
        <v>94</v>
      </c>
      <c r="D868" t="s">
        <v>90</v>
      </c>
      <c r="E868" s="139" t="s">
        <v>7791</v>
      </c>
    </row>
    <row r="869" spans="1:5" x14ac:dyDescent="0.25">
      <c r="A869">
        <v>34629</v>
      </c>
      <c r="B869" t="s">
        <v>2271</v>
      </c>
      <c r="C869" t="s">
        <v>94</v>
      </c>
      <c r="D869" t="s">
        <v>90</v>
      </c>
      <c r="E869" s="139" t="s">
        <v>5000</v>
      </c>
    </row>
    <row r="870" spans="1:5" x14ac:dyDescent="0.25">
      <c r="A870">
        <v>39257</v>
      </c>
      <c r="B870" t="s">
        <v>2272</v>
      </c>
      <c r="C870" t="s">
        <v>94</v>
      </c>
      <c r="D870" t="s">
        <v>88</v>
      </c>
      <c r="E870" s="139" t="s">
        <v>1091</v>
      </c>
    </row>
    <row r="871" spans="1:5" x14ac:dyDescent="0.25">
      <c r="A871">
        <v>39261</v>
      </c>
      <c r="B871" t="s">
        <v>2273</v>
      </c>
      <c r="C871" t="s">
        <v>94</v>
      </c>
      <c r="D871" t="s">
        <v>88</v>
      </c>
      <c r="E871" s="139" t="s">
        <v>2274</v>
      </c>
    </row>
    <row r="872" spans="1:5" x14ac:dyDescent="0.25">
      <c r="A872">
        <v>39268</v>
      </c>
      <c r="B872" t="s">
        <v>2275</v>
      </c>
      <c r="C872" t="s">
        <v>94</v>
      </c>
      <c r="D872" t="s">
        <v>88</v>
      </c>
      <c r="E872" s="139" t="s">
        <v>2276</v>
      </c>
    </row>
    <row r="873" spans="1:5" x14ac:dyDescent="0.25">
      <c r="A873">
        <v>39262</v>
      </c>
      <c r="B873" t="s">
        <v>2277</v>
      </c>
      <c r="C873" t="s">
        <v>94</v>
      </c>
      <c r="D873" t="s">
        <v>88</v>
      </c>
      <c r="E873" s="139" t="s">
        <v>2278</v>
      </c>
    </row>
    <row r="874" spans="1:5" x14ac:dyDescent="0.25">
      <c r="A874">
        <v>39258</v>
      </c>
      <c r="B874" t="s">
        <v>2279</v>
      </c>
      <c r="C874" t="s">
        <v>94</v>
      </c>
      <c r="D874" t="s">
        <v>88</v>
      </c>
      <c r="E874" s="139" t="s">
        <v>332</v>
      </c>
    </row>
    <row r="875" spans="1:5" x14ac:dyDescent="0.25">
      <c r="A875">
        <v>39263</v>
      </c>
      <c r="B875" t="s">
        <v>2280</v>
      </c>
      <c r="C875" t="s">
        <v>94</v>
      </c>
      <c r="D875" t="s">
        <v>88</v>
      </c>
      <c r="E875" s="139" t="s">
        <v>1142</v>
      </c>
    </row>
    <row r="876" spans="1:5" x14ac:dyDescent="0.25">
      <c r="A876">
        <v>39264</v>
      </c>
      <c r="B876" t="s">
        <v>2281</v>
      </c>
      <c r="C876" t="s">
        <v>94</v>
      </c>
      <c r="D876" t="s">
        <v>88</v>
      </c>
      <c r="E876" s="139" t="s">
        <v>2282</v>
      </c>
    </row>
    <row r="877" spans="1:5" x14ac:dyDescent="0.25">
      <c r="A877">
        <v>39259</v>
      </c>
      <c r="B877" t="s">
        <v>2283</v>
      </c>
      <c r="C877" t="s">
        <v>94</v>
      </c>
      <c r="D877" t="s">
        <v>88</v>
      </c>
      <c r="E877" s="139" t="s">
        <v>377</v>
      </c>
    </row>
    <row r="878" spans="1:5" x14ac:dyDescent="0.25">
      <c r="A878">
        <v>39265</v>
      </c>
      <c r="B878" t="s">
        <v>2284</v>
      </c>
      <c r="C878" t="s">
        <v>94</v>
      </c>
      <c r="D878" t="s">
        <v>88</v>
      </c>
      <c r="E878" s="139" t="s">
        <v>2285</v>
      </c>
    </row>
    <row r="879" spans="1:5" x14ac:dyDescent="0.25">
      <c r="A879">
        <v>39260</v>
      </c>
      <c r="B879" t="s">
        <v>2286</v>
      </c>
      <c r="C879" t="s">
        <v>94</v>
      </c>
      <c r="D879" t="s">
        <v>88</v>
      </c>
      <c r="E879" s="139" t="s">
        <v>2287</v>
      </c>
    </row>
    <row r="880" spans="1:5" x14ac:dyDescent="0.25">
      <c r="A880">
        <v>39266</v>
      </c>
      <c r="B880" t="s">
        <v>2288</v>
      </c>
      <c r="C880" t="s">
        <v>94</v>
      </c>
      <c r="D880" t="s">
        <v>88</v>
      </c>
      <c r="E880" s="139" t="s">
        <v>2289</v>
      </c>
    </row>
    <row r="881" spans="1:5" x14ac:dyDescent="0.25">
      <c r="A881">
        <v>39267</v>
      </c>
      <c r="B881" t="s">
        <v>2290</v>
      </c>
      <c r="C881" t="s">
        <v>94</v>
      </c>
      <c r="D881" t="s">
        <v>88</v>
      </c>
      <c r="E881" s="139" t="s">
        <v>2291</v>
      </c>
    </row>
    <row r="882" spans="1:5" x14ac:dyDescent="0.25">
      <c r="A882">
        <v>11901</v>
      </c>
      <c r="B882" t="s">
        <v>2292</v>
      </c>
      <c r="C882" t="s">
        <v>94</v>
      </c>
      <c r="D882" t="s">
        <v>93</v>
      </c>
      <c r="E882" s="139" t="s">
        <v>115</v>
      </c>
    </row>
    <row r="883" spans="1:5" x14ac:dyDescent="0.25">
      <c r="A883">
        <v>11902</v>
      </c>
      <c r="B883" t="s">
        <v>2293</v>
      </c>
      <c r="C883" t="s">
        <v>94</v>
      </c>
      <c r="D883" t="s">
        <v>88</v>
      </c>
      <c r="E883" s="139" t="s">
        <v>284</v>
      </c>
    </row>
    <row r="884" spans="1:5" x14ac:dyDescent="0.25">
      <c r="A884">
        <v>11903</v>
      </c>
      <c r="B884" t="s">
        <v>2294</v>
      </c>
      <c r="C884" t="s">
        <v>94</v>
      </c>
      <c r="D884" t="s">
        <v>88</v>
      </c>
      <c r="E884" s="139" t="s">
        <v>102</v>
      </c>
    </row>
    <row r="885" spans="1:5" x14ac:dyDescent="0.25">
      <c r="A885">
        <v>11904</v>
      </c>
      <c r="B885" t="s">
        <v>2295</v>
      </c>
      <c r="C885" t="s">
        <v>94</v>
      </c>
      <c r="D885" t="s">
        <v>88</v>
      </c>
      <c r="E885" s="139" t="s">
        <v>230</v>
      </c>
    </row>
    <row r="886" spans="1:5" x14ac:dyDescent="0.25">
      <c r="A886">
        <v>11905</v>
      </c>
      <c r="B886" t="s">
        <v>2296</v>
      </c>
      <c r="C886" t="s">
        <v>94</v>
      </c>
      <c r="D886" t="s">
        <v>88</v>
      </c>
      <c r="E886" s="139" t="s">
        <v>285</v>
      </c>
    </row>
    <row r="887" spans="1:5" x14ac:dyDescent="0.25">
      <c r="A887">
        <v>11906</v>
      </c>
      <c r="B887" t="s">
        <v>2297</v>
      </c>
      <c r="C887" t="s">
        <v>94</v>
      </c>
      <c r="D887" t="s">
        <v>88</v>
      </c>
      <c r="E887" s="139" t="s">
        <v>157</v>
      </c>
    </row>
    <row r="888" spans="1:5" x14ac:dyDescent="0.25">
      <c r="A888">
        <v>11919</v>
      </c>
      <c r="B888" t="s">
        <v>2298</v>
      </c>
      <c r="C888" t="s">
        <v>94</v>
      </c>
      <c r="D888" t="s">
        <v>88</v>
      </c>
      <c r="E888" s="139" t="s">
        <v>286</v>
      </c>
    </row>
    <row r="889" spans="1:5" x14ac:dyDescent="0.25">
      <c r="A889">
        <v>11920</v>
      </c>
      <c r="B889" t="s">
        <v>2299</v>
      </c>
      <c r="C889" t="s">
        <v>94</v>
      </c>
      <c r="D889" t="s">
        <v>88</v>
      </c>
      <c r="E889" s="139" t="s">
        <v>287</v>
      </c>
    </row>
    <row r="890" spans="1:5" x14ac:dyDescent="0.25">
      <c r="A890">
        <v>11924</v>
      </c>
      <c r="B890" t="s">
        <v>2300</v>
      </c>
      <c r="C890" t="s">
        <v>94</v>
      </c>
      <c r="D890" t="s">
        <v>88</v>
      </c>
      <c r="E890" s="139" t="s">
        <v>288</v>
      </c>
    </row>
    <row r="891" spans="1:5" x14ac:dyDescent="0.25">
      <c r="A891">
        <v>11921</v>
      </c>
      <c r="B891" t="s">
        <v>2301</v>
      </c>
      <c r="C891" t="s">
        <v>94</v>
      </c>
      <c r="D891" t="s">
        <v>88</v>
      </c>
      <c r="E891" s="139" t="s">
        <v>289</v>
      </c>
    </row>
    <row r="892" spans="1:5" x14ac:dyDescent="0.25">
      <c r="A892">
        <v>11922</v>
      </c>
      <c r="B892" t="s">
        <v>2302</v>
      </c>
      <c r="C892" t="s">
        <v>94</v>
      </c>
      <c r="D892" t="s">
        <v>88</v>
      </c>
      <c r="E892" s="139" t="s">
        <v>290</v>
      </c>
    </row>
    <row r="893" spans="1:5" x14ac:dyDescent="0.25">
      <c r="A893">
        <v>11923</v>
      </c>
      <c r="B893" t="s">
        <v>2303</v>
      </c>
      <c r="C893" t="s">
        <v>94</v>
      </c>
      <c r="D893" t="s">
        <v>88</v>
      </c>
      <c r="E893" s="139" t="s">
        <v>291</v>
      </c>
    </row>
    <row r="894" spans="1:5" x14ac:dyDescent="0.25">
      <c r="A894">
        <v>11916</v>
      </c>
      <c r="B894" t="s">
        <v>2304</v>
      </c>
      <c r="C894" t="s">
        <v>94</v>
      </c>
      <c r="D894" t="s">
        <v>88</v>
      </c>
      <c r="E894" s="139" t="s">
        <v>292</v>
      </c>
    </row>
    <row r="895" spans="1:5" x14ac:dyDescent="0.25">
      <c r="A895">
        <v>11914</v>
      </c>
      <c r="B895" t="s">
        <v>2305</v>
      </c>
      <c r="C895" t="s">
        <v>94</v>
      </c>
      <c r="D895" t="s">
        <v>88</v>
      </c>
      <c r="E895" s="139" t="s">
        <v>293</v>
      </c>
    </row>
    <row r="896" spans="1:5" x14ac:dyDescent="0.25">
      <c r="A896">
        <v>11917</v>
      </c>
      <c r="B896" t="s">
        <v>2306</v>
      </c>
      <c r="C896" t="s">
        <v>94</v>
      </c>
      <c r="D896" t="s">
        <v>88</v>
      </c>
      <c r="E896" s="139" t="s">
        <v>294</v>
      </c>
    </row>
    <row r="897" spans="1:5" x14ac:dyDescent="0.25">
      <c r="A897">
        <v>11918</v>
      </c>
      <c r="B897" t="s">
        <v>2307</v>
      </c>
      <c r="C897" t="s">
        <v>94</v>
      </c>
      <c r="D897" t="s">
        <v>88</v>
      </c>
      <c r="E897" s="139" t="s">
        <v>295</v>
      </c>
    </row>
    <row r="898" spans="1:5" x14ac:dyDescent="0.25">
      <c r="A898">
        <v>37734</v>
      </c>
      <c r="B898" t="s">
        <v>2308</v>
      </c>
      <c r="C898" t="s">
        <v>87</v>
      </c>
      <c r="D898" t="s">
        <v>90</v>
      </c>
      <c r="E898" s="139" t="s">
        <v>7792</v>
      </c>
    </row>
    <row r="899" spans="1:5" x14ac:dyDescent="0.25">
      <c r="A899">
        <v>42251</v>
      </c>
      <c r="B899" t="s">
        <v>2309</v>
      </c>
      <c r="C899" t="s">
        <v>87</v>
      </c>
      <c r="D899" t="s">
        <v>90</v>
      </c>
      <c r="E899" s="139" t="s">
        <v>7793</v>
      </c>
    </row>
    <row r="900" spans="1:5" x14ac:dyDescent="0.25">
      <c r="A900">
        <v>37733</v>
      </c>
      <c r="B900" t="s">
        <v>2310</v>
      </c>
      <c r="C900" t="s">
        <v>87</v>
      </c>
      <c r="D900" t="s">
        <v>90</v>
      </c>
      <c r="E900" s="139" t="s">
        <v>7794</v>
      </c>
    </row>
    <row r="901" spans="1:5" x14ac:dyDescent="0.25">
      <c r="A901">
        <v>37735</v>
      </c>
      <c r="B901" t="s">
        <v>2311</v>
      </c>
      <c r="C901" t="s">
        <v>87</v>
      </c>
      <c r="D901" t="s">
        <v>90</v>
      </c>
      <c r="E901" s="139" t="s">
        <v>7795</v>
      </c>
    </row>
    <row r="902" spans="1:5" x14ac:dyDescent="0.25">
      <c r="A902">
        <v>41758</v>
      </c>
      <c r="B902" t="s">
        <v>2312</v>
      </c>
      <c r="C902" t="s">
        <v>87</v>
      </c>
      <c r="D902" t="s">
        <v>88</v>
      </c>
      <c r="E902" s="139" t="s">
        <v>2313</v>
      </c>
    </row>
    <row r="903" spans="1:5" x14ac:dyDescent="0.25">
      <c r="A903">
        <v>5090</v>
      </c>
      <c r="B903" t="s">
        <v>2314</v>
      </c>
      <c r="C903" t="s">
        <v>87</v>
      </c>
      <c r="D903" t="s">
        <v>93</v>
      </c>
      <c r="E903" s="139" t="s">
        <v>412</v>
      </c>
    </row>
    <row r="904" spans="1:5" x14ac:dyDescent="0.25">
      <c r="A904">
        <v>5085</v>
      </c>
      <c r="B904" t="s">
        <v>2315</v>
      </c>
      <c r="C904" t="s">
        <v>87</v>
      </c>
      <c r="D904" t="s">
        <v>88</v>
      </c>
      <c r="E904" s="139" t="s">
        <v>526</v>
      </c>
    </row>
    <row r="905" spans="1:5" x14ac:dyDescent="0.25">
      <c r="A905">
        <v>38374</v>
      </c>
      <c r="B905" t="s">
        <v>2316</v>
      </c>
      <c r="C905" t="s">
        <v>87</v>
      </c>
      <c r="D905" t="s">
        <v>88</v>
      </c>
      <c r="E905" s="139" t="s">
        <v>2317</v>
      </c>
    </row>
    <row r="906" spans="1:5" x14ac:dyDescent="0.25">
      <c r="A906">
        <v>20212</v>
      </c>
      <c r="B906" t="s">
        <v>2318</v>
      </c>
      <c r="C906" t="s">
        <v>94</v>
      </c>
      <c r="D906" t="s">
        <v>88</v>
      </c>
      <c r="E906" s="139" t="s">
        <v>937</v>
      </c>
    </row>
    <row r="907" spans="1:5" x14ac:dyDescent="0.25">
      <c r="A907">
        <v>4430</v>
      </c>
      <c r="B907" t="s">
        <v>2319</v>
      </c>
      <c r="C907" t="s">
        <v>94</v>
      </c>
      <c r="D907" t="s">
        <v>93</v>
      </c>
      <c r="E907" s="139" t="s">
        <v>938</v>
      </c>
    </row>
    <row r="908" spans="1:5" x14ac:dyDescent="0.25">
      <c r="A908">
        <v>4400</v>
      </c>
      <c r="B908" t="s">
        <v>2320</v>
      </c>
      <c r="C908" t="s">
        <v>94</v>
      </c>
      <c r="D908" t="s">
        <v>88</v>
      </c>
      <c r="E908" s="139" t="s">
        <v>512</v>
      </c>
    </row>
    <row r="909" spans="1:5" x14ac:dyDescent="0.25">
      <c r="A909">
        <v>4500</v>
      </c>
      <c r="B909" t="s">
        <v>2321</v>
      </c>
      <c r="C909" t="s">
        <v>94</v>
      </c>
      <c r="D909" t="s">
        <v>88</v>
      </c>
      <c r="E909" s="139" t="s">
        <v>296</v>
      </c>
    </row>
    <row r="910" spans="1:5" x14ac:dyDescent="0.25">
      <c r="A910">
        <v>4513</v>
      </c>
      <c r="B910" t="s">
        <v>2322</v>
      </c>
      <c r="C910" t="s">
        <v>94</v>
      </c>
      <c r="D910" t="s">
        <v>88</v>
      </c>
      <c r="E910" s="139" t="s">
        <v>297</v>
      </c>
    </row>
    <row r="911" spans="1:5" x14ac:dyDescent="0.25">
      <c r="A911">
        <v>4496</v>
      </c>
      <c r="B911" t="s">
        <v>2323</v>
      </c>
      <c r="C911" t="s">
        <v>94</v>
      </c>
      <c r="D911" t="s">
        <v>88</v>
      </c>
      <c r="E911" s="139" t="s">
        <v>939</v>
      </c>
    </row>
    <row r="912" spans="1:5" x14ac:dyDescent="0.25">
      <c r="A912">
        <v>11871</v>
      </c>
      <c r="B912" t="s">
        <v>2324</v>
      </c>
      <c r="C912" t="s">
        <v>87</v>
      </c>
      <c r="D912" t="s">
        <v>93</v>
      </c>
      <c r="E912" s="139" t="s">
        <v>2325</v>
      </c>
    </row>
    <row r="913" spans="1:5" x14ac:dyDescent="0.25">
      <c r="A913">
        <v>34636</v>
      </c>
      <c r="B913" t="s">
        <v>2326</v>
      </c>
      <c r="C913" t="s">
        <v>87</v>
      </c>
      <c r="D913" t="s">
        <v>93</v>
      </c>
      <c r="E913" s="139" t="s">
        <v>7796</v>
      </c>
    </row>
    <row r="914" spans="1:5" x14ac:dyDescent="0.25">
      <c r="A914">
        <v>34639</v>
      </c>
      <c r="B914" t="s">
        <v>2327</v>
      </c>
      <c r="C914" t="s">
        <v>87</v>
      </c>
      <c r="D914" t="s">
        <v>88</v>
      </c>
      <c r="E914" s="139" t="s">
        <v>7797</v>
      </c>
    </row>
    <row r="915" spans="1:5" x14ac:dyDescent="0.25">
      <c r="A915">
        <v>34640</v>
      </c>
      <c r="B915" t="s">
        <v>2328</v>
      </c>
      <c r="C915" t="s">
        <v>87</v>
      </c>
      <c r="D915" t="s">
        <v>88</v>
      </c>
      <c r="E915" s="139" t="s">
        <v>7798</v>
      </c>
    </row>
    <row r="916" spans="1:5" x14ac:dyDescent="0.25">
      <c r="A916">
        <v>34637</v>
      </c>
      <c r="B916" t="s">
        <v>2329</v>
      </c>
      <c r="C916" t="s">
        <v>87</v>
      </c>
      <c r="D916" t="s">
        <v>88</v>
      </c>
      <c r="E916" s="139" t="s">
        <v>7799</v>
      </c>
    </row>
    <row r="917" spans="1:5" x14ac:dyDescent="0.25">
      <c r="A917">
        <v>34638</v>
      </c>
      <c r="B917" t="s">
        <v>2330</v>
      </c>
      <c r="C917" t="s">
        <v>87</v>
      </c>
      <c r="D917" t="s">
        <v>88</v>
      </c>
      <c r="E917" s="139" t="s">
        <v>7800</v>
      </c>
    </row>
    <row r="918" spans="1:5" x14ac:dyDescent="0.25">
      <c r="A918">
        <v>11868</v>
      </c>
      <c r="B918" t="s">
        <v>2331</v>
      </c>
      <c r="C918" t="s">
        <v>87</v>
      </c>
      <c r="D918" t="s">
        <v>88</v>
      </c>
      <c r="E918" s="139" t="s">
        <v>2332</v>
      </c>
    </row>
    <row r="919" spans="1:5" x14ac:dyDescent="0.25">
      <c r="A919">
        <v>37106</v>
      </c>
      <c r="B919" t="s">
        <v>2333</v>
      </c>
      <c r="C919" t="s">
        <v>87</v>
      </c>
      <c r="D919" t="s">
        <v>88</v>
      </c>
      <c r="E919" s="139" t="s">
        <v>2334</v>
      </c>
    </row>
    <row r="920" spans="1:5" x14ac:dyDescent="0.25">
      <c r="A920">
        <v>11869</v>
      </c>
      <c r="B920" t="s">
        <v>2335</v>
      </c>
      <c r="C920" t="s">
        <v>87</v>
      </c>
      <c r="D920" t="s">
        <v>88</v>
      </c>
      <c r="E920" s="139" t="s">
        <v>2336</v>
      </c>
    </row>
    <row r="921" spans="1:5" x14ac:dyDescent="0.25">
      <c r="A921">
        <v>37104</v>
      </c>
      <c r="B921" t="s">
        <v>2337</v>
      </c>
      <c r="C921" t="s">
        <v>87</v>
      </c>
      <c r="D921" t="s">
        <v>88</v>
      </c>
      <c r="E921" s="139" t="s">
        <v>2338</v>
      </c>
    </row>
    <row r="922" spans="1:5" x14ac:dyDescent="0.25">
      <c r="A922">
        <v>37105</v>
      </c>
      <c r="B922" t="s">
        <v>2339</v>
      </c>
      <c r="C922" t="s">
        <v>87</v>
      </c>
      <c r="D922" t="s">
        <v>88</v>
      </c>
      <c r="E922" s="139" t="s">
        <v>2340</v>
      </c>
    </row>
    <row r="923" spans="1:5" x14ac:dyDescent="0.25">
      <c r="A923">
        <v>11638</v>
      </c>
      <c r="B923" t="s">
        <v>2341</v>
      </c>
      <c r="C923" t="s">
        <v>87</v>
      </c>
      <c r="D923" t="s">
        <v>90</v>
      </c>
      <c r="E923" s="139" t="s">
        <v>7801</v>
      </c>
    </row>
    <row r="924" spans="1:5" x14ac:dyDescent="0.25">
      <c r="A924">
        <v>1030</v>
      </c>
      <c r="B924" t="s">
        <v>2342</v>
      </c>
      <c r="C924" t="s">
        <v>87</v>
      </c>
      <c r="D924" t="s">
        <v>93</v>
      </c>
      <c r="E924" s="139" t="s">
        <v>7802</v>
      </c>
    </row>
    <row r="925" spans="1:5" x14ac:dyDescent="0.25">
      <c r="A925">
        <v>11694</v>
      </c>
      <c r="B925" t="s">
        <v>2343</v>
      </c>
      <c r="C925" t="s">
        <v>87</v>
      </c>
      <c r="D925" t="s">
        <v>88</v>
      </c>
      <c r="E925" s="139" t="s">
        <v>7803</v>
      </c>
    </row>
    <row r="926" spans="1:5" x14ac:dyDescent="0.25">
      <c r="A926">
        <v>35277</v>
      </c>
      <c r="B926" t="s">
        <v>2344</v>
      </c>
      <c r="C926" t="s">
        <v>87</v>
      </c>
      <c r="D926" t="s">
        <v>88</v>
      </c>
      <c r="E926" s="139" t="s">
        <v>7804</v>
      </c>
    </row>
    <row r="927" spans="1:5" x14ac:dyDescent="0.25">
      <c r="A927">
        <v>10521</v>
      </c>
      <c r="B927" t="s">
        <v>2345</v>
      </c>
      <c r="C927" t="s">
        <v>87</v>
      </c>
      <c r="D927" t="s">
        <v>88</v>
      </c>
      <c r="E927" s="139" t="s">
        <v>7805</v>
      </c>
    </row>
    <row r="928" spans="1:5" x14ac:dyDescent="0.25">
      <c r="A928">
        <v>10885</v>
      </c>
      <c r="B928" t="s">
        <v>2346</v>
      </c>
      <c r="C928" t="s">
        <v>87</v>
      </c>
      <c r="D928" t="s">
        <v>88</v>
      </c>
      <c r="E928" s="139" t="s">
        <v>7806</v>
      </c>
    </row>
    <row r="929" spans="1:5" x14ac:dyDescent="0.25">
      <c r="A929">
        <v>20962</v>
      </c>
      <c r="B929" t="s">
        <v>2347</v>
      </c>
      <c r="C929" t="s">
        <v>87</v>
      </c>
      <c r="D929" t="s">
        <v>93</v>
      </c>
      <c r="E929" s="139" t="s">
        <v>7807</v>
      </c>
    </row>
    <row r="930" spans="1:5" x14ac:dyDescent="0.25">
      <c r="A930">
        <v>20963</v>
      </c>
      <c r="B930" t="s">
        <v>2348</v>
      </c>
      <c r="C930" t="s">
        <v>87</v>
      </c>
      <c r="D930" t="s">
        <v>88</v>
      </c>
      <c r="E930" s="139" t="s">
        <v>7808</v>
      </c>
    </row>
    <row r="931" spans="1:5" x14ac:dyDescent="0.25">
      <c r="A931">
        <v>2555</v>
      </c>
      <c r="B931" t="s">
        <v>2349</v>
      </c>
      <c r="C931" t="s">
        <v>87</v>
      </c>
      <c r="D931" t="s">
        <v>90</v>
      </c>
      <c r="E931" s="139" t="s">
        <v>414</v>
      </c>
    </row>
    <row r="932" spans="1:5" x14ac:dyDescent="0.25">
      <c r="A932">
        <v>2556</v>
      </c>
      <c r="B932" t="s">
        <v>2350</v>
      </c>
      <c r="C932" t="s">
        <v>87</v>
      </c>
      <c r="D932" t="s">
        <v>90</v>
      </c>
      <c r="E932" s="139" t="s">
        <v>181</v>
      </c>
    </row>
    <row r="933" spans="1:5" x14ac:dyDescent="0.25">
      <c r="A933">
        <v>2557</v>
      </c>
      <c r="B933" t="s">
        <v>2351</v>
      </c>
      <c r="C933" t="s">
        <v>87</v>
      </c>
      <c r="D933" t="s">
        <v>90</v>
      </c>
      <c r="E933" s="139" t="s">
        <v>7809</v>
      </c>
    </row>
    <row r="934" spans="1:5" x14ac:dyDescent="0.25">
      <c r="A934">
        <v>39810</v>
      </c>
      <c r="B934" t="s">
        <v>2352</v>
      </c>
      <c r="C934" t="s">
        <v>87</v>
      </c>
      <c r="D934" t="s">
        <v>88</v>
      </c>
      <c r="E934" s="139" t="s">
        <v>7810</v>
      </c>
    </row>
    <row r="935" spans="1:5" x14ac:dyDescent="0.25">
      <c r="A935">
        <v>39811</v>
      </c>
      <c r="B935" t="s">
        <v>2353</v>
      </c>
      <c r="C935" t="s">
        <v>87</v>
      </c>
      <c r="D935" t="s">
        <v>88</v>
      </c>
      <c r="E935" s="139" t="s">
        <v>642</v>
      </c>
    </row>
    <row r="936" spans="1:5" x14ac:dyDescent="0.25">
      <c r="A936">
        <v>39812</v>
      </c>
      <c r="B936" t="s">
        <v>2354</v>
      </c>
      <c r="C936" t="s">
        <v>87</v>
      </c>
      <c r="D936" t="s">
        <v>88</v>
      </c>
      <c r="E936" s="139" t="s">
        <v>2581</v>
      </c>
    </row>
    <row r="937" spans="1:5" x14ac:dyDescent="0.25">
      <c r="A937">
        <v>20254</v>
      </c>
      <c r="B937" t="s">
        <v>2355</v>
      </c>
      <c r="C937" t="s">
        <v>87</v>
      </c>
      <c r="D937" t="s">
        <v>90</v>
      </c>
      <c r="E937" s="139" t="s">
        <v>4922</v>
      </c>
    </row>
    <row r="938" spans="1:5" x14ac:dyDescent="0.25">
      <c r="A938">
        <v>39771</v>
      </c>
      <c r="B938" t="s">
        <v>2356</v>
      </c>
      <c r="C938" t="s">
        <v>87</v>
      </c>
      <c r="D938" t="s">
        <v>90</v>
      </c>
      <c r="E938" s="139" t="s">
        <v>7811</v>
      </c>
    </row>
    <row r="939" spans="1:5" x14ac:dyDescent="0.25">
      <c r="A939">
        <v>20255</v>
      </c>
      <c r="B939" t="s">
        <v>2357</v>
      </c>
      <c r="C939" t="s">
        <v>87</v>
      </c>
      <c r="D939" t="s">
        <v>90</v>
      </c>
      <c r="E939" s="139" t="s">
        <v>7812</v>
      </c>
    </row>
    <row r="940" spans="1:5" x14ac:dyDescent="0.25">
      <c r="A940">
        <v>39772</v>
      </c>
      <c r="B940" t="s">
        <v>2358</v>
      </c>
      <c r="C940" t="s">
        <v>87</v>
      </c>
      <c r="D940" t="s">
        <v>90</v>
      </c>
      <c r="E940" s="139" t="s">
        <v>7813</v>
      </c>
    </row>
    <row r="941" spans="1:5" x14ac:dyDescent="0.25">
      <c r="A941">
        <v>20253</v>
      </c>
      <c r="B941" t="s">
        <v>2359</v>
      </c>
      <c r="C941" t="s">
        <v>87</v>
      </c>
      <c r="D941" t="s">
        <v>90</v>
      </c>
      <c r="E941" s="139" t="s">
        <v>7814</v>
      </c>
    </row>
    <row r="942" spans="1:5" x14ac:dyDescent="0.25">
      <c r="A942">
        <v>39773</v>
      </c>
      <c r="B942" t="s">
        <v>2360</v>
      </c>
      <c r="C942" t="s">
        <v>87</v>
      </c>
      <c r="D942" t="s">
        <v>90</v>
      </c>
      <c r="E942" s="139" t="s">
        <v>7815</v>
      </c>
    </row>
    <row r="943" spans="1:5" x14ac:dyDescent="0.25">
      <c r="A943">
        <v>39774</v>
      </c>
      <c r="B943" t="s">
        <v>2361</v>
      </c>
      <c r="C943" t="s">
        <v>87</v>
      </c>
      <c r="D943" t="s">
        <v>90</v>
      </c>
      <c r="E943" s="139" t="s">
        <v>7816</v>
      </c>
    </row>
    <row r="944" spans="1:5" x14ac:dyDescent="0.25">
      <c r="A944">
        <v>39775</v>
      </c>
      <c r="B944" t="s">
        <v>2362</v>
      </c>
      <c r="C944" t="s">
        <v>87</v>
      </c>
      <c r="D944" t="s">
        <v>90</v>
      </c>
      <c r="E944" s="139" t="s">
        <v>7817</v>
      </c>
    </row>
    <row r="945" spans="1:5" x14ac:dyDescent="0.25">
      <c r="A945">
        <v>39776</v>
      </c>
      <c r="B945" t="s">
        <v>2363</v>
      </c>
      <c r="C945" t="s">
        <v>87</v>
      </c>
      <c r="D945" t="s">
        <v>90</v>
      </c>
      <c r="E945" s="139" t="s">
        <v>7818</v>
      </c>
    </row>
    <row r="946" spans="1:5" x14ac:dyDescent="0.25">
      <c r="A946">
        <v>39777</v>
      </c>
      <c r="B946" t="s">
        <v>2364</v>
      </c>
      <c r="C946" t="s">
        <v>87</v>
      </c>
      <c r="D946" t="s">
        <v>90</v>
      </c>
      <c r="E946" s="139" t="s">
        <v>7819</v>
      </c>
    </row>
    <row r="947" spans="1:5" x14ac:dyDescent="0.25">
      <c r="A947">
        <v>11250</v>
      </c>
      <c r="B947" t="s">
        <v>2365</v>
      </c>
      <c r="C947" t="s">
        <v>87</v>
      </c>
      <c r="D947" t="s">
        <v>90</v>
      </c>
      <c r="E947" s="139" t="s">
        <v>7820</v>
      </c>
    </row>
    <row r="948" spans="1:5" x14ac:dyDescent="0.25">
      <c r="A948">
        <v>39766</v>
      </c>
      <c r="B948" t="s">
        <v>2366</v>
      </c>
      <c r="C948" t="s">
        <v>87</v>
      </c>
      <c r="D948" t="s">
        <v>90</v>
      </c>
      <c r="E948" s="139" t="s">
        <v>7821</v>
      </c>
    </row>
    <row r="949" spans="1:5" x14ac:dyDescent="0.25">
      <c r="A949">
        <v>11251</v>
      </c>
      <c r="B949" t="s">
        <v>2367</v>
      </c>
      <c r="C949" t="s">
        <v>87</v>
      </c>
      <c r="D949" t="s">
        <v>90</v>
      </c>
      <c r="E949" s="139" t="s">
        <v>7822</v>
      </c>
    </row>
    <row r="950" spans="1:5" x14ac:dyDescent="0.25">
      <c r="A950">
        <v>39767</v>
      </c>
      <c r="B950" t="s">
        <v>2368</v>
      </c>
      <c r="C950" t="s">
        <v>87</v>
      </c>
      <c r="D950" t="s">
        <v>90</v>
      </c>
      <c r="E950" s="139" t="s">
        <v>7823</v>
      </c>
    </row>
    <row r="951" spans="1:5" x14ac:dyDescent="0.25">
      <c r="A951">
        <v>11253</v>
      </c>
      <c r="B951" t="s">
        <v>2369</v>
      </c>
      <c r="C951" t="s">
        <v>87</v>
      </c>
      <c r="D951" t="s">
        <v>90</v>
      </c>
      <c r="E951" s="139" t="s">
        <v>7824</v>
      </c>
    </row>
    <row r="952" spans="1:5" x14ac:dyDescent="0.25">
      <c r="A952">
        <v>11254</v>
      </c>
      <c r="B952" t="s">
        <v>2370</v>
      </c>
      <c r="C952" t="s">
        <v>87</v>
      </c>
      <c r="D952" t="s">
        <v>90</v>
      </c>
      <c r="E952" s="139" t="s">
        <v>7825</v>
      </c>
    </row>
    <row r="953" spans="1:5" x14ac:dyDescent="0.25">
      <c r="A953">
        <v>11255</v>
      </c>
      <c r="B953" t="s">
        <v>2371</v>
      </c>
      <c r="C953" t="s">
        <v>87</v>
      </c>
      <c r="D953" t="s">
        <v>90</v>
      </c>
      <c r="E953" s="139" t="s">
        <v>7819</v>
      </c>
    </row>
    <row r="954" spans="1:5" x14ac:dyDescent="0.25">
      <c r="A954">
        <v>11256</v>
      </c>
      <c r="B954" t="s">
        <v>2372</v>
      </c>
      <c r="C954" t="s">
        <v>87</v>
      </c>
      <c r="D954" t="s">
        <v>90</v>
      </c>
      <c r="E954" s="139" t="s">
        <v>7826</v>
      </c>
    </row>
    <row r="955" spans="1:5" x14ac:dyDescent="0.25">
      <c r="A955">
        <v>14055</v>
      </c>
      <c r="B955" t="s">
        <v>2373</v>
      </c>
      <c r="C955" t="s">
        <v>87</v>
      </c>
      <c r="D955" t="s">
        <v>90</v>
      </c>
      <c r="E955" s="139" t="s">
        <v>7827</v>
      </c>
    </row>
    <row r="956" spans="1:5" x14ac:dyDescent="0.25">
      <c r="A956">
        <v>39768</v>
      </c>
      <c r="B956" t="s">
        <v>2374</v>
      </c>
      <c r="C956" t="s">
        <v>87</v>
      </c>
      <c r="D956" t="s">
        <v>90</v>
      </c>
      <c r="E956" s="139" t="s">
        <v>7828</v>
      </c>
    </row>
    <row r="957" spans="1:5" x14ac:dyDescent="0.25">
      <c r="A957">
        <v>11247</v>
      </c>
      <c r="B957" t="s">
        <v>2375</v>
      </c>
      <c r="C957" t="s">
        <v>87</v>
      </c>
      <c r="D957" t="s">
        <v>90</v>
      </c>
      <c r="E957" s="139" t="s">
        <v>7829</v>
      </c>
    </row>
    <row r="958" spans="1:5" x14ac:dyDescent="0.25">
      <c r="A958">
        <v>39769</v>
      </c>
      <c r="B958" t="s">
        <v>2376</v>
      </c>
      <c r="C958" t="s">
        <v>87</v>
      </c>
      <c r="D958" t="s">
        <v>90</v>
      </c>
      <c r="E958" s="139" t="s">
        <v>7830</v>
      </c>
    </row>
    <row r="959" spans="1:5" x14ac:dyDescent="0.25">
      <c r="A959">
        <v>11249</v>
      </c>
      <c r="B959" t="s">
        <v>2377</v>
      </c>
      <c r="C959" t="s">
        <v>87</v>
      </c>
      <c r="D959" t="s">
        <v>90</v>
      </c>
      <c r="E959" s="139" t="s">
        <v>7831</v>
      </c>
    </row>
    <row r="960" spans="1:5" x14ac:dyDescent="0.25">
      <c r="A960">
        <v>39770</v>
      </c>
      <c r="B960" t="s">
        <v>2378</v>
      </c>
      <c r="C960" t="s">
        <v>87</v>
      </c>
      <c r="D960" t="s">
        <v>90</v>
      </c>
      <c r="E960" s="139" t="s">
        <v>7832</v>
      </c>
    </row>
    <row r="961" spans="1:5" x14ac:dyDescent="0.25">
      <c r="A961">
        <v>10569</v>
      </c>
      <c r="B961" t="s">
        <v>2379</v>
      </c>
      <c r="C961" t="s">
        <v>87</v>
      </c>
      <c r="D961" t="s">
        <v>90</v>
      </c>
      <c r="E961" s="139" t="s">
        <v>131</v>
      </c>
    </row>
    <row r="962" spans="1:5" x14ac:dyDescent="0.25">
      <c r="A962">
        <v>1872</v>
      </c>
      <c r="B962" t="s">
        <v>2380</v>
      </c>
      <c r="C962" t="s">
        <v>87</v>
      </c>
      <c r="D962" t="s">
        <v>88</v>
      </c>
      <c r="E962" s="139" t="s">
        <v>599</v>
      </c>
    </row>
    <row r="963" spans="1:5" x14ac:dyDescent="0.25">
      <c r="A963">
        <v>1873</v>
      </c>
      <c r="B963" t="s">
        <v>2381</v>
      </c>
      <c r="C963" t="s">
        <v>87</v>
      </c>
      <c r="D963" t="s">
        <v>88</v>
      </c>
      <c r="E963" s="139" t="s">
        <v>2382</v>
      </c>
    </row>
    <row r="964" spans="1:5" x14ac:dyDescent="0.25">
      <c r="A964">
        <v>39693</v>
      </c>
      <c r="B964" t="s">
        <v>2383</v>
      </c>
      <c r="C964" t="s">
        <v>87</v>
      </c>
      <c r="D964" t="s">
        <v>90</v>
      </c>
      <c r="E964" s="139" t="s">
        <v>7833</v>
      </c>
    </row>
    <row r="965" spans="1:5" x14ac:dyDescent="0.25">
      <c r="A965">
        <v>39692</v>
      </c>
      <c r="B965" t="s">
        <v>2384</v>
      </c>
      <c r="C965" t="s">
        <v>87</v>
      </c>
      <c r="D965" t="s">
        <v>90</v>
      </c>
      <c r="E965" s="139" t="s">
        <v>7834</v>
      </c>
    </row>
    <row r="966" spans="1:5" x14ac:dyDescent="0.25">
      <c r="A966">
        <v>39681</v>
      </c>
      <c r="B966" t="s">
        <v>2385</v>
      </c>
      <c r="C966" t="s">
        <v>87</v>
      </c>
      <c r="D966" t="s">
        <v>90</v>
      </c>
      <c r="E966" s="139" t="s">
        <v>7835</v>
      </c>
    </row>
    <row r="967" spans="1:5" x14ac:dyDescent="0.25">
      <c r="A967">
        <v>39680</v>
      </c>
      <c r="B967" t="s">
        <v>2386</v>
      </c>
      <c r="C967" t="s">
        <v>87</v>
      </c>
      <c r="D967" t="s">
        <v>90</v>
      </c>
      <c r="E967" s="139" t="s">
        <v>7836</v>
      </c>
    </row>
    <row r="968" spans="1:5" x14ac:dyDescent="0.25">
      <c r="A968">
        <v>39682</v>
      </c>
      <c r="B968" t="s">
        <v>2387</v>
      </c>
      <c r="C968" t="s">
        <v>87</v>
      </c>
      <c r="D968" t="s">
        <v>90</v>
      </c>
      <c r="E968" s="139" t="s">
        <v>7837</v>
      </c>
    </row>
    <row r="969" spans="1:5" x14ac:dyDescent="0.25">
      <c r="A969">
        <v>39685</v>
      </c>
      <c r="B969" t="s">
        <v>2388</v>
      </c>
      <c r="C969" t="s">
        <v>87</v>
      </c>
      <c r="D969" t="s">
        <v>90</v>
      </c>
      <c r="E969" s="139" t="s">
        <v>7838</v>
      </c>
    </row>
    <row r="970" spans="1:5" x14ac:dyDescent="0.25">
      <c r="A970">
        <v>39687</v>
      </c>
      <c r="B970" t="s">
        <v>2389</v>
      </c>
      <c r="C970" t="s">
        <v>87</v>
      </c>
      <c r="D970" t="s">
        <v>90</v>
      </c>
      <c r="E970" s="139" t="s">
        <v>7839</v>
      </c>
    </row>
    <row r="971" spans="1:5" x14ac:dyDescent="0.25">
      <c r="A971">
        <v>3280</v>
      </c>
      <c r="B971" t="s">
        <v>2390</v>
      </c>
      <c r="C971" t="s">
        <v>87</v>
      </c>
      <c r="D971" t="s">
        <v>88</v>
      </c>
      <c r="E971" s="139" t="s">
        <v>2391</v>
      </c>
    </row>
    <row r="972" spans="1:5" x14ac:dyDescent="0.25">
      <c r="A972">
        <v>11881</v>
      </c>
      <c r="B972" t="s">
        <v>2392</v>
      </c>
      <c r="C972" t="s">
        <v>87</v>
      </c>
      <c r="D972" t="s">
        <v>88</v>
      </c>
      <c r="E972" s="139" t="s">
        <v>2393</v>
      </c>
    </row>
    <row r="973" spans="1:5" x14ac:dyDescent="0.25">
      <c r="A973">
        <v>34641</v>
      </c>
      <c r="B973" t="s">
        <v>2394</v>
      </c>
      <c r="C973" t="s">
        <v>87</v>
      </c>
      <c r="D973" t="s">
        <v>88</v>
      </c>
      <c r="E973" s="139" t="s">
        <v>857</v>
      </c>
    </row>
    <row r="974" spans="1:5" x14ac:dyDescent="0.25">
      <c r="A974">
        <v>34643</v>
      </c>
      <c r="B974" t="s">
        <v>2395</v>
      </c>
      <c r="C974" t="s">
        <v>87</v>
      </c>
      <c r="D974" t="s">
        <v>88</v>
      </c>
      <c r="E974" s="139" t="s">
        <v>7840</v>
      </c>
    </row>
    <row r="975" spans="1:5" x14ac:dyDescent="0.25">
      <c r="A975">
        <v>3278</v>
      </c>
      <c r="B975" t="s">
        <v>2396</v>
      </c>
      <c r="C975" t="s">
        <v>87</v>
      </c>
      <c r="D975" t="s">
        <v>88</v>
      </c>
      <c r="E975" s="139" t="s">
        <v>1486</v>
      </c>
    </row>
    <row r="976" spans="1:5" x14ac:dyDescent="0.25">
      <c r="A976">
        <v>3279</v>
      </c>
      <c r="B976" t="s">
        <v>2397</v>
      </c>
      <c r="C976" t="s">
        <v>87</v>
      </c>
      <c r="D976" t="s">
        <v>88</v>
      </c>
      <c r="E976" s="139" t="s">
        <v>1100</v>
      </c>
    </row>
    <row r="977" spans="1:5" x14ac:dyDescent="0.25">
      <c r="A977">
        <v>1062</v>
      </c>
      <c r="B977" t="s">
        <v>2398</v>
      </c>
      <c r="C977" t="s">
        <v>87</v>
      </c>
      <c r="D977" t="s">
        <v>90</v>
      </c>
      <c r="E977" s="139" t="s">
        <v>7841</v>
      </c>
    </row>
    <row r="978" spans="1:5" x14ac:dyDescent="0.25">
      <c r="A978">
        <v>39686</v>
      </c>
      <c r="B978" t="s">
        <v>2399</v>
      </c>
      <c r="C978" t="s">
        <v>87</v>
      </c>
      <c r="D978" t="s">
        <v>90</v>
      </c>
      <c r="E978" s="139" t="s">
        <v>7842</v>
      </c>
    </row>
    <row r="979" spans="1:5" x14ac:dyDescent="0.25">
      <c r="A979">
        <v>39683</v>
      </c>
      <c r="B979" t="s">
        <v>2400</v>
      </c>
      <c r="C979" t="s">
        <v>87</v>
      </c>
      <c r="D979" t="s">
        <v>90</v>
      </c>
      <c r="E979" s="139" t="s">
        <v>7843</v>
      </c>
    </row>
    <row r="980" spans="1:5" x14ac:dyDescent="0.25">
      <c r="A980">
        <v>1871</v>
      </c>
      <c r="B980" t="s">
        <v>2401</v>
      </c>
      <c r="C980" t="s">
        <v>87</v>
      </c>
      <c r="D980" t="s">
        <v>88</v>
      </c>
      <c r="E980" s="139" t="s">
        <v>1030</v>
      </c>
    </row>
    <row r="981" spans="1:5" x14ac:dyDescent="0.25">
      <c r="A981">
        <v>12001</v>
      </c>
      <c r="B981" t="s">
        <v>2402</v>
      </c>
      <c r="C981" t="s">
        <v>87</v>
      </c>
      <c r="D981" t="s">
        <v>88</v>
      </c>
      <c r="E981" s="139" t="s">
        <v>2403</v>
      </c>
    </row>
    <row r="982" spans="1:5" x14ac:dyDescent="0.25">
      <c r="A982">
        <v>11882</v>
      </c>
      <c r="B982" t="s">
        <v>2404</v>
      </c>
      <c r="C982" t="s">
        <v>87</v>
      </c>
      <c r="D982" t="s">
        <v>88</v>
      </c>
      <c r="E982" s="139" t="s">
        <v>1486</v>
      </c>
    </row>
    <row r="983" spans="1:5" x14ac:dyDescent="0.25">
      <c r="A983">
        <v>39689</v>
      </c>
      <c r="B983" t="s">
        <v>2405</v>
      </c>
      <c r="C983" t="s">
        <v>87</v>
      </c>
      <c r="D983" t="s">
        <v>90</v>
      </c>
      <c r="E983" s="139" t="s">
        <v>7844</v>
      </c>
    </row>
    <row r="984" spans="1:5" x14ac:dyDescent="0.25">
      <c r="A984">
        <v>39688</v>
      </c>
      <c r="B984" t="s">
        <v>2406</v>
      </c>
      <c r="C984" t="s">
        <v>87</v>
      </c>
      <c r="D984" t="s">
        <v>90</v>
      </c>
      <c r="E984" s="139" t="s">
        <v>7845</v>
      </c>
    </row>
    <row r="985" spans="1:5" x14ac:dyDescent="0.25">
      <c r="A985">
        <v>1068</v>
      </c>
      <c r="B985" t="s">
        <v>2407</v>
      </c>
      <c r="C985" t="s">
        <v>87</v>
      </c>
      <c r="D985" t="s">
        <v>90</v>
      </c>
      <c r="E985" s="139" t="s">
        <v>7846</v>
      </c>
    </row>
    <row r="986" spans="1:5" x14ac:dyDescent="0.25">
      <c r="A986">
        <v>39690</v>
      </c>
      <c r="B986" t="s">
        <v>2408</v>
      </c>
      <c r="C986" t="s">
        <v>87</v>
      </c>
      <c r="D986" t="s">
        <v>90</v>
      </c>
      <c r="E986" s="139" t="s">
        <v>7847</v>
      </c>
    </row>
    <row r="987" spans="1:5" x14ac:dyDescent="0.25">
      <c r="A987">
        <v>39691</v>
      </c>
      <c r="B987" t="s">
        <v>2409</v>
      </c>
      <c r="C987" t="s">
        <v>87</v>
      </c>
      <c r="D987" t="s">
        <v>90</v>
      </c>
      <c r="E987" s="139" t="s">
        <v>7848</v>
      </c>
    </row>
    <row r="988" spans="1:5" x14ac:dyDescent="0.25">
      <c r="A988">
        <v>39808</v>
      </c>
      <c r="B988" t="s">
        <v>2410</v>
      </c>
      <c r="C988" t="s">
        <v>87</v>
      </c>
      <c r="D988" t="s">
        <v>88</v>
      </c>
      <c r="E988" s="139" t="s">
        <v>7849</v>
      </c>
    </row>
    <row r="989" spans="1:5" x14ac:dyDescent="0.25">
      <c r="A989">
        <v>39809</v>
      </c>
      <c r="B989" t="s">
        <v>2411</v>
      </c>
      <c r="C989" t="s">
        <v>87</v>
      </c>
      <c r="D989" t="s">
        <v>88</v>
      </c>
      <c r="E989" s="139" t="s">
        <v>7850</v>
      </c>
    </row>
    <row r="990" spans="1:5" x14ac:dyDescent="0.25">
      <c r="A990">
        <v>11713</v>
      </c>
      <c r="B990" t="s">
        <v>2412</v>
      </c>
      <c r="C990" t="s">
        <v>87</v>
      </c>
      <c r="D990" t="s">
        <v>88</v>
      </c>
      <c r="E990" s="139" t="s">
        <v>955</v>
      </c>
    </row>
    <row r="991" spans="1:5" x14ac:dyDescent="0.25">
      <c r="A991">
        <v>11716</v>
      </c>
      <c r="B991" t="s">
        <v>2413</v>
      </c>
      <c r="C991" t="s">
        <v>87</v>
      </c>
      <c r="D991" t="s">
        <v>88</v>
      </c>
      <c r="E991" s="139" t="s">
        <v>6743</v>
      </c>
    </row>
    <row r="992" spans="1:5" x14ac:dyDescent="0.25">
      <c r="A992">
        <v>5103</v>
      </c>
      <c r="B992" t="s">
        <v>2414</v>
      </c>
      <c r="C992" t="s">
        <v>87</v>
      </c>
      <c r="D992" t="s">
        <v>88</v>
      </c>
      <c r="E992" s="139" t="s">
        <v>6188</v>
      </c>
    </row>
    <row r="993" spans="1:5" x14ac:dyDescent="0.25">
      <c r="A993">
        <v>11712</v>
      </c>
      <c r="B993" t="s">
        <v>2415</v>
      </c>
      <c r="C993" t="s">
        <v>87</v>
      </c>
      <c r="D993" t="s">
        <v>93</v>
      </c>
      <c r="E993" s="139" t="s">
        <v>6468</v>
      </c>
    </row>
    <row r="994" spans="1:5" x14ac:dyDescent="0.25">
      <c r="A994">
        <v>11717</v>
      </c>
      <c r="B994" t="s">
        <v>2416</v>
      </c>
      <c r="C994" t="s">
        <v>87</v>
      </c>
      <c r="D994" t="s">
        <v>88</v>
      </c>
      <c r="E994" s="139" t="s">
        <v>7851</v>
      </c>
    </row>
    <row r="995" spans="1:5" x14ac:dyDescent="0.25">
      <c r="A995">
        <v>11714</v>
      </c>
      <c r="B995" t="s">
        <v>2417</v>
      </c>
      <c r="C995" t="s">
        <v>87</v>
      </c>
      <c r="D995" t="s">
        <v>88</v>
      </c>
      <c r="E995" s="139" t="s">
        <v>5251</v>
      </c>
    </row>
    <row r="996" spans="1:5" x14ac:dyDescent="0.25">
      <c r="A996">
        <v>11715</v>
      </c>
      <c r="B996" t="s">
        <v>2418</v>
      </c>
      <c r="C996" t="s">
        <v>87</v>
      </c>
      <c r="D996" t="s">
        <v>88</v>
      </c>
      <c r="E996" s="139" t="s">
        <v>3384</v>
      </c>
    </row>
    <row r="997" spans="1:5" x14ac:dyDescent="0.25">
      <c r="A997">
        <v>11880</v>
      </c>
      <c r="B997" t="s">
        <v>2419</v>
      </c>
      <c r="C997" t="s">
        <v>87</v>
      </c>
      <c r="D997" t="s">
        <v>88</v>
      </c>
      <c r="E997" s="139" t="s">
        <v>7852</v>
      </c>
    </row>
    <row r="998" spans="1:5" x14ac:dyDescent="0.25">
      <c r="A998">
        <v>1106</v>
      </c>
      <c r="B998" t="s">
        <v>2420</v>
      </c>
      <c r="C998" t="s">
        <v>119</v>
      </c>
      <c r="D998" t="s">
        <v>93</v>
      </c>
      <c r="E998" s="139" t="s">
        <v>103</v>
      </c>
    </row>
    <row r="999" spans="1:5" x14ac:dyDescent="0.25">
      <c r="A999">
        <v>11161</v>
      </c>
      <c r="B999" t="s">
        <v>2421</v>
      </c>
      <c r="C999" t="s">
        <v>119</v>
      </c>
      <c r="D999" t="s">
        <v>88</v>
      </c>
      <c r="E999" s="139" t="s">
        <v>313</v>
      </c>
    </row>
    <row r="1000" spans="1:5" x14ac:dyDescent="0.25">
      <c r="A1000">
        <v>1107</v>
      </c>
      <c r="B1000" t="s">
        <v>46</v>
      </c>
      <c r="C1000" t="s">
        <v>119</v>
      </c>
      <c r="D1000" t="s">
        <v>88</v>
      </c>
      <c r="E1000" s="139" t="s">
        <v>271</v>
      </c>
    </row>
    <row r="1001" spans="1:5" x14ac:dyDescent="0.25">
      <c r="A1001">
        <v>4758</v>
      </c>
      <c r="B1001" t="s">
        <v>2422</v>
      </c>
      <c r="C1001" t="s">
        <v>91</v>
      </c>
      <c r="D1001" t="s">
        <v>88</v>
      </c>
      <c r="E1001" s="139" t="s">
        <v>412</v>
      </c>
    </row>
    <row r="1002" spans="1:5" x14ac:dyDescent="0.25">
      <c r="A1002">
        <v>41080</v>
      </c>
      <c r="B1002" t="s">
        <v>2423</v>
      </c>
      <c r="C1002" t="s">
        <v>149</v>
      </c>
      <c r="D1002" t="s">
        <v>88</v>
      </c>
      <c r="E1002" s="139" t="s">
        <v>723</v>
      </c>
    </row>
    <row r="1003" spans="1:5" x14ac:dyDescent="0.25">
      <c r="A1003">
        <v>25963</v>
      </c>
      <c r="B1003" t="s">
        <v>2424</v>
      </c>
      <c r="C1003" t="s">
        <v>119</v>
      </c>
      <c r="D1003" t="s">
        <v>88</v>
      </c>
      <c r="E1003" s="139" t="s">
        <v>546</v>
      </c>
    </row>
    <row r="1004" spans="1:5" x14ac:dyDescent="0.25">
      <c r="A1004">
        <v>4759</v>
      </c>
      <c r="B1004" t="s">
        <v>2425</v>
      </c>
      <c r="C1004" t="s">
        <v>91</v>
      </c>
      <c r="D1004" t="s">
        <v>88</v>
      </c>
      <c r="E1004" s="139" t="s">
        <v>454</v>
      </c>
    </row>
    <row r="1005" spans="1:5" x14ac:dyDescent="0.25">
      <c r="A1005">
        <v>41068</v>
      </c>
      <c r="B1005" t="s">
        <v>2426</v>
      </c>
      <c r="C1005" t="s">
        <v>149</v>
      </c>
      <c r="D1005" t="s">
        <v>88</v>
      </c>
      <c r="E1005" s="139" t="s">
        <v>683</v>
      </c>
    </row>
    <row r="1006" spans="1:5" x14ac:dyDescent="0.25">
      <c r="A1006">
        <v>1108</v>
      </c>
      <c r="B1006" t="s">
        <v>2427</v>
      </c>
      <c r="C1006" t="s">
        <v>94</v>
      </c>
      <c r="D1006" t="s">
        <v>88</v>
      </c>
      <c r="E1006" s="139" t="s">
        <v>7853</v>
      </c>
    </row>
    <row r="1007" spans="1:5" x14ac:dyDescent="0.25">
      <c r="A1007">
        <v>1117</v>
      </c>
      <c r="B1007" t="s">
        <v>2428</v>
      </c>
      <c r="C1007" t="s">
        <v>94</v>
      </c>
      <c r="D1007" t="s">
        <v>88</v>
      </c>
      <c r="E1007" s="139" t="s">
        <v>7854</v>
      </c>
    </row>
    <row r="1008" spans="1:5" x14ac:dyDescent="0.25">
      <c r="A1008">
        <v>1118</v>
      </c>
      <c r="B1008" t="s">
        <v>2429</v>
      </c>
      <c r="C1008" t="s">
        <v>94</v>
      </c>
      <c r="D1008" t="s">
        <v>88</v>
      </c>
      <c r="E1008" s="139" t="s">
        <v>7855</v>
      </c>
    </row>
    <row r="1009" spans="1:5" x14ac:dyDescent="0.25">
      <c r="A1009">
        <v>1110</v>
      </c>
      <c r="B1009" t="s">
        <v>2430</v>
      </c>
      <c r="C1009" t="s">
        <v>94</v>
      </c>
      <c r="D1009" t="s">
        <v>88</v>
      </c>
      <c r="E1009" s="139" t="s">
        <v>7855</v>
      </c>
    </row>
    <row r="1010" spans="1:5" x14ac:dyDescent="0.25">
      <c r="A1010">
        <v>12618</v>
      </c>
      <c r="B1010" t="s">
        <v>2431</v>
      </c>
      <c r="C1010" t="s">
        <v>87</v>
      </c>
      <c r="D1010" t="s">
        <v>90</v>
      </c>
      <c r="E1010" s="139" t="s">
        <v>2432</v>
      </c>
    </row>
    <row r="1011" spans="1:5" x14ac:dyDescent="0.25">
      <c r="A1011">
        <v>40871</v>
      </c>
      <c r="B1011" t="s">
        <v>2433</v>
      </c>
      <c r="C1011" t="s">
        <v>94</v>
      </c>
      <c r="D1011" t="s">
        <v>88</v>
      </c>
      <c r="E1011" s="139" t="s">
        <v>7856</v>
      </c>
    </row>
    <row r="1012" spans="1:5" x14ac:dyDescent="0.25">
      <c r="A1012">
        <v>40869</v>
      </c>
      <c r="B1012" t="s">
        <v>2434</v>
      </c>
      <c r="C1012" t="s">
        <v>94</v>
      </c>
      <c r="D1012" t="s">
        <v>88</v>
      </c>
      <c r="E1012" s="139" t="s">
        <v>7857</v>
      </c>
    </row>
    <row r="1013" spans="1:5" x14ac:dyDescent="0.25">
      <c r="A1013">
        <v>40870</v>
      </c>
      <c r="B1013" t="s">
        <v>2435</v>
      </c>
      <c r="C1013" t="s">
        <v>94</v>
      </c>
      <c r="D1013" t="s">
        <v>88</v>
      </c>
      <c r="E1013" s="139" t="s">
        <v>5058</v>
      </c>
    </row>
    <row r="1014" spans="1:5" x14ac:dyDescent="0.25">
      <c r="A1014">
        <v>1109</v>
      </c>
      <c r="B1014" t="s">
        <v>2436</v>
      </c>
      <c r="C1014" t="s">
        <v>94</v>
      </c>
      <c r="D1014" t="s">
        <v>88</v>
      </c>
      <c r="E1014" s="139" t="s">
        <v>1461</v>
      </c>
    </row>
    <row r="1015" spans="1:5" x14ac:dyDescent="0.25">
      <c r="A1015">
        <v>1119</v>
      </c>
      <c r="B1015" t="s">
        <v>2437</v>
      </c>
      <c r="C1015" t="s">
        <v>94</v>
      </c>
      <c r="D1015" t="s">
        <v>88</v>
      </c>
      <c r="E1015" s="139" t="s">
        <v>7858</v>
      </c>
    </row>
    <row r="1016" spans="1:5" x14ac:dyDescent="0.25">
      <c r="A1016">
        <v>13115</v>
      </c>
      <c r="B1016" t="s">
        <v>2438</v>
      </c>
      <c r="C1016" t="s">
        <v>94</v>
      </c>
      <c r="D1016" t="s">
        <v>90</v>
      </c>
      <c r="E1016" s="139" t="s">
        <v>7859</v>
      </c>
    </row>
    <row r="1017" spans="1:5" x14ac:dyDescent="0.25">
      <c r="A1017">
        <v>10541</v>
      </c>
      <c r="B1017" t="s">
        <v>2439</v>
      </c>
      <c r="C1017" t="s">
        <v>94</v>
      </c>
      <c r="D1017" t="s">
        <v>90</v>
      </c>
      <c r="E1017" s="139" t="s">
        <v>3199</v>
      </c>
    </row>
    <row r="1018" spans="1:5" x14ac:dyDescent="0.25">
      <c r="A1018">
        <v>10543</v>
      </c>
      <c r="B1018" t="s">
        <v>2440</v>
      </c>
      <c r="C1018" t="s">
        <v>94</v>
      </c>
      <c r="D1018" t="s">
        <v>90</v>
      </c>
      <c r="E1018" s="139" t="s">
        <v>7860</v>
      </c>
    </row>
    <row r="1019" spans="1:5" x14ac:dyDescent="0.25">
      <c r="A1019">
        <v>10544</v>
      </c>
      <c r="B1019" t="s">
        <v>2441</v>
      </c>
      <c r="C1019" t="s">
        <v>94</v>
      </c>
      <c r="D1019" t="s">
        <v>90</v>
      </c>
      <c r="E1019" s="139" t="s">
        <v>7861</v>
      </c>
    </row>
    <row r="1020" spans="1:5" x14ac:dyDescent="0.25">
      <c r="A1020">
        <v>10545</v>
      </c>
      <c r="B1020" t="s">
        <v>2442</v>
      </c>
      <c r="C1020" t="s">
        <v>94</v>
      </c>
      <c r="D1020" t="s">
        <v>90</v>
      </c>
      <c r="E1020" s="139" t="s">
        <v>7862</v>
      </c>
    </row>
    <row r="1021" spans="1:5" x14ac:dyDescent="0.25">
      <c r="A1021">
        <v>10542</v>
      </c>
      <c r="B1021" t="s">
        <v>2443</v>
      </c>
      <c r="C1021" t="s">
        <v>94</v>
      </c>
      <c r="D1021" t="s">
        <v>90</v>
      </c>
      <c r="E1021" s="139" t="s">
        <v>7863</v>
      </c>
    </row>
    <row r="1022" spans="1:5" x14ac:dyDescent="0.25">
      <c r="A1022">
        <v>38365</v>
      </c>
      <c r="B1022" t="s">
        <v>2444</v>
      </c>
      <c r="C1022" t="s">
        <v>89</v>
      </c>
      <c r="D1022" t="s">
        <v>88</v>
      </c>
      <c r="E1022" s="139" t="s">
        <v>502</v>
      </c>
    </row>
    <row r="1023" spans="1:5" x14ac:dyDescent="0.25">
      <c r="A1023">
        <v>37745</v>
      </c>
      <c r="B1023" t="s">
        <v>2445</v>
      </c>
      <c r="C1023" t="s">
        <v>87</v>
      </c>
      <c r="D1023" t="s">
        <v>90</v>
      </c>
      <c r="E1023" s="139" t="s">
        <v>2446</v>
      </c>
    </row>
    <row r="1024" spans="1:5" x14ac:dyDescent="0.25">
      <c r="A1024">
        <v>37754</v>
      </c>
      <c r="B1024" t="s">
        <v>2447</v>
      </c>
      <c r="C1024" t="s">
        <v>87</v>
      </c>
      <c r="D1024" t="s">
        <v>90</v>
      </c>
      <c r="E1024" s="139" t="s">
        <v>2448</v>
      </c>
    </row>
    <row r="1025" spans="1:5" x14ac:dyDescent="0.25">
      <c r="A1025">
        <v>37748</v>
      </c>
      <c r="B1025" t="s">
        <v>2449</v>
      </c>
      <c r="C1025" t="s">
        <v>87</v>
      </c>
      <c r="D1025" t="s">
        <v>90</v>
      </c>
      <c r="E1025" s="139" t="s">
        <v>2450</v>
      </c>
    </row>
    <row r="1026" spans="1:5" x14ac:dyDescent="0.25">
      <c r="A1026">
        <v>37761</v>
      </c>
      <c r="B1026" t="s">
        <v>2451</v>
      </c>
      <c r="C1026" t="s">
        <v>87</v>
      </c>
      <c r="D1026" t="s">
        <v>90</v>
      </c>
      <c r="E1026" s="139" t="s">
        <v>2452</v>
      </c>
    </row>
    <row r="1027" spans="1:5" x14ac:dyDescent="0.25">
      <c r="A1027">
        <v>37757</v>
      </c>
      <c r="B1027" t="s">
        <v>2453</v>
      </c>
      <c r="C1027" t="s">
        <v>87</v>
      </c>
      <c r="D1027" t="s">
        <v>90</v>
      </c>
      <c r="E1027" s="139" t="s">
        <v>2454</v>
      </c>
    </row>
    <row r="1028" spans="1:5" x14ac:dyDescent="0.25">
      <c r="A1028">
        <v>37759</v>
      </c>
      <c r="B1028" t="s">
        <v>2455</v>
      </c>
      <c r="C1028" t="s">
        <v>87</v>
      </c>
      <c r="D1028" t="s">
        <v>90</v>
      </c>
      <c r="E1028" s="139" t="s">
        <v>2456</v>
      </c>
    </row>
    <row r="1029" spans="1:5" x14ac:dyDescent="0.25">
      <c r="A1029">
        <v>37766</v>
      </c>
      <c r="B1029" t="s">
        <v>2457</v>
      </c>
      <c r="C1029" t="s">
        <v>87</v>
      </c>
      <c r="D1029" t="s">
        <v>90</v>
      </c>
      <c r="E1029" s="139" t="s">
        <v>2458</v>
      </c>
    </row>
    <row r="1030" spans="1:5" x14ac:dyDescent="0.25">
      <c r="A1030">
        <v>37752</v>
      </c>
      <c r="B1030" t="s">
        <v>2459</v>
      </c>
      <c r="C1030" t="s">
        <v>87</v>
      </c>
      <c r="D1030" t="s">
        <v>90</v>
      </c>
      <c r="E1030" s="139" t="s">
        <v>2460</v>
      </c>
    </row>
    <row r="1031" spans="1:5" x14ac:dyDescent="0.25">
      <c r="A1031">
        <v>37760</v>
      </c>
      <c r="B1031" t="s">
        <v>2461</v>
      </c>
      <c r="C1031" t="s">
        <v>87</v>
      </c>
      <c r="D1031" t="s">
        <v>90</v>
      </c>
      <c r="E1031" s="139" t="s">
        <v>2462</v>
      </c>
    </row>
    <row r="1032" spans="1:5" x14ac:dyDescent="0.25">
      <c r="A1032">
        <v>37765</v>
      </c>
      <c r="B1032" t="s">
        <v>2463</v>
      </c>
      <c r="C1032" t="s">
        <v>87</v>
      </c>
      <c r="D1032" t="s">
        <v>90</v>
      </c>
      <c r="E1032" s="139" t="s">
        <v>2464</v>
      </c>
    </row>
    <row r="1033" spans="1:5" x14ac:dyDescent="0.25">
      <c r="A1033">
        <v>37746</v>
      </c>
      <c r="B1033" t="s">
        <v>2465</v>
      </c>
      <c r="C1033" t="s">
        <v>87</v>
      </c>
      <c r="D1033" t="s">
        <v>90</v>
      </c>
      <c r="E1033" s="139" t="s">
        <v>2466</v>
      </c>
    </row>
    <row r="1034" spans="1:5" x14ac:dyDescent="0.25">
      <c r="A1034">
        <v>37750</v>
      </c>
      <c r="B1034" t="s">
        <v>2467</v>
      </c>
      <c r="C1034" t="s">
        <v>87</v>
      </c>
      <c r="D1034" t="s">
        <v>90</v>
      </c>
      <c r="E1034" s="139" t="s">
        <v>2468</v>
      </c>
    </row>
    <row r="1035" spans="1:5" x14ac:dyDescent="0.25">
      <c r="A1035">
        <v>37753</v>
      </c>
      <c r="B1035" t="s">
        <v>2469</v>
      </c>
      <c r="C1035" t="s">
        <v>87</v>
      </c>
      <c r="D1035" t="s">
        <v>90</v>
      </c>
      <c r="E1035" s="139" t="s">
        <v>2470</v>
      </c>
    </row>
    <row r="1036" spans="1:5" x14ac:dyDescent="0.25">
      <c r="A1036">
        <v>37756</v>
      </c>
      <c r="B1036" t="s">
        <v>2471</v>
      </c>
      <c r="C1036" t="s">
        <v>87</v>
      </c>
      <c r="D1036" t="s">
        <v>90</v>
      </c>
      <c r="E1036" s="139" t="s">
        <v>2452</v>
      </c>
    </row>
    <row r="1037" spans="1:5" x14ac:dyDescent="0.25">
      <c r="A1037">
        <v>37755</v>
      </c>
      <c r="B1037" t="s">
        <v>2472</v>
      </c>
      <c r="C1037" t="s">
        <v>87</v>
      </c>
      <c r="D1037" t="s">
        <v>90</v>
      </c>
      <c r="E1037" s="139" t="s">
        <v>2473</v>
      </c>
    </row>
    <row r="1038" spans="1:5" x14ac:dyDescent="0.25">
      <c r="A1038">
        <v>37758</v>
      </c>
      <c r="B1038" t="s">
        <v>2474</v>
      </c>
      <c r="C1038" t="s">
        <v>87</v>
      </c>
      <c r="D1038" t="s">
        <v>90</v>
      </c>
      <c r="E1038" s="139" t="s">
        <v>2475</v>
      </c>
    </row>
    <row r="1039" spans="1:5" x14ac:dyDescent="0.25">
      <c r="A1039">
        <v>37747</v>
      </c>
      <c r="B1039" t="s">
        <v>2476</v>
      </c>
      <c r="C1039" t="s">
        <v>87</v>
      </c>
      <c r="D1039" t="s">
        <v>90</v>
      </c>
      <c r="E1039" s="139" t="s">
        <v>2477</v>
      </c>
    </row>
    <row r="1040" spans="1:5" x14ac:dyDescent="0.25">
      <c r="A1040">
        <v>37767</v>
      </c>
      <c r="B1040" t="s">
        <v>2478</v>
      </c>
      <c r="C1040" t="s">
        <v>87</v>
      </c>
      <c r="D1040" t="s">
        <v>90</v>
      </c>
      <c r="E1040" s="139" t="s">
        <v>2479</v>
      </c>
    </row>
    <row r="1041" spans="1:5" x14ac:dyDescent="0.25">
      <c r="A1041">
        <v>37751</v>
      </c>
      <c r="B1041" t="s">
        <v>2480</v>
      </c>
      <c r="C1041" t="s">
        <v>87</v>
      </c>
      <c r="D1041" t="s">
        <v>90</v>
      </c>
      <c r="E1041" s="139" t="s">
        <v>2479</v>
      </c>
    </row>
    <row r="1042" spans="1:5" x14ac:dyDescent="0.25">
      <c r="A1042">
        <v>37749</v>
      </c>
      <c r="B1042" t="s">
        <v>2481</v>
      </c>
      <c r="C1042" t="s">
        <v>87</v>
      </c>
      <c r="D1042" t="s">
        <v>90</v>
      </c>
      <c r="E1042" s="139" t="s">
        <v>2482</v>
      </c>
    </row>
    <row r="1043" spans="1:5" x14ac:dyDescent="0.25">
      <c r="A1043">
        <v>13617</v>
      </c>
      <c r="B1043" t="s">
        <v>2483</v>
      </c>
      <c r="C1043" t="s">
        <v>87</v>
      </c>
      <c r="D1043" t="s">
        <v>88</v>
      </c>
      <c r="E1043" s="139" t="s">
        <v>7864</v>
      </c>
    </row>
    <row r="1044" spans="1:5" x14ac:dyDescent="0.25">
      <c r="A1044">
        <v>1159</v>
      </c>
      <c r="B1044" t="s">
        <v>2484</v>
      </c>
      <c r="C1044" t="s">
        <v>87</v>
      </c>
      <c r="D1044" t="s">
        <v>88</v>
      </c>
      <c r="E1044" s="139" t="s">
        <v>7865</v>
      </c>
    </row>
    <row r="1045" spans="1:5" x14ac:dyDescent="0.25">
      <c r="A1045">
        <v>12114</v>
      </c>
      <c r="B1045" t="s">
        <v>2485</v>
      </c>
      <c r="C1045" t="s">
        <v>87</v>
      </c>
      <c r="D1045" t="s">
        <v>88</v>
      </c>
      <c r="E1045" s="139" t="s">
        <v>7866</v>
      </c>
    </row>
    <row r="1046" spans="1:5" x14ac:dyDescent="0.25">
      <c r="A1046">
        <v>38106</v>
      </c>
      <c r="B1046" t="s">
        <v>2486</v>
      </c>
      <c r="C1046" t="s">
        <v>87</v>
      </c>
      <c r="D1046" t="s">
        <v>88</v>
      </c>
      <c r="E1046" s="139" t="s">
        <v>7867</v>
      </c>
    </row>
    <row r="1047" spans="1:5" x14ac:dyDescent="0.25">
      <c r="A1047">
        <v>38085</v>
      </c>
      <c r="B1047" t="s">
        <v>2487</v>
      </c>
      <c r="C1047" t="s">
        <v>87</v>
      </c>
      <c r="D1047" t="s">
        <v>88</v>
      </c>
      <c r="E1047" s="139" t="s">
        <v>7868</v>
      </c>
    </row>
    <row r="1048" spans="1:5" x14ac:dyDescent="0.25">
      <c r="A1048">
        <v>38599</v>
      </c>
      <c r="B1048" t="s">
        <v>2488</v>
      </c>
      <c r="C1048" t="s">
        <v>87</v>
      </c>
      <c r="D1048" t="s">
        <v>88</v>
      </c>
      <c r="E1048" s="139" t="s">
        <v>245</v>
      </c>
    </row>
    <row r="1049" spans="1:5" x14ac:dyDescent="0.25">
      <c r="A1049">
        <v>38596</v>
      </c>
      <c r="B1049" t="s">
        <v>2489</v>
      </c>
      <c r="C1049" t="s">
        <v>87</v>
      </c>
      <c r="D1049" t="s">
        <v>88</v>
      </c>
      <c r="E1049" s="139" t="s">
        <v>228</v>
      </c>
    </row>
    <row r="1050" spans="1:5" x14ac:dyDescent="0.25">
      <c r="A1050">
        <v>38600</v>
      </c>
      <c r="B1050" t="s">
        <v>2490</v>
      </c>
      <c r="C1050" t="s">
        <v>87</v>
      </c>
      <c r="D1050" t="s">
        <v>88</v>
      </c>
      <c r="E1050" s="139" t="s">
        <v>268</v>
      </c>
    </row>
    <row r="1051" spans="1:5" x14ac:dyDescent="0.25">
      <c r="A1051">
        <v>38597</v>
      </c>
      <c r="B1051" t="s">
        <v>2491</v>
      </c>
      <c r="C1051" t="s">
        <v>87</v>
      </c>
      <c r="D1051" t="s">
        <v>88</v>
      </c>
      <c r="E1051" s="139" t="s">
        <v>213</v>
      </c>
    </row>
    <row r="1052" spans="1:5" x14ac:dyDescent="0.25">
      <c r="A1052">
        <v>659</v>
      </c>
      <c r="B1052" t="s">
        <v>2492</v>
      </c>
      <c r="C1052" t="s">
        <v>87</v>
      </c>
      <c r="D1052" t="s">
        <v>88</v>
      </c>
      <c r="E1052" s="139" t="s">
        <v>2493</v>
      </c>
    </row>
    <row r="1053" spans="1:5" x14ac:dyDescent="0.25">
      <c r="A1053">
        <v>660</v>
      </c>
      <c r="B1053" t="s">
        <v>2494</v>
      </c>
      <c r="C1053" t="s">
        <v>87</v>
      </c>
      <c r="D1053" t="s">
        <v>88</v>
      </c>
      <c r="E1053" s="139" t="s">
        <v>186</v>
      </c>
    </row>
    <row r="1054" spans="1:5" x14ac:dyDescent="0.25">
      <c r="A1054">
        <v>658</v>
      </c>
      <c r="B1054" t="s">
        <v>2495</v>
      </c>
      <c r="C1054" t="s">
        <v>87</v>
      </c>
      <c r="D1054" t="s">
        <v>88</v>
      </c>
      <c r="E1054" s="139" t="s">
        <v>422</v>
      </c>
    </row>
    <row r="1055" spans="1:5" x14ac:dyDescent="0.25">
      <c r="A1055">
        <v>38548</v>
      </c>
      <c r="B1055" t="s">
        <v>2496</v>
      </c>
      <c r="C1055" t="s">
        <v>87</v>
      </c>
      <c r="D1055" t="s">
        <v>88</v>
      </c>
      <c r="E1055" s="139" t="s">
        <v>667</v>
      </c>
    </row>
    <row r="1056" spans="1:5" x14ac:dyDescent="0.25">
      <c r="A1056">
        <v>34647</v>
      </c>
      <c r="B1056" t="s">
        <v>2497</v>
      </c>
      <c r="C1056" t="s">
        <v>87</v>
      </c>
      <c r="D1056" t="s">
        <v>88</v>
      </c>
      <c r="E1056" s="139" t="s">
        <v>232</v>
      </c>
    </row>
    <row r="1057" spans="1:5" x14ac:dyDescent="0.25">
      <c r="A1057">
        <v>34649</v>
      </c>
      <c r="B1057" t="s">
        <v>2498</v>
      </c>
      <c r="C1057" t="s">
        <v>87</v>
      </c>
      <c r="D1057" t="s">
        <v>88</v>
      </c>
      <c r="E1057" s="139" t="s">
        <v>230</v>
      </c>
    </row>
    <row r="1058" spans="1:5" x14ac:dyDescent="0.25">
      <c r="A1058">
        <v>34652</v>
      </c>
      <c r="B1058" t="s">
        <v>2499</v>
      </c>
      <c r="C1058" t="s">
        <v>87</v>
      </c>
      <c r="D1058" t="s">
        <v>88</v>
      </c>
      <c r="E1058" s="139" t="s">
        <v>215</v>
      </c>
    </row>
    <row r="1059" spans="1:5" x14ac:dyDescent="0.25">
      <c r="A1059">
        <v>34655</v>
      </c>
      <c r="B1059" t="s">
        <v>2500</v>
      </c>
      <c r="C1059" t="s">
        <v>87</v>
      </c>
      <c r="D1059" t="s">
        <v>88</v>
      </c>
      <c r="E1059" s="139" t="s">
        <v>317</v>
      </c>
    </row>
    <row r="1060" spans="1:5" x14ac:dyDescent="0.25">
      <c r="A1060">
        <v>40607</v>
      </c>
      <c r="B1060" t="s">
        <v>2501</v>
      </c>
      <c r="C1060" t="s">
        <v>87</v>
      </c>
      <c r="D1060" t="s">
        <v>88</v>
      </c>
      <c r="E1060" s="139" t="s">
        <v>694</v>
      </c>
    </row>
    <row r="1061" spans="1:5" x14ac:dyDescent="0.25">
      <c r="A1061">
        <v>585</v>
      </c>
      <c r="B1061" t="s">
        <v>2502</v>
      </c>
      <c r="C1061" t="s">
        <v>119</v>
      </c>
      <c r="D1061" t="s">
        <v>90</v>
      </c>
      <c r="E1061" s="139" t="s">
        <v>7869</v>
      </c>
    </row>
    <row r="1062" spans="1:5" x14ac:dyDescent="0.25">
      <c r="A1062">
        <v>4777</v>
      </c>
      <c r="B1062" t="s">
        <v>2503</v>
      </c>
      <c r="C1062" t="s">
        <v>119</v>
      </c>
      <c r="D1062" t="s">
        <v>88</v>
      </c>
      <c r="E1062" s="139" t="s">
        <v>1016</v>
      </c>
    </row>
    <row r="1063" spans="1:5" x14ac:dyDescent="0.25">
      <c r="A1063">
        <v>587</v>
      </c>
      <c r="B1063" t="s">
        <v>2504</v>
      </c>
      <c r="C1063" t="s">
        <v>119</v>
      </c>
      <c r="D1063" t="s">
        <v>90</v>
      </c>
      <c r="E1063" s="139" t="s">
        <v>7870</v>
      </c>
    </row>
    <row r="1064" spans="1:5" x14ac:dyDescent="0.25">
      <c r="A1064">
        <v>590</v>
      </c>
      <c r="B1064" t="s">
        <v>2505</v>
      </c>
      <c r="C1064" t="s">
        <v>119</v>
      </c>
      <c r="D1064" t="s">
        <v>90</v>
      </c>
      <c r="E1064" s="139" t="s">
        <v>7871</v>
      </c>
    </row>
    <row r="1065" spans="1:5" x14ac:dyDescent="0.25">
      <c r="A1065">
        <v>592</v>
      </c>
      <c r="B1065" t="s">
        <v>2507</v>
      </c>
      <c r="C1065" t="s">
        <v>119</v>
      </c>
      <c r="D1065" t="s">
        <v>90</v>
      </c>
      <c r="E1065" s="139" t="s">
        <v>7870</v>
      </c>
    </row>
    <row r="1066" spans="1:5" x14ac:dyDescent="0.25">
      <c r="A1066">
        <v>586</v>
      </c>
      <c r="B1066" t="s">
        <v>2508</v>
      </c>
      <c r="C1066" t="s">
        <v>94</v>
      </c>
      <c r="D1066" t="s">
        <v>90</v>
      </c>
      <c r="E1066" s="139" t="s">
        <v>1038</v>
      </c>
    </row>
    <row r="1067" spans="1:5" x14ac:dyDescent="0.25">
      <c r="A1067">
        <v>591</v>
      </c>
      <c r="B1067" t="s">
        <v>2509</v>
      </c>
      <c r="C1067" t="s">
        <v>119</v>
      </c>
      <c r="D1067" t="s">
        <v>90</v>
      </c>
      <c r="E1067" s="139" t="s">
        <v>7869</v>
      </c>
    </row>
    <row r="1068" spans="1:5" x14ac:dyDescent="0.25">
      <c r="A1068">
        <v>588</v>
      </c>
      <c r="B1068" t="s">
        <v>2510</v>
      </c>
      <c r="C1068" t="s">
        <v>94</v>
      </c>
      <c r="D1068" t="s">
        <v>90</v>
      </c>
      <c r="E1068" s="139" t="s">
        <v>475</v>
      </c>
    </row>
    <row r="1069" spans="1:5" x14ac:dyDescent="0.25">
      <c r="A1069">
        <v>589</v>
      </c>
      <c r="B1069" t="s">
        <v>2512</v>
      </c>
      <c r="C1069" t="s">
        <v>94</v>
      </c>
      <c r="D1069" t="s">
        <v>90</v>
      </c>
      <c r="E1069" s="139" t="s">
        <v>1178</v>
      </c>
    </row>
    <row r="1070" spans="1:5" x14ac:dyDescent="0.25">
      <c r="A1070">
        <v>584</v>
      </c>
      <c r="B1070" t="s">
        <v>2513</v>
      </c>
      <c r="C1070" t="s">
        <v>94</v>
      </c>
      <c r="D1070" t="s">
        <v>90</v>
      </c>
      <c r="E1070" s="139" t="s">
        <v>5327</v>
      </c>
    </row>
    <row r="1071" spans="1:5" x14ac:dyDescent="0.25">
      <c r="A1071">
        <v>4912</v>
      </c>
      <c r="B1071" t="s">
        <v>2514</v>
      </c>
      <c r="C1071" t="s">
        <v>119</v>
      </c>
      <c r="D1071" t="s">
        <v>88</v>
      </c>
      <c r="E1071" s="139" t="s">
        <v>319</v>
      </c>
    </row>
    <row r="1072" spans="1:5" x14ac:dyDescent="0.25">
      <c r="A1072">
        <v>574</v>
      </c>
      <c r="B1072" t="s">
        <v>2516</v>
      </c>
      <c r="C1072" t="s">
        <v>94</v>
      </c>
      <c r="D1072" t="s">
        <v>88</v>
      </c>
      <c r="E1072" s="139" t="s">
        <v>7872</v>
      </c>
    </row>
    <row r="1073" spans="1:5" x14ac:dyDescent="0.25">
      <c r="A1073">
        <v>567</v>
      </c>
      <c r="B1073" t="s">
        <v>2517</v>
      </c>
      <c r="C1073" t="s">
        <v>94</v>
      </c>
      <c r="D1073" t="s">
        <v>88</v>
      </c>
      <c r="E1073" s="139" t="s">
        <v>816</v>
      </c>
    </row>
    <row r="1074" spans="1:5" x14ac:dyDescent="0.25">
      <c r="A1074">
        <v>568</v>
      </c>
      <c r="B1074" t="s">
        <v>2518</v>
      </c>
      <c r="C1074" t="s">
        <v>94</v>
      </c>
      <c r="D1074" t="s">
        <v>88</v>
      </c>
      <c r="E1074" s="139" t="s">
        <v>7873</v>
      </c>
    </row>
    <row r="1075" spans="1:5" x14ac:dyDescent="0.25">
      <c r="A1075">
        <v>569</v>
      </c>
      <c r="B1075" t="s">
        <v>2519</v>
      </c>
      <c r="C1075" t="s">
        <v>119</v>
      </c>
      <c r="D1075" t="s">
        <v>88</v>
      </c>
      <c r="E1075" s="139" t="s">
        <v>329</v>
      </c>
    </row>
    <row r="1076" spans="1:5" x14ac:dyDescent="0.25">
      <c r="A1076">
        <v>1165</v>
      </c>
      <c r="B1076" t="s">
        <v>2520</v>
      </c>
      <c r="C1076" t="s">
        <v>87</v>
      </c>
      <c r="D1076" t="s">
        <v>90</v>
      </c>
      <c r="E1076" s="139" t="s">
        <v>690</v>
      </c>
    </row>
    <row r="1077" spans="1:5" x14ac:dyDescent="0.25">
      <c r="A1077">
        <v>1164</v>
      </c>
      <c r="B1077" t="s">
        <v>2521</v>
      </c>
      <c r="C1077" t="s">
        <v>87</v>
      </c>
      <c r="D1077" t="s">
        <v>90</v>
      </c>
      <c r="E1077" s="139" t="s">
        <v>2522</v>
      </c>
    </row>
    <row r="1078" spans="1:5" x14ac:dyDescent="0.25">
      <c r="A1078">
        <v>1162</v>
      </c>
      <c r="B1078" t="s">
        <v>2523</v>
      </c>
      <c r="C1078" t="s">
        <v>87</v>
      </c>
      <c r="D1078" t="s">
        <v>90</v>
      </c>
      <c r="E1078" s="139" t="s">
        <v>885</v>
      </c>
    </row>
    <row r="1079" spans="1:5" x14ac:dyDescent="0.25">
      <c r="A1079">
        <v>12395</v>
      </c>
      <c r="B1079" t="s">
        <v>2524</v>
      </c>
      <c r="C1079" t="s">
        <v>87</v>
      </c>
      <c r="D1079" t="s">
        <v>90</v>
      </c>
      <c r="E1079" s="139" t="s">
        <v>2065</v>
      </c>
    </row>
    <row r="1080" spans="1:5" x14ac:dyDescent="0.25">
      <c r="A1080">
        <v>1170</v>
      </c>
      <c r="B1080" t="s">
        <v>2525</v>
      </c>
      <c r="C1080" t="s">
        <v>87</v>
      </c>
      <c r="D1080" t="s">
        <v>90</v>
      </c>
      <c r="E1080" s="139" t="s">
        <v>2097</v>
      </c>
    </row>
    <row r="1081" spans="1:5" x14ac:dyDescent="0.25">
      <c r="A1081">
        <v>1169</v>
      </c>
      <c r="B1081" t="s">
        <v>2526</v>
      </c>
      <c r="C1081" t="s">
        <v>87</v>
      </c>
      <c r="D1081" t="s">
        <v>90</v>
      </c>
      <c r="E1081" s="139" t="s">
        <v>2527</v>
      </c>
    </row>
    <row r="1082" spans="1:5" x14ac:dyDescent="0.25">
      <c r="A1082">
        <v>1166</v>
      </c>
      <c r="B1082" t="s">
        <v>2528</v>
      </c>
      <c r="C1082" t="s">
        <v>87</v>
      </c>
      <c r="D1082" t="s">
        <v>90</v>
      </c>
      <c r="E1082" s="139" t="s">
        <v>797</v>
      </c>
    </row>
    <row r="1083" spans="1:5" x14ac:dyDescent="0.25">
      <c r="A1083">
        <v>1163</v>
      </c>
      <c r="B1083" t="s">
        <v>2529</v>
      </c>
      <c r="C1083" t="s">
        <v>87</v>
      </c>
      <c r="D1083" t="s">
        <v>90</v>
      </c>
      <c r="E1083" s="139" t="s">
        <v>372</v>
      </c>
    </row>
    <row r="1084" spans="1:5" x14ac:dyDescent="0.25">
      <c r="A1084">
        <v>12396</v>
      </c>
      <c r="B1084" t="s">
        <v>2530</v>
      </c>
      <c r="C1084" t="s">
        <v>87</v>
      </c>
      <c r="D1084" t="s">
        <v>90</v>
      </c>
      <c r="E1084" s="139" t="s">
        <v>2065</v>
      </c>
    </row>
    <row r="1085" spans="1:5" x14ac:dyDescent="0.25">
      <c r="A1085">
        <v>1168</v>
      </c>
      <c r="B1085" t="s">
        <v>2531</v>
      </c>
      <c r="C1085" t="s">
        <v>87</v>
      </c>
      <c r="D1085" t="s">
        <v>90</v>
      </c>
      <c r="E1085" s="139" t="s">
        <v>681</v>
      </c>
    </row>
    <row r="1086" spans="1:5" x14ac:dyDescent="0.25">
      <c r="A1086">
        <v>1167</v>
      </c>
      <c r="B1086" t="s">
        <v>2532</v>
      </c>
      <c r="C1086" t="s">
        <v>87</v>
      </c>
      <c r="D1086" t="s">
        <v>90</v>
      </c>
      <c r="E1086" s="139" t="s">
        <v>2533</v>
      </c>
    </row>
    <row r="1087" spans="1:5" x14ac:dyDescent="0.25">
      <c r="A1087">
        <v>36331</v>
      </c>
      <c r="B1087" t="s">
        <v>2534</v>
      </c>
      <c r="C1087" t="s">
        <v>87</v>
      </c>
      <c r="D1087" t="s">
        <v>88</v>
      </c>
      <c r="E1087" s="139" t="s">
        <v>311</v>
      </c>
    </row>
    <row r="1088" spans="1:5" x14ac:dyDescent="0.25">
      <c r="A1088">
        <v>36346</v>
      </c>
      <c r="B1088" t="s">
        <v>2535</v>
      </c>
      <c r="C1088" t="s">
        <v>87</v>
      </c>
      <c r="D1088" t="s">
        <v>88</v>
      </c>
      <c r="E1088" s="139" t="s">
        <v>1602</v>
      </c>
    </row>
    <row r="1089" spans="1:5" x14ac:dyDescent="0.25">
      <c r="A1089">
        <v>1210</v>
      </c>
      <c r="B1089" t="s">
        <v>2536</v>
      </c>
      <c r="C1089" t="s">
        <v>87</v>
      </c>
      <c r="D1089" t="s">
        <v>88</v>
      </c>
      <c r="E1089" s="139" t="s">
        <v>7760</v>
      </c>
    </row>
    <row r="1090" spans="1:5" x14ac:dyDescent="0.25">
      <c r="A1090">
        <v>1203</v>
      </c>
      <c r="B1090" t="s">
        <v>2538</v>
      </c>
      <c r="C1090" t="s">
        <v>87</v>
      </c>
      <c r="D1090" t="s">
        <v>88</v>
      </c>
      <c r="E1090" s="139" t="s">
        <v>7874</v>
      </c>
    </row>
    <row r="1091" spans="1:5" x14ac:dyDescent="0.25">
      <c r="A1091">
        <v>1197</v>
      </c>
      <c r="B1091" t="s">
        <v>2539</v>
      </c>
      <c r="C1091" t="s">
        <v>87</v>
      </c>
      <c r="D1091" t="s">
        <v>88</v>
      </c>
      <c r="E1091" s="139" t="s">
        <v>382</v>
      </c>
    </row>
    <row r="1092" spans="1:5" x14ac:dyDescent="0.25">
      <c r="A1092">
        <v>1202</v>
      </c>
      <c r="B1092" t="s">
        <v>2540</v>
      </c>
      <c r="C1092" t="s">
        <v>87</v>
      </c>
      <c r="D1092" t="s">
        <v>88</v>
      </c>
      <c r="E1092" s="139" t="s">
        <v>948</v>
      </c>
    </row>
    <row r="1093" spans="1:5" x14ac:dyDescent="0.25">
      <c r="A1093">
        <v>1188</v>
      </c>
      <c r="B1093" t="s">
        <v>2541</v>
      </c>
      <c r="C1093" t="s">
        <v>87</v>
      </c>
      <c r="D1093" t="s">
        <v>88</v>
      </c>
      <c r="E1093" s="139" t="s">
        <v>3221</v>
      </c>
    </row>
    <row r="1094" spans="1:5" x14ac:dyDescent="0.25">
      <c r="A1094">
        <v>1211</v>
      </c>
      <c r="B1094" t="s">
        <v>2542</v>
      </c>
      <c r="C1094" t="s">
        <v>87</v>
      </c>
      <c r="D1094" t="s">
        <v>88</v>
      </c>
      <c r="E1094" s="139" t="s">
        <v>7622</v>
      </c>
    </row>
    <row r="1095" spans="1:5" x14ac:dyDescent="0.25">
      <c r="A1095">
        <v>1198</v>
      </c>
      <c r="B1095" t="s">
        <v>2544</v>
      </c>
      <c r="C1095" t="s">
        <v>87</v>
      </c>
      <c r="D1095" t="s">
        <v>88</v>
      </c>
      <c r="E1095" s="139" t="s">
        <v>316</v>
      </c>
    </row>
    <row r="1096" spans="1:5" x14ac:dyDescent="0.25">
      <c r="A1096">
        <v>1199</v>
      </c>
      <c r="B1096" t="s">
        <v>2545</v>
      </c>
      <c r="C1096" t="s">
        <v>87</v>
      </c>
      <c r="D1096" t="s">
        <v>88</v>
      </c>
      <c r="E1096" s="139" t="s">
        <v>980</v>
      </c>
    </row>
    <row r="1097" spans="1:5" x14ac:dyDescent="0.25">
      <c r="A1097">
        <v>20088</v>
      </c>
      <c r="B1097" t="s">
        <v>2546</v>
      </c>
      <c r="C1097" t="s">
        <v>87</v>
      </c>
      <c r="D1097" t="s">
        <v>88</v>
      </c>
      <c r="E1097" s="139" t="s">
        <v>7875</v>
      </c>
    </row>
    <row r="1098" spans="1:5" x14ac:dyDescent="0.25">
      <c r="A1098">
        <v>20089</v>
      </c>
      <c r="B1098" t="s">
        <v>2547</v>
      </c>
      <c r="C1098" t="s">
        <v>87</v>
      </c>
      <c r="D1098" t="s">
        <v>88</v>
      </c>
      <c r="E1098" s="139" t="s">
        <v>7876</v>
      </c>
    </row>
    <row r="1099" spans="1:5" x14ac:dyDescent="0.25">
      <c r="A1099">
        <v>20087</v>
      </c>
      <c r="B1099" t="s">
        <v>2548</v>
      </c>
      <c r="C1099" t="s">
        <v>87</v>
      </c>
      <c r="D1099" t="s">
        <v>88</v>
      </c>
      <c r="E1099" s="139" t="s">
        <v>1666</v>
      </c>
    </row>
    <row r="1100" spans="1:5" x14ac:dyDescent="0.25">
      <c r="A1100">
        <v>1200</v>
      </c>
      <c r="B1100" t="s">
        <v>2549</v>
      </c>
      <c r="C1100" t="s">
        <v>87</v>
      </c>
      <c r="D1100" t="s">
        <v>88</v>
      </c>
      <c r="E1100" s="139" t="s">
        <v>889</v>
      </c>
    </row>
    <row r="1101" spans="1:5" x14ac:dyDescent="0.25">
      <c r="A1101">
        <v>12909</v>
      </c>
      <c r="B1101" t="s">
        <v>2550</v>
      </c>
      <c r="C1101" t="s">
        <v>87</v>
      </c>
      <c r="D1101" t="s">
        <v>88</v>
      </c>
      <c r="E1101" s="139" t="s">
        <v>7877</v>
      </c>
    </row>
    <row r="1102" spans="1:5" x14ac:dyDescent="0.25">
      <c r="A1102">
        <v>12910</v>
      </c>
      <c r="B1102" t="s">
        <v>2551</v>
      </c>
      <c r="C1102" t="s">
        <v>87</v>
      </c>
      <c r="D1102" t="s">
        <v>88</v>
      </c>
      <c r="E1102" s="139" t="s">
        <v>251</v>
      </c>
    </row>
    <row r="1103" spans="1:5" x14ac:dyDescent="0.25">
      <c r="A1103">
        <v>1184</v>
      </c>
      <c r="B1103" t="s">
        <v>2552</v>
      </c>
      <c r="C1103" t="s">
        <v>87</v>
      </c>
      <c r="D1103" t="s">
        <v>88</v>
      </c>
      <c r="E1103" s="139" t="s">
        <v>7263</v>
      </c>
    </row>
    <row r="1104" spans="1:5" x14ac:dyDescent="0.25">
      <c r="A1104">
        <v>1191</v>
      </c>
      <c r="B1104" t="s">
        <v>2553</v>
      </c>
      <c r="C1104" t="s">
        <v>87</v>
      </c>
      <c r="D1104" t="s">
        <v>88</v>
      </c>
      <c r="E1104" s="139" t="s">
        <v>104</v>
      </c>
    </row>
    <row r="1105" spans="1:5" x14ac:dyDescent="0.25">
      <c r="A1105">
        <v>1185</v>
      </c>
      <c r="B1105" t="s">
        <v>2554</v>
      </c>
      <c r="C1105" t="s">
        <v>87</v>
      </c>
      <c r="D1105" t="s">
        <v>88</v>
      </c>
      <c r="E1105" s="139" t="s">
        <v>315</v>
      </c>
    </row>
    <row r="1106" spans="1:5" x14ac:dyDescent="0.25">
      <c r="A1106">
        <v>1189</v>
      </c>
      <c r="B1106" t="s">
        <v>2555</v>
      </c>
      <c r="C1106" t="s">
        <v>87</v>
      </c>
      <c r="D1106" t="s">
        <v>88</v>
      </c>
      <c r="E1106" s="139" t="s">
        <v>270</v>
      </c>
    </row>
    <row r="1107" spans="1:5" x14ac:dyDescent="0.25">
      <c r="A1107">
        <v>1193</v>
      </c>
      <c r="B1107" t="s">
        <v>2556</v>
      </c>
      <c r="C1107" t="s">
        <v>87</v>
      </c>
      <c r="D1107" t="s">
        <v>88</v>
      </c>
      <c r="E1107" s="139" t="s">
        <v>256</v>
      </c>
    </row>
    <row r="1108" spans="1:5" x14ac:dyDescent="0.25">
      <c r="A1108">
        <v>1194</v>
      </c>
      <c r="B1108" t="s">
        <v>2557</v>
      </c>
      <c r="C1108" t="s">
        <v>87</v>
      </c>
      <c r="D1108" t="s">
        <v>88</v>
      </c>
      <c r="E1108" s="139" t="s">
        <v>888</v>
      </c>
    </row>
    <row r="1109" spans="1:5" x14ac:dyDescent="0.25">
      <c r="A1109">
        <v>1195</v>
      </c>
      <c r="B1109" t="s">
        <v>2558</v>
      </c>
      <c r="C1109" t="s">
        <v>87</v>
      </c>
      <c r="D1109" t="s">
        <v>88</v>
      </c>
      <c r="E1109" s="139" t="s">
        <v>716</v>
      </c>
    </row>
    <row r="1110" spans="1:5" x14ac:dyDescent="0.25">
      <c r="A1110">
        <v>1204</v>
      </c>
      <c r="B1110" t="s">
        <v>2559</v>
      </c>
      <c r="C1110" t="s">
        <v>87</v>
      </c>
      <c r="D1110" t="s">
        <v>88</v>
      </c>
      <c r="E1110" s="139" t="s">
        <v>7878</v>
      </c>
    </row>
    <row r="1111" spans="1:5" x14ac:dyDescent="0.25">
      <c r="A1111">
        <v>1205</v>
      </c>
      <c r="B1111" t="s">
        <v>2560</v>
      </c>
      <c r="C1111" t="s">
        <v>87</v>
      </c>
      <c r="D1111" t="s">
        <v>88</v>
      </c>
      <c r="E1111" s="139" t="s">
        <v>6237</v>
      </c>
    </row>
    <row r="1112" spans="1:5" x14ac:dyDescent="0.25">
      <c r="A1112">
        <v>1207</v>
      </c>
      <c r="B1112" t="s">
        <v>2561</v>
      </c>
      <c r="C1112" t="s">
        <v>87</v>
      </c>
      <c r="D1112" t="s">
        <v>90</v>
      </c>
      <c r="E1112" s="139" t="s">
        <v>7879</v>
      </c>
    </row>
    <row r="1113" spans="1:5" x14ac:dyDescent="0.25">
      <c r="A1113">
        <v>1206</v>
      </c>
      <c r="B1113" t="s">
        <v>2562</v>
      </c>
      <c r="C1113" t="s">
        <v>87</v>
      </c>
      <c r="D1113" t="s">
        <v>90</v>
      </c>
      <c r="E1113" s="139" t="s">
        <v>374</v>
      </c>
    </row>
    <row r="1114" spans="1:5" x14ac:dyDescent="0.25">
      <c r="A1114">
        <v>1183</v>
      </c>
      <c r="B1114" t="s">
        <v>2564</v>
      </c>
      <c r="C1114" t="s">
        <v>87</v>
      </c>
      <c r="D1114" t="s">
        <v>90</v>
      </c>
      <c r="E1114" s="139" t="s">
        <v>7880</v>
      </c>
    </row>
    <row r="1115" spans="1:5" x14ac:dyDescent="0.25">
      <c r="A1115">
        <v>42685</v>
      </c>
      <c r="B1115" t="s">
        <v>2565</v>
      </c>
      <c r="C1115" t="s">
        <v>87</v>
      </c>
      <c r="D1115" t="s">
        <v>90</v>
      </c>
      <c r="E1115" s="139" t="s">
        <v>7079</v>
      </c>
    </row>
    <row r="1116" spans="1:5" x14ac:dyDescent="0.25">
      <c r="A1116">
        <v>42686</v>
      </c>
      <c r="B1116" t="s">
        <v>2566</v>
      </c>
      <c r="C1116" t="s">
        <v>87</v>
      </c>
      <c r="D1116" t="s">
        <v>90</v>
      </c>
      <c r="E1116" s="139" t="s">
        <v>7881</v>
      </c>
    </row>
    <row r="1117" spans="1:5" x14ac:dyDescent="0.25">
      <c r="A1117">
        <v>12894</v>
      </c>
      <c r="B1117" t="s">
        <v>2567</v>
      </c>
      <c r="C1117" t="s">
        <v>87</v>
      </c>
      <c r="D1117" t="s">
        <v>88</v>
      </c>
      <c r="E1117" s="139" t="s">
        <v>2568</v>
      </c>
    </row>
    <row r="1118" spans="1:5" x14ac:dyDescent="0.25">
      <c r="A1118">
        <v>12895</v>
      </c>
      <c r="B1118" t="s">
        <v>2569</v>
      </c>
      <c r="C1118" t="s">
        <v>87</v>
      </c>
      <c r="D1118" t="s">
        <v>93</v>
      </c>
      <c r="E1118" s="139" t="s">
        <v>1136</v>
      </c>
    </row>
    <row r="1119" spans="1:5" x14ac:dyDescent="0.25">
      <c r="A1119">
        <v>1631</v>
      </c>
      <c r="B1119" t="s">
        <v>2570</v>
      </c>
      <c r="C1119" t="s">
        <v>87</v>
      </c>
      <c r="D1119" t="s">
        <v>90</v>
      </c>
      <c r="E1119" s="139" t="s">
        <v>7882</v>
      </c>
    </row>
    <row r="1120" spans="1:5" x14ac:dyDescent="0.25">
      <c r="A1120">
        <v>1633</v>
      </c>
      <c r="B1120" t="s">
        <v>2571</v>
      </c>
      <c r="C1120" t="s">
        <v>87</v>
      </c>
      <c r="D1120" t="s">
        <v>90</v>
      </c>
      <c r="E1120" s="139" t="s">
        <v>7883</v>
      </c>
    </row>
    <row r="1121" spans="1:5" x14ac:dyDescent="0.25">
      <c r="A1121">
        <v>10818</v>
      </c>
      <c r="B1121" t="s">
        <v>2572</v>
      </c>
      <c r="C1121" t="s">
        <v>119</v>
      </c>
      <c r="D1121" t="s">
        <v>88</v>
      </c>
      <c r="E1121" s="139" t="s">
        <v>7884</v>
      </c>
    </row>
    <row r="1122" spans="1:5" x14ac:dyDescent="0.25">
      <c r="A1122">
        <v>39359</v>
      </c>
      <c r="B1122" t="s">
        <v>2573</v>
      </c>
      <c r="C1122" t="s">
        <v>87</v>
      </c>
      <c r="D1122" t="s">
        <v>90</v>
      </c>
      <c r="E1122" s="139" t="s">
        <v>1698</v>
      </c>
    </row>
    <row r="1123" spans="1:5" x14ac:dyDescent="0.25">
      <c r="A1123">
        <v>39360</v>
      </c>
      <c r="B1123" t="s">
        <v>2574</v>
      </c>
      <c r="C1123" t="s">
        <v>87</v>
      </c>
      <c r="D1123" t="s">
        <v>90</v>
      </c>
      <c r="E1123" s="139" t="s">
        <v>2575</v>
      </c>
    </row>
    <row r="1124" spans="1:5" x14ac:dyDescent="0.25">
      <c r="A1124">
        <v>10710</v>
      </c>
      <c r="B1124" t="s">
        <v>2576</v>
      </c>
      <c r="C1124" t="s">
        <v>89</v>
      </c>
      <c r="D1124" t="s">
        <v>90</v>
      </c>
      <c r="E1124" s="139" t="s">
        <v>7885</v>
      </c>
    </row>
    <row r="1125" spans="1:5" x14ac:dyDescent="0.25">
      <c r="A1125">
        <v>10709</v>
      </c>
      <c r="B1125" t="s">
        <v>2577</v>
      </c>
      <c r="C1125" t="s">
        <v>89</v>
      </c>
      <c r="D1125" t="s">
        <v>90</v>
      </c>
      <c r="E1125" s="139" t="s">
        <v>7886</v>
      </c>
    </row>
    <row r="1126" spans="1:5" x14ac:dyDescent="0.25">
      <c r="A1126">
        <v>39636</v>
      </c>
      <c r="B1126" t="s">
        <v>2579</v>
      </c>
      <c r="C1126" t="s">
        <v>89</v>
      </c>
      <c r="D1126" t="s">
        <v>90</v>
      </c>
      <c r="E1126" s="139" t="s">
        <v>7887</v>
      </c>
    </row>
    <row r="1127" spans="1:5" x14ac:dyDescent="0.25">
      <c r="A1127">
        <v>10708</v>
      </c>
      <c r="B1127" t="s">
        <v>2580</v>
      </c>
      <c r="C1127" t="s">
        <v>89</v>
      </c>
      <c r="D1127" t="s">
        <v>90</v>
      </c>
      <c r="E1127" s="139" t="s">
        <v>5965</v>
      </c>
    </row>
    <row r="1128" spans="1:5" x14ac:dyDescent="0.25">
      <c r="A1128">
        <v>39635</v>
      </c>
      <c r="B1128" t="s">
        <v>2582</v>
      </c>
      <c r="C1128" t="s">
        <v>89</v>
      </c>
      <c r="D1128" t="s">
        <v>90</v>
      </c>
      <c r="E1128" s="139" t="s">
        <v>7888</v>
      </c>
    </row>
    <row r="1129" spans="1:5" x14ac:dyDescent="0.25">
      <c r="A1129">
        <v>6117</v>
      </c>
      <c r="B1129" t="s">
        <v>2583</v>
      </c>
      <c r="C1129" t="s">
        <v>91</v>
      </c>
      <c r="D1129" t="s">
        <v>88</v>
      </c>
      <c r="E1129" s="139" t="s">
        <v>732</v>
      </c>
    </row>
    <row r="1130" spans="1:5" x14ac:dyDescent="0.25">
      <c r="A1130">
        <v>40913</v>
      </c>
      <c r="B1130" t="s">
        <v>2584</v>
      </c>
      <c r="C1130" t="s">
        <v>149</v>
      </c>
      <c r="D1130" t="s">
        <v>88</v>
      </c>
      <c r="E1130" s="139" t="s">
        <v>733</v>
      </c>
    </row>
    <row r="1131" spans="1:5" x14ac:dyDescent="0.25">
      <c r="A1131">
        <v>1214</v>
      </c>
      <c r="B1131" t="s">
        <v>2585</v>
      </c>
      <c r="C1131" t="s">
        <v>91</v>
      </c>
      <c r="D1131" t="s">
        <v>88</v>
      </c>
      <c r="E1131" s="139" t="s">
        <v>472</v>
      </c>
    </row>
    <row r="1132" spans="1:5" x14ac:dyDescent="0.25">
      <c r="A1132">
        <v>40915</v>
      </c>
      <c r="B1132" t="s">
        <v>2586</v>
      </c>
      <c r="C1132" t="s">
        <v>149</v>
      </c>
      <c r="D1132" t="s">
        <v>88</v>
      </c>
      <c r="E1132" s="139" t="s">
        <v>734</v>
      </c>
    </row>
    <row r="1133" spans="1:5" x14ac:dyDescent="0.25">
      <c r="A1133">
        <v>1213</v>
      </c>
      <c r="B1133" t="s">
        <v>2587</v>
      </c>
      <c r="C1133" t="s">
        <v>91</v>
      </c>
      <c r="D1133" t="s">
        <v>93</v>
      </c>
      <c r="E1133" s="139" t="s">
        <v>454</v>
      </c>
    </row>
    <row r="1134" spans="1:5" x14ac:dyDescent="0.25">
      <c r="A1134">
        <v>40914</v>
      </c>
      <c r="B1134" t="s">
        <v>2588</v>
      </c>
      <c r="C1134" t="s">
        <v>149</v>
      </c>
      <c r="D1134" t="s">
        <v>88</v>
      </c>
      <c r="E1134" s="139" t="s">
        <v>683</v>
      </c>
    </row>
    <row r="1135" spans="1:5" x14ac:dyDescent="0.25">
      <c r="A1135">
        <v>5091</v>
      </c>
      <c r="B1135" t="s">
        <v>2589</v>
      </c>
      <c r="C1135" t="s">
        <v>87</v>
      </c>
      <c r="D1135" t="s">
        <v>88</v>
      </c>
      <c r="E1135" s="139" t="s">
        <v>2590</v>
      </c>
    </row>
    <row r="1136" spans="1:5" x14ac:dyDescent="0.25">
      <c r="A1136">
        <v>14615</v>
      </c>
      <c r="B1136" t="s">
        <v>2591</v>
      </c>
      <c r="C1136" t="s">
        <v>87</v>
      </c>
      <c r="D1136" t="s">
        <v>90</v>
      </c>
      <c r="E1136" s="139" t="s">
        <v>7889</v>
      </c>
    </row>
    <row r="1137" spans="1:5" x14ac:dyDescent="0.25">
      <c r="A1137">
        <v>2711</v>
      </c>
      <c r="B1137" t="s">
        <v>2592</v>
      </c>
      <c r="C1137" t="s">
        <v>87</v>
      </c>
      <c r="D1137" t="s">
        <v>93</v>
      </c>
      <c r="E1137" s="139" t="s">
        <v>2593</v>
      </c>
    </row>
    <row r="1138" spans="1:5" x14ac:dyDescent="0.25">
      <c r="A1138">
        <v>37727</v>
      </c>
      <c r="B1138" t="s">
        <v>2594</v>
      </c>
      <c r="C1138" t="s">
        <v>87</v>
      </c>
      <c r="D1138" t="s">
        <v>90</v>
      </c>
      <c r="E1138" s="139" t="s">
        <v>7890</v>
      </c>
    </row>
    <row r="1139" spans="1:5" x14ac:dyDescent="0.25">
      <c r="A1139">
        <v>37728</v>
      </c>
      <c r="B1139" t="s">
        <v>2595</v>
      </c>
      <c r="C1139" t="s">
        <v>87</v>
      </c>
      <c r="D1139" t="s">
        <v>90</v>
      </c>
      <c r="E1139" s="139" t="s">
        <v>7891</v>
      </c>
    </row>
    <row r="1140" spans="1:5" x14ac:dyDescent="0.25">
      <c r="A1140">
        <v>37729</v>
      </c>
      <c r="B1140" t="s">
        <v>2596</v>
      </c>
      <c r="C1140" t="s">
        <v>87</v>
      </c>
      <c r="D1140" t="s">
        <v>90</v>
      </c>
      <c r="E1140" s="139" t="s">
        <v>7892</v>
      </c>
    </row>
    <row r="1141" spans="1:5" x14ac:dyDescent="0.25">
      <c r="A1141">
        <v>37730</v>
      </c>
      <c r="B1141" t="s">
        <v>2597</v>
      </c>
      <c r="C1141" t="s">
        <v>87</v>
      </c>
      <c r="D1141" t="s">
        <v>90</v>
      </c>
      <c r="E1141" s="139" t="s">
        <v>7893</v>
      </c>
    </row>
    <row r="1142" spans="1:5" x14ac:dyDescent="0.25">
      <c r="A1142">
        <v>37731</v>
      </c>
      <c r="B1142" t="s">
        <v>2598</v>
      </c>
      <c r="C1142" t="s">
        <v>87</v>
      </c>
      <c r="D1142" t="s">
        <v>90</v>
      </c>
      <c r="E1142" s="139" t="s">
        <v>7894</v>
      </c>
    </row>
    <row r="1143" spans="1:5" x14ac:dyDescent="0.25">
      <c r="A1143">
        <v>37732</v>
      </c>
      <c r="B1143" t="s">
        <v>2599</v>
      </c>
      <c r="C1143" t="s">
        <v>87</v>
      </c>
      <c r="D1143" t="s">
        <v>90</v>
      </c>
      <c r="E1143" s="139" t="s">
        <v>7895</v>
      </c>
    </row>
    <row r="1144" spans="1:5" x14ac:dyDescent="0.25">
      <c r="A1144">
        <v>42250</v>
      </c>
      <c r="B1144" t="s">
        <v>2600</v>
      </c>
      <c r="C1144" t="s">
        <v>330</v>
      </c>
      <c r="D1144" t="s">
        <v>88</v>
      </c>
      <c r="E1144" s="139" t="s">
        <v>7896</v>
      </c>
    </row>
    <row r="1145" spans="1:5" x14ac:dyDescent="0.25">
      <c r="A1145">
        <v>42256</v>
      </c>
      <c r="B1145" t="s">
        <v>2601</v>
      </c>
      <c r="C1145" t="s">
        <v>119</v>
      </c>
      <c r="D1145" t="s">
        <v>88</v>
      </c>
      <c r="E1145" s="139" t="s">
        <v>464</v>
      </c>
    </row>
    <row r="1146" spans="1:5" x14ac:dyDescent="0.25">
      <c r="A1146">
        <v>4743</v>
      </c>
      <c r="B1146" t="s">
        <v>2602</v>
      </c>
      <c r="C1146" t="s">
        <v>92</v>
      </c>
      <c r="D1146" t="s">
        <v>88</v>
      </c>
      <c r="E1146" s="139" t="s">
        <v>404</v>
      </c>
    </row>
    <row r="1147" spans="1:5" x14ac:dyDescent="0.25">
      <c r="A1147">
        <v>4744</v>
      </c>
      <c r="B1147" t="s">
        <v>2603</v>
      </c>
      <c r="C1147" t="s">
        <v>92</v>
      </c>
      <c r="D1147" t="s">
        <v>88</v>
      </c>
      <c r="E1147" s="139" t="s">
        <v>7897</v>
      </c>
    </row>
    <row r="1148" spans="1:5" x14ac:dyDescent="0.25">
      <c r="A1148">
        <v>4745</v>
      </c>
      <c r="B1148" t="s">
        <v>2604</v>
      </c>
      <c r="C1148" t="s">
        <v>92</v>
      </c>
      <c r="D1148" t="s">
        <v>88</v>
      </c>
      <c r="E1148" s="139" t="s">
        <v>7898</v>
      </c>
    </row>
    <row r="1149" spans="1:5" x14ac:dyDescent="0.25">
      <c r="A1149">
        <v>36496</v>
      </c>
      <c r="B1149" t="s">
        <v>2605</v>
      </c>
      <c r="C1149" t="s">
        <v>87</v>
      </c>
      <c r="D1149" t="s">
        <v>90</v>
      </c>
      <c r="E1149" s="139" t="s">
        <v>7899</v>
      </c>
    </row>
    <row r="1150" spans="1:5" x14ac:dyDescent="0.25">
      <c r="A1150">
        <v>10630</v>
      </c>
      <c r="B1150" t="s">
        <v>2606</v>
      </c>
      <c r="C1150" t="s">
        <v>87</v>
      </c>
      <c r="D1150" t="s">
        <v>88</v>
      </c>
      <c r="E1150" s="139" t="s">
        <v>7900</v>
      </c>
    </row>
    <row r="1151" spans="1:5" x14ac:dyDescent="0.25">
      <c r="A1151">
        <v>37762</v>
      </c>
      <c r="B1151" t="s">
        <v>2607</v>
      </c>
      <c r="C1151" t="s">
        <v>87</v>
      </c>
      <c r="D1151" t="s">
        <v>88</v>
      </c>
      <c r="E1151" s="139" t="s">
        <v>7901</v>
      </c>
    </row>
    <row r="1152" spans="1:5" x14ac:dyDescent="0.25">
      <c r="A1152">
        <v>37763</v>
      </c>
      <c r="B1152" t="s">
        <v>2608</v>
      </c>
      <c r="C1152" t="s">
        <v>87</v>
      </c>
      <c r="D1152" t="s">
        <v>88</v>
      </c>
      <c r="E1152" s="139" t="s">
        <v>7902</v>
      </c>
    </row>
    <row r="1153" spans="1:5" x14ac:dyDescent="0.25">
      <c r="A1153">
        <v>41992</v>
      </c>
      <c r="B1153" t="s">
        <v>2609</v>
      </c>
      <c r="C1153" t="s">
        <v>87</v>
      </c>
      <c r="D1153" t="s">
        <v>93</v>
      </c>
      <c r="E1153" s="139" t="s">
        <v>7903</v>
      </c>
    </row>
    <row r="1154" spans="1:5" x14ac:dyDescent="0.25">
      <c r="A1154">
        <v>13215</v>
      </c>
      <c r="B1154" t="s">
        <v>2610</v>
      </c>
      <c r="C1154" t="s">
        <v>87</v>
      </c>
      <c r="D1154" t="s">
        <v>88</v>
      </c>
      <c r="E1154" s="139" t="s">
        <v>7904</v>
      </c>
    </row>
    <row r="1155" spans="1:5" x14ac:dyDescent="0.25">
      <c r="A1155">
        <v>4235</v>
      </c>
      <c r="B1155" t="s">
        <v>2611</v>
      </c>
      <c r="C1155" t="s">
        <v>91</v>
      </c>
      <c r="D1155" t="s">
        <v>88</v>
      </c>
      <c r="E1155" s="139" t="s">
        <v>354</v>
      </c>
    </row>
    <row r="1156" spans="1:5" x14ac:dyDescent="0.25">
      <c r="A1156">
        <v>40976</v>
      </c>
      <c r="B1156" t="s">
        <v>2612</v>
      </c>
      <c r="C1156" t="s">
        <v>149</v>
      </c>
      <c r="D1156" t="s">
        <v>88</v>
      </c>
      <c r="E1156" s="139" t="s">
        <v>2613</v>
      </c>
    </row>
    <row r="1157" spans="1:5" x14ac:dyDescent="0.25">
      <c r="A1157">
        <v>39013</v>
      </c>
      <c r="B1157" t="s">
        <v>2614</v>
      </c>
      <c r="C1157" t="s">
        <v>87</v>
      </c>
      <c r="D1157" t="s">
        <v>90</v>
      </c>
      <c r="E1157" s="139" t="s">
        <v>1135</v>
      </c>
    </row>
    <row r="1158" spans="1:5" x14ac:dyDescent="0.25">
      <c r="A1158">
        <v>41967</v>
      </c>
      <c r="B1158" t="s">
        <v>2615</v>
      </c>
      <c r="C1158" t="s">
        <v>120</v>
      </c>
      <c r="D1158" t="s">
        <v>88</v>
      </c>
      <c r="E1158" s="139" t="s">
        <v>912</v>
      </c>
    </row>
    <row r="1159" spans="1:5" x14ac:dyDescent="0.25">
      <c r="A1159">
        <v>12760</v>
      </c>
      <c r="B1159" t="s">
        <v>2616</v>
      </c>
      <c r="C1159" t="s">
        <v>89</v>
      </c>
      <c r="D1159" t="s">
        <v>88</v>
      </c>
      <c r="E1159" s="139" t="s">
        <v>7905</v>
      </c>
    </row>
    <row r="1160" spans="1:5" x14ac:dyDescent="0.25">
      <c r="A1160">
        <v>12759</v>
      </c>
      <c r="B1160" t="s">
        <v>2617</v>
      </c>
      <c r="C1160" t="s">
        <v>89</v>
      </c>
      <c r="D1160" t="s">
        <v>88</v>
      </c>
      <c r="E1160" s="139" t="s">
        <v>7906</v>
      </c>
    </row>
    <row r="1161" spans="1:5" x14ac:dyDescent="0.25">
      <c r="A1161">
        <v>40424</v>
      </c>
      <c r="B1161" t="s">
        <v>2618</v>
      </c>
      <c r="C1161" t="s">
        <v>119</v>
      </c>
      <c r="D1161" t="s">
        <v>88</v>
      </c>
      <c r="E1161" s="139" t="s">
        <v>817</v>
      </c>
    </row>
    <row r="1162" spans="1:5" x14ac:dyDescent="0.25">
      <c r="A1162">
        <v>1325</v>
      </c>
      <c r="B1162" t="s">
        <v>2619</v>
      </c>
      <c r="C1162" t="s">
        <v>119</v>
      </c>
      <c r="D1162" t="s">
        <v>88</v>
      </c>
      <c r="E1162" s="139" t="s">
        <v>272</v>
      </c>
    </row>
    <row r="1163" spans="1:5" x14ac:dyDescent="0.25">
      <c r="A1163">
        <v>1327</v>
      </c>
      <c r="B1163" t="s">
        <v>2620</v>
      </c>
      <c r="C1163" t="s">
        <v>119</v>
      </c>
      <c r="D1163" t="s">
        <v>88</v>
      </c>
      <c r="E1163" s="139" t="s">
        <v>7907</v>
      </c>
    </row>
    <row r="1164" spans="1:5" x14ac:dyDescent="0.25">
      <c r="A1164">
        <v>1328</v>
      </c>
      <c r="B1164" t="s">
        <v>2621</v>
      </c>
      <c r="C1164" t="s">
        <v>119</v>
      </c>
      <c r="D1164" t="s">
        <v>88</v>
      </c>
      <c r="E1164" s="139" t="s">
        <v>7908</v>
      </c>
    </row>
    <row r="1165" spans="1:5" x14ac:dyDescent="0.25">
      <c r="A1165">
        <v>1321</v>
      </c>
      <c r="B1165" t="s">
        <v>2622</v>
      </c>
      <c r="C1165" t="s">
        <v>119</v>
      </c>
      <c r="D1165" t="s">
        <v>88</v>
      </c>
      <c r="E1165" s="139" t="s">
        <v>5271</v>
      </c>
    </row>
    <row r="1166" spans="1:5" x14ac:dyDescent="0.25">
      <c r="A1166">
        <v>1318</v>
      </c>
      <c r="B1166" t="s">
        <v>2623</v>
      </c>
      <c r="C1166" t="s">
        <v>119</v>
      </c>
      <c r="D1166" t="s">
        <v>88</v>
      </c>
      <c r="E1166" s="139" t="s">
        <v>1012</v>
      </c>
    </row>
    <row r="1167" spans="1:5" x14ac:dyDescent="0.25">
      <c r="A1167">
        <v>1322</v>
      </c>
      <c r="B1167" t="s">
        <v>2624</v>
      </c>
      <c r="C1167" t="s">
        <v>119</v>
      </c>
      <c r="D1167" t="s">
        <v>88</v>
      </c>
      <c r="E1167" s="139" t="s">
        <v>7909</v>
      </c>
    </row>
    <row r="1168" spans="1:5" x14ac:dyDescent="0.25">
      <c r="A1168">
        <v>1323</v>
      </c>
      <c r="B1168" t="s">
        <v>2625</v>
      </c>
      <c r="C1168" t="s">
        <v>119</v>
      </c>
      <c r="D1168" t="s">
        <v>88</v>
      </c>
      <c r="E1168" s="139" t="s">
        <v>7910</v>
      </c>
    </row>
    <row r="1169" spans="1:5" x14ac:dyDescent="0.25">
      <c r="A1169">
        <v>1319</v>
      </c>
      <c r="B1169" t="s">
        <v>2626</v>
      </c>
      <c r="C1169" t="s">
        <v>119</v>
      </c>
      <c r="D1169" t="s">
        <v>88</v>
      </c>
      <c r="E1169" s="139" t="s">
        <v>7911</v>
      </c>
    </row>
    <row r="1170" spans="1:5" x14ac:dyDescent="0.25">
      <c r="A1170">
        <v>11026</v>
      </c>
      <c r="B1170" t="s">
        <v>2627</v>
      </c>
      <c r="C1170" t="s">
        <v>119</v>
      </c>
      <c r="D1170" t="s">
        <v>88</v>
      </c>
      <c r="E1170" s="139" t="s">
        <v>469</v>
      </c>
    </row>
    <row r="1171" spans="1:5" x14ac:dyDescent="0.25">
      <c r="A1171">
        <v>11027</v>
      </c>
      <c r="B1171" t="s">
        <v>2628</v>
      </c>
      <c r="C1171" t="s">
        <v>119</v>
      </c>
      <c r="D1171" t="s">
        <v>88</v>
      </c>
      <c r="E1171" s="139" t="s">
        <v>7760</v>
      </c>
    </row>
    <row r="1172" spans="1:5" x14ac:dyDescent="0.25">
      <c r="A1172">
        <v>11046</v>
      </c>
      <c r="B1172" t="s">
        <v>2629</v>
      </c>
      <c r="C1172" t="s">
        <v>119</v>
      </c>
      <c r="D1172" t="s">
        <v>88</v>
      </c>
      <c r="E1172" s="139" t="s">
        <v>7912</v>
      </c>
    </row>
    <row r="1173" spans="1:5" x14ac:dyDescent="0.25">
      <c r="A1173">
        <v>11047</v>
      </c>
      <c r="B1173" t="s">
        <v>2630</v>
      </c>
      <c r="C1173" t="s">
        <v>119</v>
      </c>
      <c r="D1173" t="s">
        <v>88</v>
      </c>
      <c r="E1173" s="139" t="s">
        <v>336</v>
      </c>
    </row>
    <row r="1174" spans="1:5" x14ac:dyDescent="0.25">
      <c r="A1174">
        <v>39630</v>
      </c>
      <c r="B1174" t="s">
        <v>2631</v>
      </c>
      <c r="C1174" t="s">
        <v>89</v>
      </c>
      <c r="D1174" t="s">
        <v>88</v>
      </c>
      <c r="E1174" s="139" t="s">
        <v>7913</v>
      </c>
    </row>
    <row r="1175" spans="1:5" x14ac:dyDescent="0.25">
      <c r="A1175">
        <v>11049</v>
      </c>
      <c r="B1175" t="s">
        <v>2632</v>
      </c>
      <c r="C1175" t="s">
        <v>119</v>
      </c>
      <c r="D1175" t="s">
        <v>93</v>
      </c>
      <c r="E1175" s="139" t="s">
        <v>7914</v>
      </c>
    </row>
    <row r="1176" spans="1:5" x14ac:dyDescent="0.25">
      <c r="A1176">
        <v>39632</v>
      </c>
      <c r="B1176" t="s">
        <v>2633</v>
      </c>
      <c r="C1176" t="s">
        <v>89</v>
      </c>
      <c r="D1176" t="s">
        <v>88</v>
      </c>
      <c r="E1176" s="139" t="s">
        <v>7915</v>
      </c>
    </row>
    <row r="1177" spans="1:5" x14ac:dyDescent="0.25">
      <c r="A1177">
        <v>11051</v>
      </c>
      <c r="B1177" t="s">
        <v>2634</v>
      </c>
      <c r="C1177" t="s">
        <v>119</v>
      </c>
      <c r="D1177" t="s">
        <v>88</v>
      </c>
      <c r="E1177" s="139" t="s">
        <v>7912</v>
      </c>
    </row>
    <row r="1178" spans="1:5" x14ac:dyDescent="0.25">
      <c r="A1178">
        <v>11061</v>
      </c>
      <c r="B1178" t="s">
        <v>2635</v>
      </c>
      <c r="C1178" t="s">
        <v>119</v>
      </c>
      <c r="D1178" t="s">
        <v>88</v>
      </c>
      <c r="E1178" s="139" t="s">
        <v>467</v>
      </c>
    </row>
    <row r="1179" spans="1:5" x14ac:dyDescent="0.25">
      <c r="A1179">
        <v>1336</v>
      </c>
      <c r="B1179" t="s">
        <v>2636</v>
      </c>
      <c r="C1179" t="s">
        <v>89</v>
      </c>
      <c r="D1179" t="s">
        <v>88</v>
      </c>
      <c r="E1179" s="139" t="s">
        <v>7916</v>
      </c>
    </row>
    <row r="1180" spans="1:5" x14ac:dyDescent="0.25">
      <c r="A1180">
        <v>1333</v>
      </c>
      <c r="B1180" t="s">
        <v>2637</v>
      </c>
      <c r="C1180" t="s">
        <v>119</v>
      </c>
      <c r="D1180" t="s">
        <v>88</v>
      </c>
      <c r="E1180" s="139" t="s">
        <v>951</v>
      </c>
    </row>
    <row r="1181" spans="1:5" x14ac:dyDescent="0.25">
      <c r="A1181">
        <v>1330</v>
      </c>
      <c r="B1181" t="s">
        <v>2638</v>
      </c>
      <c r="C1181" t="s">
        <v>119</v>
      </c>
      <c r="D1181" t="s">
        <v>88</v>
      </c>
      <c r="E1181" s="139" t="s">
        <v>7917</v>
      </c>
    </row>
    <row r="1182" spans="1:5" x14ac:dyDescent="0.25">
      <c r="A1182">
        <v>10957</v>
      </c>
      <c r="B1182" t="s">
        <v>2639</v>
      </c>
      <c r="C1182" t="s">
        <v>119</v>
      </c>
      <c r="D1182" t="s">
        <v>88</v>
      </c>
      <c r="E1182" s="139" t="s">
        <v>7914</v>
      </c>
    </row>
    <row r="1183" spans="1:5" x14ac:dyDescent="0.25">
      <c r="A1183">
        <v>1332</v>
      </c>
      <c r="B1183" t="s">
        <v>2640</v>
      </c>
      <c r="C1183" t="s">
        <v>119</v>
      </c>
      <c r="D1183" t="s">
        <v>88</v>
      </c>
      <c r="E1183" s="139" t="s">
        <v>2023</v>
      </c>
    </row>
    <row r="1184" spans="1:5" x14ac:dyDescent="0.25">
      <c r="A1184">
        <v>1334</v>
      </c>
      <c r="B1184" t="s">
        <v>2641</v>
      </c>
      <c r="C1184" t="s">
        <v>119</v>
      </c>
      <c r="D1184" t="s">
        <v>88</v>
      </c>
      <c r="E1184" s="139" t="s">
        <v>413</v>
      </c>
    </row>
    <row r="1185" spans="1:5" x14ac:dyDescent="0.25">
      <c r="A1185">
        <v>1335</v>
      </c>
      <c r="B1185" t="s">
        <v>2642</v>
      </c>
      <c r="C1185" t="s">
        <v>119</v>
      </c>
      <c r="D1185" t="s">
        <v>88</v>
      </c>
      <c r="E1185" s="139" t="s">
        <v>4942</v>
      </c>
    </row>
    <row r="1186" spans="1:5" x14ac:dyDescent="0.25">
      <c r="A1186">
        <v>40425</v>
      </c>
      <c r="B1186" t="s">
        <v>2643</v>
      </c>
      <c r="C1186" t="s">
        <v>119</v>
      </c>
      <c r="D1186" t="s">
        <v>88</v>
      </c>
      <c r="E1186" s="139" t="s">
        <v>777</v>
      </c>
    </row>
    <row r="1187" spans="1:5" x14ac:dyDescent="0.25">
      <c r="A1187">
        <v>1337</v>
      </c>
      <c r="B1187" t="s">
        <v>2644</v>
      </c>
      <c r="C1187" t="s">
        <v>119</v>
      </c>
      <c r="D1187" t="s">
        <v>88</v>
      </c>
      <c r="E1187" s="139" t="s">
        <v>7918</v>
      </c>
    </row>
    <row r="1188" spans="1:5" x14ac:dyDescent="0.25">
      <c r="A1188">
        <v>11122</v>
      </c>
      <c r="B1188" t="s">
        <v>2645</v>
      </c>
      <c r="C1188" t="s">
        <v>119</v>
      </c>
      <c r="D1188" t="s">
        <v>90</v>
      </c>
      <c r="E1188" s="139" t="s">
        <v>2646</v>
      </c>
    </row>
    <row r="1189" spans="1:5" x14ac:dyDescent="0.25">
      <c r="A1189">
        <v>11123</v>
      </c>
      <c r="B1189" t="s">
        <v>2647</v>
      </c>
      <c r="C1189" t="s">
        <v>119</v>
      </c>
      <c r="D1189" t="s">
        <v>90</v>
      </c>
      <c r="E1189" s="139" t="s">
        <v>2646</v>
      </c>
    </row>
    <row r="1190" spans="1:5" x14ac:dyDescent="0.25">
      <c r="A1190">
        <v>11125</v>
      </c>
      <c r="B1190" t="s">
        <v>2648</v>
      </c>
      <c r="C1190" t="s">
        <v>119</v>
      </c>
      <c r="D1190" t="s">
        <v>90</v>
      </c>
      <c r="E1190" s="139" t="s">
        <v>2646</v>
      </c>
    </row>
    <row r="1191" spans="1:5" x14ac:dyDescent="0.25">
      <c r="A1191">
        <v>39416</v>
      </c>
      <c r="B1191" t="s">
        <v>2649</v>
      </c>
      <c r="C1191" t="s">
        <v>89</v>
      </c>
      <c r="D1191" t="s">
        <v>88</v>
      </c>
      <c r="E1191" s="139" t="s">
        <v>337</v>
      </c>
    </row>
    <row r="1192" spans="1:5" x14ac:dyDescent="0.25">
      <c r="A1192">
        <v>39417</v>
      </c>
      <c r="B1192" t="s">
        <v>2650</v>
      </c>
      <c r="C1192" t="s">
        <v>89</v>
      </c>
      <c r="D1192" t="s">
        <v>88</v>
      </c>
      <c r="E1192" s="139" t="s">
        <v>338</v>
      </c>
    </row>
    <row r="1193" spans="1:5" x14ac:dyDescent="0.25">
      <c r="A1193">
        <v>39414</v>
      </c>
      <c r="B1193" t="s">
        <v>2651</v>
      </c>
      <c r="C1193" t="s">
        <v>89</v>
      </c>
      <c r="D1193" t="s">
        <v>88</v>
      </c>
      <c r="E1193" s="139" t="s">
        <v>339</v>
      </c>
    </row>
    <row r="1194" spans="1:5" x14ac:dyDescent="0.25">
      <c r="A1194">
        <v>39415</v>
      </c>
      <c r="B1194" t="s">
        <v>2652</v>
      </c>
      <c r="C1194" t="s">
        <v>89</v>
      </c>
      <c r="D1194" t="s">
        <v>88</v>
      </c>
      <c r="E1194" s="139" t="s">
        <v>340</v>
      </c>
    </row>
    <row r="1195" spans="1:5" x14ac:dyDescent="0.25">
      <c r="A1195">
        <v>39412</v>
      </c>
      <c r="B1195" t="s">
        <v>2653</v>
      </c>
      <c r="C1195" t="s">
        <v>89</v>
      </c>
      <c r="D1195" t="s">
        <v>88</v>
      </c>
      <c r="E1195" s="139" t="s">
        <v>341</v>
      </c>
    </row>
    <row r="1196" spans="1:5" x14ac:dyDescent="0.25">
      <c r="A1196">
        <v>39413</v>
      </c>
      <c r="B1196" t="s">
        <v>2654</v>
      </c>
      <c r="C1196" t="s">
        <v>89</v>
      </c>
      <c r="D1196" t="s">
        <v>88</v>
      </c>
      <c r="E1196" s="139" t="s">
        <v>342</v>
      </c>
    </row>
    <row r="1197" spans="1:5" x14ac:dyDescent="0.25">
      <c r="A1197">
        <v>1338</v>
      </c>
      <c r="B1197" t="s">
        <v>2655</v>
      </c>
      <c r="C1197" t="s">
        <v>89</v>
      </c>
      <c r="D1197" t="s">
        <v>93</v>
      </c>
      <c r="E1197" s="139" t="s">
        <v>7919</v>
      </c>
    </row>
    <row r="1198" spans="1:5" x14ac:dyDescent="0.25">
      <c r="A1198">
        <v>1340</v>
      </c>
      <c r="B1198" t="s">
        <v>2656</v>
      </c>
      <c r="C1198" t="s">
        <v>89</v>
      </c>
      <c r="D1198" t="s">
        <v>88</v>
      </c>
      <c r="E1198" s="139" t="s">
        <v>1178</v>
      </c>
    </row>
    <row r="1199" spans="1:5" x14ac:dyDescent="0.25">
      <c r="A1199">
        <v>1341</v>
      </c>
      <c r="B1199" t="s">
        <v>2657</v>
      </c>
      <c r="C1199" t="s">
        <v>89</v>
      </c>
      <c r="D1199" t="s">
        <v>88</v>
      </c>
      <c r="E1199" s="139" t="s">
        <v>520</v>
      </c>
    </row>
    <row r="1200" spans="1:5" x14ac:dyDescent="0.25">
      <c r="A1200">
        <v>1364</v>
      </c>
      <c r="B1200" t="s">
        <v>2658</v>
      </c>
      <c r="C1200" t="s">
        <v>89</v>
      </c>
      <c r="D1200" t="s">
        <v>88</v>
      </c>
      <c r="E1200" s="139" t="s">
        <v>1147</v>
      </c>
    </row>
    <row r="1201" spans="1:5" x14ac:dyDescent="0.25">
      <c r="A1201">
        <v>1361</v>
      </c>
      <c r="B1201" t="s">
        <v>2659</v>
      </c>
      <c r="C1201" t="s">
        <v>87</v>
      </c>
      <c r="D1201" t="s">
        <v>88</v>
      </c>
      <c r="E1201" s="139" t="s">
        <v>2660</v>
      </c>
    </row>
    <row r="1202" spans="1:5" x14ac:dyDescent="0.25">
      <c r="A1202">
        <v>1362</v>
      </c>
      <c r="B1202" t="s">
        <v>2661</v>
      </c>
      <c r="C1202" t="s">
        <v>89</v>
      </c>
      <c r="D1202" t="s">
        <v>88</v>
      </c>
      <c r="E1202" s="139" t="s">
        <v>520</v>
      </c>
    </row>
    <row r="1203" spans="1:5" x14ac:dyDescent="0.25">
      <c r="A1203">
        <v>11131</v>
      </c>
      <c r="B1203" t="s">
        <v>2662</v>
      </c>
      <c r="C1203" t="s">
        <v>89</v>
      </c>
      <c r="D1203" t="s">
        <v>88</v>
      </c>
      <c r="E1203" s="139" t="s">
        <v>2663</v>
      </c>
    </row>
    <row r="1204" spans="1:5" x14ac:dyDescent="0.25">
      <c r="A1204">
        <v>11132</v>
      </c>
      <c r="B1204" t="s">
        <v>2664</v>
      </c>
      <c r="C1204" t="s">
        <v>89</v>
      </c>
      <c r="D1204" t="s">
        <v>88</v>
      </c>
      <c r="E1204" s="139" t="s">
        <v>2665</v>
      </c>
    </row>
    <row r="1205" spans="1:5" x14ac:dyDescent="0.25">
      <c r="A1205">
        <v>1363</v>
      </c>
      <c r="B1205" t="s">
        <v>2666</v>
      </c>
      <c r="C1205" t="s">
        <v>89</v>
      </c>
      <c r="D1205" t="s">
        <v>93</v>
      </c>
      <c r="E1205" s="139" t="s">
        <v>611</v>
      </c>
    </row>
    <row r="1206" spans="1:5" x14ac:dyDescent="0.25">
      <c r="A1206">
        <v>11130</v>
      </c>
      <c r="B1206" t="s">
        <v>2667</v>
      </c>
      <c r="C1206" t="s">
        <v>89</v>
      </c>
      <c r="D1206" t="s">
        <v>88</v>
      </c>
      <c r="E1206" s="139" t="s">
        <v>2668</v>
      </c>
    </row>
    <row r="1207" spans="1:5" x14ac:dyDescent="0.25">
      <c r="A1207">
        <v>11134</v>
      </c>
      <c r="B1207" t="s">
        <v>2669</v>
      </c>
      <c r="C1207" t="s">
        <v>89</v>
      </c>
      <c r="D1207" t="s">
        <v>93</v>
      </c>
      <c r="E1207" s="139" t="s">
        <v>956</v>
      </c>
    </row>
    <row r="1208" spans="1:5" x14ac:dyDescent="0.25">
      <c r="A1208">
        <v>11135</v>
      </c>
      <c r="B1208" t="s">
        <v>2670</v>
      </c>
      <c r="C1208" t="s">
        <v>89</v>
      </c>
      <c r="D1208" t="s">
        <v>88</v>
      </c>
      <c r="E1208" s="139" t="s">
        <v>957</v>
      </c>
    </row>
    <row r="1209" spans="1:5" x14ac:dyDescent="0.25">
      <c r="A1209">
        <v>11136</v>
      </c>
      <c r="B1209" t="s">
        <v>2671</v>
      </c>
      <c r="C1209" t="s">
        <v>89</v>
      </c>
      <c r="D1209" t="s">
        <v>88</v>
      </c>
      <c r="E1209" s="139" t="s">
        <v>958</v>
      </c>
    </row>
    <row r="1210" spans="1:5" x14ac:dyDescent="0.25">
      <c r="A1210">
        <v>34743</v>
      </c>
      <c r="B1210" t="s">
        <v>2672</v>
      </c>
      <c r="C1210" t="s">
        <v>89</v>
      </c>
      <c r="D1210" t="s">
        <v>88</v>
      </c>
      <c r="E1210" s="139" t="s">
        <v>959</v>
      </c>
    </row>
    <row r="1211" spans="1:5" x14ac:dyDescent="0.25">
      <c r="A1211">
        <v>11137</v>
      </c>
      <c r="B1211" t="s">
        <v>2673</v>
      </c>
      <c r="C1211" t="s">
        <v>89</v>
      </c>
      <c r="D1211" t="s">
        <v>88</v>
      </c>
      <c r="E1211" s="139" t="s">
        <v>960</v>
      </c>
    </row>
    <row r="1212" spans="1:5" x14ac:dyDescent="0.25">
      <c r="A1212">
        <v>34745</v>
      </c>
      <c r="B1212" t="s">
        <v>2674</v>
      </c>
      <c r="C1212" t="s">
        <v>89</v>
      </c>
      <c r="D1212" t="s">
        <v>88</v>
      </c>
      <c r="E1212" s="139" t="s">
        <v>961</v>
      </c>
    </row>
    <row r="1213" spans="1:5" x14ac:dyDescent="0.25">
      <c r="A1213">
        <v>34746</v>
      </c>
      <c r="B1213" t="s">
        <v>2675</v>
      </c>
      <c r="C1213" t="s">
        <v>89</v>
      </c>
      <c r="D1213" t="s">
        <v>88</v>
      </c>
      <c r="E1213" s="139" t="s">
        <v>390</v>
      </c>
    </row>
    <row r="1214" spans="1:5" x14ac:dyDescent="0.25">
      <c r="A1214">
        <v>1360</v>
      </c>
      <c r="B1214" t="s">
        <v>2676</v>
      </c>
      <c r="C1214" t="s">
        <v>89</v>
      </c>
      <c r="D1214" t="s">
        <v>88</v>
      </c>
      <c r="E1214" s="139" t="s">
        <v>744</v>
      </c>
    </row>
    <row r="1215" spans="1:5" x14ac:dyDescent="0.25">
      <c r="A1215">
        <v>1346</v>
      </c>
      <c r="B1215" t="s">
        <v>2677</v>
      </c>
      <c r="C1215" t="s">
        <v>89</v>
      </c>
      <c r="D1215" t="s">
        <v>90</v>
      </c>
      <c r="E1215" s="139" t="s">
        <v>1119</v>
      </c>
    </row>
    <row r="1216" spans="1:5" x14ac:dyDescent="0.25">
      <c r="A1216">
        <v>1345</v>
      </c>
      <c r="B1216" t="s">
        <v>2678</v>
      </c>
      <c r="C1216" t="s">
        <v>89</v>
      </c>
      <c r="D1216" t="s">
        <v>90</v>
      </c>
      <c r="E1216" s="139" t="s">
        <v>946</v>
      </c>
    </row>
    <row r="1217" spans="1:5" x14ac:dyDescent="0.25">
      <c r="A1217">
        <v>1344</v>
      </c>
      <c r="B1217" t="s">
        <v>2679</v>
      </c>
      <c r="C1217" t="s">
        <v>87</v>
      </c>
      <c r="D1217" t="s">
        <v>90</v>
      </c>
      <c r="E1217" s="139" t="s">
        <v>1170</v>
      </c>
    </row>
    <row r="1218" spans="1:5" x14ac:dyDescent="0.25">
      <c r="A1218">
        <v>1342</v>
      </c>
      <c r="B1218" t="s">
        <v>2680</v>
      </c>
      <c r="C1218" t="s">
        <v>87</v>
      </c>
      <c r="D1218" t="s">
        <v>90</v>
      </c>
      <c r="E1218" s="139" t="s">
        <v>432</v>
      </c>
    </row>
    <row r="1219" spans="1:5" x14ac:dyDescent="0.25">
      <c r="A1219">
        <v>1347</v>
      </c>
      <c r="B1219" t="s">
        <v>2681</v>
      </c>
      <c r="C1219" t="s">
        <v>89</v>
      </c>
      <c r="D1219" t="s">
        <v>90</v>
      </c>
      <c r="E1219" s="139" t="s">
        <v>2682</v>
      </c>
    </row>
    <row r="1220" spans="1:5" x14ac:dyDescent="0.25">
      <c r="A1220">
        <v>1349</v>
      </c>
      <c r="B1220" t="s">
        <v>2683</v>
      </c>
      <c r="C1220" t="s">
        <v>87</v>
      </c>
      <c r="D1220" t="s">
        <v>90</v>
      </c>
      <c r="E1220" s="139" t="s">
        <v>2684</v>
      </c>
    </row>
    <row r="1221" spans="1:5" x14ac:dyDescent="0.25">
      <c r="A1221">
        <v>1350</v>
      </c>
      <c r="B1221" t="s">
        <v>2685</v>
      </c>
      <c r="C1221" t="s">
        <v>87</v>
      </c>
      <c r="D1221" t="s">
        <v>93</v>
      </c>
      <c r="E1221" s="139" t="s">
        <v>2686</v>
      </c>
    </row>
    <row r="1222" spans="1:5" x14ac:dyDescent="0.25">
      <c r="A1222">
        <v>1357</v>
      </c>
      <c r="B1222" t="s">
        <v>2687</v>
      </c>
      <c r="C1222" t="s">
        <v>87</v>
      </c>
      <c r="D1222" t="s">
        <v>88</v>
      </c>
      <c r="E1222" s="139" t="s">
        <v>2688</v>
      </c>
    </row>
    <row r="1223" spans="1:5" x14ac:dyDescent="0.25">
      <c r="A1223">
        <v>1355</v>
      </c>
      <c r="B1223" t="s">
        <v>2689</v>
      </c>
      <c r="C1223" t="s">
        <v>89</v>
      </c>
      <c r="D1223" t="s">
        <v>88</v>
      </c>
      <c r="E1223" s="139" t="s">
        <v>2690</v>
      </c>
    </row>
    <row r="1224" spans="1:5" x14ac:dyDescent="0.25">
      <c r="A1224">
        <v>1358</v>
      </c>
      <c r="B1224" t="s">
        <v>2691</v>
      </c>
      <c r="C1224" t="s">
        <v>89</v>
      </c>
      <c r="D1224" t="s">
        <v>88</v>
      </c>
      <c r="E1224" s="139" t="s">
        <v>2692</v>
      </c>
    </row>
    <row r="1225" spans="1:5" x14ac:dyDescent="0.25">
      <c r="A1225">
        <v>1359</v>
      </c>
      <c r="B1225" t="s">
        <v>2693</v>
      </c>
      <c r="C1225" t="s">
        <v>87</v>
      </c>
      <c r="D1225" t="s">
        <v>88</v>
      </c>
      <c r="E1225" s="139" t="s">
        <v>2694</v>
      </c>
    </row>
    <row r="1226" spans="1:5" x14ac:dyDescent="0.25">
      <c r="A1226">
        <v>1351</v>
      </c>
      <c r="B1226" t="s">
        <v>2695</v>
      </c>
      <c r="C1226" t="s">
        <v>87</v>
      </c>
      <c r="D1226" t="s">
        <v>88</v>
      </c>
      <c r="E1226" s="139" t="s">
        <v>538</v>
      </c>
    </row>
    <row r="1227" spans="1:5" x14ac:dyDescent="0.25">
      <c r="A1227">
        <v>34659</v>
      </c>
      <c r="B1227" t="s">
        <v>2696</v>
      </c>
      <c r="C1227" t="s">
        <v>89</v>
      </c>
      <c r="D1227" t="s">
        <v>88</v>
      </c>
      <c r="E1227" s="139" t="s">
        <v>7920</v>
      </c>
    </row>
    <row r="1228" spans="1:5" x14ac:dyDescent="0.25">
      <c r="A1228">
        <v>34514</v>
      </c>
      <c r="B1228" t="s">
        <v>2697</v>
      </c>
      <c r="C1228" t="s">
        <v>89</v>
      </c>
      <c r="D1228" t="s">
        <v>93</v>
      </c>
      <c r="E1228" s="139" t="s">
        <v>5255</v>
      </c>
    </row>
    <row r="1229" spans="1:5" x14ac:dyDescent="0.25">
      <c r="A1229">
        <v>34660</v>
      </c>
      <c r="B1229" t="s">
        <v>2698</v>
      </c>
      <c r="C1229" t="s">
        <v>89</v>
      </c>
      <c r="D1229" t="s">
        <v>88</v>
      </c>
      <c r="E1229" s="139" t="s">
        <v>7921</v>
      </c>
    </row>
    <row r="1230" spans="1:5" x14ac:dyDescent="0.25">
      <c r="A1230">
        <v>34661</v>
      </c>
      <c r="B1230" t="s">
        <v>2699</v>
      </c>
      <c r="C1230" t="s">
        <v>89</v>
      </c>
      <c r="D1230" t="s">
        <v>88</v>
      </c>
      <c r="E1230" s="139" t="s">
        <v>7922</v>
      </c>
    </row>
    <row r="1231" spans="1:5" x14ac:dyDescent="0.25">
      <c r="A1231">
        <v>34667</v>
      </c>
      <c r="B1231" t="s">
        <v>2700</v>
      </c>
      <c r="C1231" t="s">
        <v>89</v>
      </c>
      <c r="D1231" t="s">
        <v>88</v>
      </c>
      <c r="E1231" s="139" t="s">
        <v>7923</v>
      </c>
    </row>
    <row r="1232" spans="1:5" x14ac:dyDescent="0.25">
      <c r="A1232">
        <v>34668</v>
      </c>
      <c r="B1232" t="s">
        <v>2701</v>
      </c>
      <c r="C1232" t="s">
        <v>89</v>
      </c>
      <c r="D1232" t="s">
        <v>88</v>
      </c>
      <c r="E1232" s="139" t="s">
        <v>7924</v>
      </c>
    </row>
    <row r="1233" spans="1:5" x14ac:dyDescent="0.25">
      <c r="A1233">
        <v>34741</v>
      </c>
      <c r="B1233" t="s">
        <v>2702</v>
      </c>
      <c r="C1233" t="s">
        <v>89</v>
      </c>
      <c r="D1233" t="s">
        <v>88</v>
      </c>
      <c r="E1233" s="139" t="s">
        <v>7925</v>
      </c>
    </row>
    <row r="1234" spans="1:5" x14ac:dyDescent="0.25">
      <c r="A1234">
        <v>34664</v>
      </c>
      <c r="B1234" t="s">
        <v>2703</v>
      </c>
      <c r="C1234" t="s">
        <v>89</v>
      </c>
      <c r="D1234" t="s">
        <v>88</v>
      </c>
      <c r="E1234" s="139" t="s">
        <v>2663</v>
      </c>
    </row>
    <row r="1235" spans="1:5" x14ac:dyDescent="0.25">
      <c r="A1235">
        <v>34665</v>
      </c>
      <c r="B1235" t="s">
        <v>2704</v>
      </c>
      <c r="C1235" t="s">
        <v>89</v>
      </c>
      <c r="D1235" t="s">
        <v>88</v>
      </c>
      <c r="E1235" s="139" t="s">
        <v>1072</v>
      </c>
    </row>
    <row r="1236" spans="1:5" x14ac:dyDescent="0.25">
      <c r="A1236">
        <v>34666</v>
      </c>
      <c r="B1236" t="s">
        <v>2706</v>
      </c>
      <c r="C1236" t="s">
        <v>89</v>
      </c>
      <c r="D1236" t="s">
        <v>88</v>
      </c>
      <c r="E1236" s="139" t="s">
        <v>7926</v>
      </c>
    </row>
    <row r="1237" spans="1:5" x14ac:dyDescent="0.25">
      <c r="A1237">
        <v>34669</v>
      </c>
      <c r="B1237" t="s">
        <v>2707</v>
      </c>
      <c r="C1237" t="s">
        <v>89</v>
      </c>
      <c r="D1237" t="s">
        <v>88</v>
      </c>
      <c r="E1237" s="139" t="s">
        <v>7927</v>
      </c>
    </row>
    <row r="1238" spans="1:5" x14ac:dyDescent="0.25">
      <c r="A1238">
        <v>34670</v>
      </c>
      <c r="B1238" t="s">
        <v>2708</v>
      </c>
      <c r="C1238" t="s">
        <v>89</v>
      </c>
      <c r="D1238" t="s">
        <v>88</v>
      </c>
      <c r="E1238" s="139" t="s">
        <v>7928</v>
      </c>
    </row>
    <row r="1239" spans="1:5" x14ac:dyDescent="0.25">
      <c r="A1239">
        <v>34671</v>
      </c>
      <c r="B1239" t="s">
        <v>2709</v>
      </c>
      <c r="C1239" t="s">
        <v>89</v>
      </c>
      <c r="D1239" t="s">
        <v>88</v>
      </c>
      <c r="E1239" s="139" t="s">
        <v>7919</v>
      </c>
    </row>
    <row r="1240" spans="1:5" x14ac:dyDescent="0.25">
      <c r="A1240">
        <v>34672</v>
      </c>
      <c r="B1240" t="s">
        <v>2711</v>
      </c>
      <c r="C1240" t="s">
        <v>89</v>
      </c>
      <c r="D1240" t="s">
        <v>88</v>
      </c>
      <c r="E1240" s="139" t="s">
        <v>5627</v>
      </c>
    </row>
    <row r="1241" spans="1:5" x14ac:dyDescent="0.25">
      <c r="A1241">
        <v>34673</v>
      </c>
      <c r="B1241" t="s">
        <v>2712</v>
      </c>
      <c r="C1241" t="s">
        <v>89</v>
      </c>
      <c r="D1241" t="s">
        <v>88</v>
      </c>
      <c r="E1241" s="139" t="s">
        <v>7929</v>
      </c>
    </row>
    <row r="1242" spans="1:5" x14ac:dyDescent="0.25">
      <c r="A1242">
        <v>34674</v>
      </c>
      <c r="B1242" t="s">
        <v>2713</v>
      </c>
      <c r="C1242" t="s">
        <v>89</v>
      </c>
      <c r="D1242" t="s">
        <v>88</v>
      </c>
      <c r="E1242" s="139" t="s">
        <v>7930</v>
      </c>
    </row>
    <row r="1243" spans="1:5" x14ac:dyDescent="0.25">
      <c r="A1243">
        <v>34675</v>
      </c>
      <c r="B1243" t="s">
        <v>2714</v>
      </c>
      <c r="C1243" t="s">
        <v>89</v>
      </c>
      <c r="D1243" t="s">
        <v>88</v>
      </c>
      <c r="E1243" s="139" t="s">
        <v>7931</v>
      </c>
    </row>
    <row r="1244" spans="1:5" x14ac:dyDescent="0.25">
      <c r="A1244">
        <v>34676</v>
      </c>
      <c r="B1244" t="s">
        <v>2715</v>
      </c>
      <c r="C1244" t="s">
        <v>89</v>
      </c>
      <c r="D1244" t="s">
        <v>88</v>
      </c>
      <c r="E1244" s="139" t="s">
        <v>7932</v>
      </c>
    </row>
    <row r="1245" spans="1:5" x14ac:dyDescent="0.25">
      <c r="A1245">
        <v>34677</v>
      </c>
      <c r="B1245" t="s">
        <v>2716</v>
      </c>
      <c r="C1245" t="s">
        <v>89</v>
      </c>
      <c r="D1245" t="s">
        <v>88</v>
      </c>
      <c r="E1245" s="139" t="s">
        <v>7933</v>
      </c>
    </row>
    <row r="1246" spans="1:5" x14ac:dyDescent="0.25">
      <c r="A1246">
        <v>40623</v>
      </c>
      <c r="B1246" t="s">
        <v>2717</v>
      </c>
      <c r="C1246" t="s">
        <v>204</v>
      </c>
      <c r="D1246" t="s">
        <v>88</v>
      </c>
      <c r="E1246" s="139" t="s">
        <v>7934</v>
      </c>
    </row>
    <row r="1247" spans="1:5" x14ac:dyDescent="0.25">
      <c r="A1247">
        <v>11112</v>
      </c>
      <c r="B1247" t="s">
        <v>2718</v>
      </c>
      <c r="C1247" t="s">
        <v>119</v>
      </c>
      <c r="D1247" t="s">
        <v>90</v>
      </c>
      <c r="E1247" s="139" t="s">
        <v>2646</v>
      </c>
    </row>
    <row r="1248" spans="1:5" x14ac:dyDescent="0.25">
      <c r="A1248">
        <v>11115</v>
      </c>
      <c r="B1248" t="s">
        <v>2719</v>
      </c>
      <c r="C1248" t="s">
        <v>94</v>
      </c>
      <c r="D1248" t="s">
        <v>90</v>
      </c>
      <c r="E1248" s="139" t="s">
        <v>975</v>
      </c>
    </row>
    <row r="1249" spans="1:5" x14ac:dyDescent="0.25">
      <c r="A1249">
        <v>11113</v>
      </c>
      <c r="B1249" t="s">
        <v>2720</v>
      </c>
      <c r="C1249" t="s">
        <v>119</v>
      </c>
      <c r="D1249" t="s">
        <v>90</v>
      </c>
      <c r="E1249" s="139" t="s">
        <v>2646</v>
      </c>
    </row>
    <row r="1250" spans="1:5" x14ac:dyDescent="0.25">
      <c r="A1250">
        <v>11114</v>
      </c>
      <c r="B1250" t="s">
        <v>2721</v>
      </c>
      <c r="C1250" t="s">
        <v>94</v>
      </c>
      <c r="D1250" t="s">
        <v>90</v>
      </c>
      <c r="E1250" s="139" t="s">
        <v>2722</v>
      </c>
    </row>
    <row r="1251" spans="1:5" x14ac:dyDescent="0.25">
      <c r="A1251">
        <v>12083</v>
      </c>
      <c r="B1251" t="s">
        <v>2723</v>
      </c>
      <c r="C1251" t="s">
        <v>87</v>
      </c>
      <c r="D1251" t="s">
        <v>90</v>
      </c>
      <c r="E1251" s="139" t="s">
        <v>7935</v>
      </c>
    </row>
    <row r="1252" spans="1:5" x14ac:dyDescent="0.25">
      <c r="A1252">
        <v>12081</v>
      </c>
      <c r="B1252" t="s">
        <v>2724</v>
      </c>
      <c r="C1252" t="s">
        <v>87</v>
      </c>
      <c r="D1252" t="s">
        <v>90</v>
      </c>
      <c r="E1252" s="139" t="s">
        <v>7936</v>
      </c>
    </row>
    <row r="1253" spans="1:5" x14ac:dyDescent="0.25">
      <c r="A1253">
        <v>12082</v>
      </c>
      <c r="B1253" t="s">
        <v>2725</v>
      </c>
      <c r="C1253" t="s">
        <v>87</v>
      </c>
      <c r="D1253" t="s">
        <v>90</v>
      </c>
      <c r="E1253" s="139" t="s">
        <v>7937</v>
      </c>
    </row>
    <row r="1254" spans="1:5" x14ac:dyDescent="0.25">
      <c r="A1254">
        <v>13354</v>
      </c>
      <c r="B1254" t="s">
        <v>2726</v>
      </c>
      <c r="C1254" t="s">
        <v>87</v>
      </c>
      <c r="D1254" t="s">
        <v>90</v>
      </c>
      <c r="E1254" s="139" t="s">
        <v>7938</v>
      </c>
    </row>
    <row r="1255" spans="1:5" x14ac:dyDescent="0.25">
      <c r="A1255">
        <v>14057</v>
      </c>
      <c r="B1255" t="s">
        <v>2727</v>
      </c>
      <c r="C1255" t="s">
        <v>87</v>
      </c>
      <c r="D1255" t="s">
        <v>90</v>
      </c>
      <c r="E1255" s="139" t="s">
        <v>7939</v>
      </c>
    </row>
    <row r="1256" spans="1:5" x14ac:dyDescent="0.25">
      <c r="A1256">
        <v>14058</v>
      </c>
      <c r="B1256" t="s">
        <v>2728</v>
      </c>
      <c r="C1256" t="s">
        <v>87</v>
      </c>
      <c r="D1256" t="s">
        <v>90</v>
      </c>
      <c r="E1256" s="139" t="s">
        <v>7940</v>
      </c>
    </row>
    <row r="1257" spans="1:5" x14ac:dyDescent="0.25">
      <c r="A1257">
        <v>20971</v>
      </c>
      <c r="B1257" t="s">
        <v>2729</v>
      </c>
      <c r="C1257" t="s">
        <v>87</v>
      </c>
      <c r="D1257" t="s">
        <v>88</v>
      </c>
      <c r="E1257" s="139" t="s">
        <v>739</v>
      </c>
    </row>
    <row r="1258" spans="1:5" x14ac:dyDescent="0.25">
      <c r="A1258">
        <v>5047</v>
      </c>
      <c r="B1258" t="s">
        <v>2730</v>
      </c>
      <c r="C1258" t="s">
        <v>87</v>
      </c>
      <c r="D1258" t="s">
        <v>90</v>
      </c>
      <c r="E1258" s="139" t="s">
        <v>7941</v>
      </c>
    </row>
    <row r="1259" spans="1:5" x14ac:dyDescent="0.25">
      <c r="A1259">
        <v>13369</v>
      </c>
      <c r="B1259" t="s">
        <v>2731</v>
      </c>
      <c r="C1259" t="s">
        <v>87</v>
      </c>
      <c r="D1259" t="s">
        <v>90</v>
      </c>
      <c r="E1259" s="139" t="s">
        <v>7942</v>
      </c>
    </row>
    <row r="1260" spans="1:5" x14ac:dyDescent="0.25">
      <c r="A1260">
        <v>13370</v>
      </c>
      <c r="B1260" t="s">
        <v>2732</v>
      </c>
      <c r="C1260" t="s">
        <v>87</v>
      </c>
      <c r="D1260" t="s">
        <v>90</v>
      </c>
      <c r="E1260" s="139" t="s">
        <v>7943</v>
      </c>
    </row>
    <row r="1261" spans="1:5" x14ac:dyDescent="0.25">
      <c r="A1261">
        <v>13279</v>
      </c>
      <c r="B1261" t="s">
        <v>2733</v>
      </c>
      <c r="C1261" t="s">
        <v>119</v>
      </c>
      <c r="D1261" t="s">
        <v>88</v>
      </c>
      <c r="E1261" s="139" t="s">
        <v>7944</v>
      </c>
    </row>
    <row r="1262" spans="1:5" x14ac:dyDescent="0.25">
      <c r="A1262">
        <v>11977</v>
      </c>
      <c r="B1262" t="s">
        <v>2734</v>
      </c>
      <c r="C1262" t="s">
        <v>87</v>
      </c>
      <c r="D1262" t="s">
        <v>88</v>
      </c>
      <c r="E1262" s="139" t="s">
        <v>3682</v>
      </c>
    </row>
    <row r="1263" spans="1:5" x14ac:dyDescent="0.25">
      <c r="A1263">
        <v>11975</v>
      </c>
      <c r="B1263" t="s">
        <v>2735</v>
      </c>
      <c r="C1263" t="s">
        <v>87</v>
      </c>
      <c r="D1263" t="s">
        <v>88</v>
      </c>
      <c r="E1263" s="139" t="s">
        <v>7945</v>
      </c>
    </row>
    <row r="1264" spans="1:5" x14ac:dyDescent="0.25">
      <c r="A1264">
        <v>39746</v>
      </c>
      <c r="B1264" t="s">
        <v>2736</v>
      </c>
      <c r="C1264" t="s">
        <v>87</v>
      </c>
      <c r="D1264" t="s">
        <v>88</v>
      </c>
      <c r="E1264" s="139" t="s">
        <v>7946</v>
      </c>
    </row>
    <row r="1265" spans="1:5" x14ac:dyDescent="0.25">
      <c r="A1265">
        <v>11976</v>
      </c>
      <c r="B1265" t="s">
        <v>2737</v>
      </c>
      <c r="C1265" t="s">
        <v>87</v>
      </c>
      <c r="D1265" t="s">
        <v>88</v>
      </c>
      <c r="E1265" s="139" t="s">
        <v>7947</v>
      </c>
    </row>
    <row r="1266" spans="1:5" x14ac:dyDescent="0.25">
      <c r="A1266">
        <v>1368</v>
      </c>
      <c r="B1266" t="s">
        <v>2738</v>
      </c>
      <c r="C1266" t="s">
        <v>87</v>
      </c>
      <c r="D1266" t="s">
        <v>93</v>
      </c>
      <c r="E1266" s="139" t="s">
        <v>2739</v>
      </c>
    </row>
    <row r="1267" spans="1:5" x14ac:dyDescent="0.25">
      <c r="A1267">
        <v>1367</v>
      </c>
      <c r="B1267" t="s">
        <v>2740</v>
      </c>
      <c r="C1267" t="s">
        <v>87</v>
      </c>
      <c r="D1267" t="s">
        <v>88</v>
      </c>
      <c r="E1267" s="139" t="s">
        <v>2741</v>
      </c>
    </row>
    <row r="1268" spans="1:5" x14ac:dyDescent="0.25">
      <c r="A1268">
        <v>7608</v>
      </c>
      <c r="B1268" t="s">
        <v>2742</v>
      </c>
      <c r="C1268" t="s">
        <v>87</v>
      </c>
      <c r="D1268" t="s">
        <v>88</v>
      </c>
      <c r="E1268" s="139" t="s">
        <v>4816</v>
      </c>
    </row>
    <row r="1269" spans="1:5" x14ac:dyDescent="0.25">
      <c r="A1269">
        <v>41900</v>
      </c>
      <c r="B1269" t="s">
        <v>2743</v>
      </c>
      <c r="C1269" t="s">
        <v>119</v>
      </c>
      <c r="D1269" t="s">
        <v>90</v>
      </c>
      <c r="E1269" s="139" t="s">
        <v>7948</v>
      </c>
    </row>
    <row r="1270" spans="1:5" x14ac:dyDescent="0.25">
      <c r="A1270">
        <v>41899</v>
      </c>
      <c r="B1270" t="s">
        <v>2744</v>
      </c>
      <c r="C1270" t="s">
        <v>330</v>
      </c>
      <c r="D1270" t="s">
        <v>93</v>
      </c>
      <c r="E1270" s="139" t="s">
        <v>7949</v>
      </c>
    </row>
    <row r="1271" spans="1:5" x14ac:dyDescent="0.25">
      <c r="A1271">
        <v>1380</v>
      </c>
      <c r="B1271" t="s">
        <v>41</v>
      </c>
      <c r="C1271" t="s">
        <v>119</v>
      </c>
      <c r="D1271" t="s">
        <v>88</v>
      </c>
      <c r="E1271" s="139" t="s">
        <v>916</v>
      </c>
    </row>
    <row r="1272" spans="1:5" x14ac:dyDescent="0.25">
      <c r="A1272">
        <v>1375</v>
      </c>
      <c r="B1272" t="s">
        <v>2745</v>
      </c>
      <c r="C1272" t="s">
        <v>119</v>
      </c>
      <c r="D1272" t="s">
        <v>88</v>
      </c>
      <c r="E1272" s="139" t="s">
        <v>7950</v>
      </c>
    </row>
    <row r="1273" spans="1:5" x14ac:dyDescent="0.25">
      <c r="A1273">
        <v>1379</v>
      </c>
      <c r="B1273" t="s">
        <v>39</v>
      </c>
      <c r="C1273" t="s">
        <v>119</v>
      </c>
      <c r="D1273" t="s">
        <v>88</v>
      </c>
      <c r="E1273" s="139" t="s">
        <v>622</v>
      </c>
    </row>
    <row r="1274" spans="1:5" x14ac:dyDescent="0.25">
      <c r="A1274">
        <v>10511</v>
      </c>
      <c r="B1274" t="s">
        <v>2746</v>
      </c>
      <c r="C1274" t="s">
        <v>346</v>
      </c>
      <c r="D1274" t="s">
        <v>93</v>
      </c>
      <c r="E1274" s="139" t="s">
        <v>352</v>
      </c>
    </row>
    <row r="1275" spans="1:5" x14ac:dyDescent="0.25">
      <c r="A1275">
        <v>13284</v>
      </c>
      <c r="B1275" t="s">
        <v>2747</v>
      </c>
      <c r="C1275" t="s">
        <v>119</v>
      </c>
      <c r="D1275" t="s">
        <v>88</v>
      </c>
      <c r="E1275" s="139" t="s">
        <v>347</v>
      </c>
    </row>
    <row r="1276" spans="1:5" x14ac:dyDescent="0.25">
      <c r="A1276">
        <v>25974</v>
      </c>
      <c r="B1276" t="s">
        <v>2748</v>
      </c>
      <c r="C1276" t="s">
        <v>119</v>
      </c>
      <c r="D1276" t="s">
        <v>88</v>
      </c>
      <c r="E1276" s="139" t="s">
        <v>620</v>
      </c>
    </row>
    <row r="1277" spans="1:5" x14ac:dyDescent="0.25">
      <c r="A1277">
        <v>1382</v>
      </c>
      <c r="B1277" t="s">
        <v>2749</v>
      </c>
      <c r="C1277" t="s">
        <v>346</v>
      </c>
      <c r="D1277" t="s">
        <v>88</v>
      </c>
      <c r="E1277" s="139" t="s">
        <v>404</v>
      </c>
    </row>
    <row r="1278" spans="1:5" x14ac:dyDescent="0.25">
      <c r="A1278">
        <v>34753</v>
      </c>
      <c r="B1278" t="s">
        <v>2750</v>
      </c>
      <c r="C1278" t="s">
        <v>119</v>
      </c>
      <c r="D1278" t="s">
        <v>88</v>
      </c>
      <c r="E1278" s="139" t="s">
        <v>495</v>
      </c>
    </row>
    <row r="1279" spans="1:5" x14ac:dyDescent="0.25">
      <c r="A1279">
        <v>420</v>
      </c>
      <c r="B1279" t="s">
        <v>2751</v>
      </c>
      <c r="C1279" t="s">
        <v>87</v>
      </c>
      <c r="D1279" t="s">
        <v>90</v>
      </c>
      <c r="E1279" s="139" t="s">
        <v>2752</v>
      </c>
    </row>
    <row r="1280" spans="1:5" x14ac:dyDescent="0.25">
      <c r="A1280">
        <v>12327</v>
      </c>
      <c r="B1280" t="s">
        <v>2753</v>
      </c>
      <c r="C1280" t="s">
        <v>87</v>
      </c>
      <c r="D1280" t="s">
        <v>90</v>
      </c>
      <c r="E1280" s="139" t="s">
        <v>2754</v>
      </c>
    </row>
    <row r="1281" spans="1:5" x14ac:dyDescent="0.25">
      <c r="A1281">
        <v>36148</v>
      </c>
      <c r="B1281" t="s">
        <v>2755</v>
      </c>
      <c r="C1281" t="s">
        <v>87</v>
      </c>
      <c r="D1281" t="s">
        <v>88</v>
      </c>
      <c r="E1281" s="139" t="s">
        <v>1941</v>
      </c>
    </row>
    <row r="1282" spans="1:5" x14ac:dyDescent="0.25">
      <c r="A1282">
        <v>12329</v>
      </c>
      <c r="B1282" t="s">
        <v>2756</v>
      </c>
      <c r="C1282" t="s">
        <v>119</v>
      </c>
      <c r="D1282" t="s">
        <v>88</v>
      </c>
      <c r="E1282" s="139" t="s">
        <v>5317</v>
      </c>
    </row>
    <row r="1283" spans="1:5" x14ac:dyDescent="0.25">
      <c r="A1283">
        <v>1339</v>
      </c>
      <c r="B1283" t="s">
        <v>2757</v>
      </c>
      <c r="C1283" t="s">
        <v>119</v>
      </c>
      <c r="D1283" t="s">
        <v>88</v>
      </c>
      <c r="E1283" s="139" t="s">
        <v>7951</v>
      </c>
    </row>
    <row r="1284" spans="1:5" x14ac:dyDescent="0.25">
      <c r="A1284">
        <v>11849</v>
      </c>
      <c r="B1284" t="s">
        <v>2759</v>
      </c>
      <c r="C1284" t="s">
        <v>120</v>
      </c>
      <c r="D1284" t="s">
        <v>88</v>
      </c>
      <c r="E1284" s="139" t="s">
        <v>2265</v>
      </c>
    </row>
    <row r="1285" spans="1:5" x14ac:dyDescent="0.25">
      <c r="A1285">
        <v>37418</v>
      </c>
      <c r="B1285" t="s">
        <v>2760</v>
      </c>
      <c r="C1285" t="s">
        <v>87</v>
      </c>
      <c r="D1285" t="s">
        <v>90</v>
      </c>
      <c r="E1285" s="139" t="s">
        <v>987</v>
      </c>
    </row>
    <row r="1286" spans="1:5" x14ac:dyDescent="0.25">
      <c r="A1286">
        <v>37419</v>
      </c>
      <c r="B1286" t="s">
        <v>2761</v>
      </c>
      <c r="C1286" t="s">
        <v>87</v>
      </c>
      <c r="D1286" t="s">
        <v>90</v>
      </c>
      <c r="E1286" s="139" t="s">
        <v>275</v>
      </c>
    </row>
    <row r="1287" spans="1:5" x14ac:dyDescent="0.25">
      <c r="A1287">
        <v>1427</v>
      </c>
      <c r="B1287" t="s">
        <v>2762</v>
      </c>
      <c r="C1287" t="s">
        <v>87</v>
      </c>
      <c r="D1287" t="s">
        <v>90</v>
      </c>
      <c r="E1287" s="139" t="s">
        <v>2568</v>
      </c>
    </row>
    <row r="1288" spans="1:5" x14ac:dyDescent="0.25">
      <c r="A1288">
        <v>1402</v>
      </c>
      <c r="B1288" t="s">
        <v>2763</v>
      </c>
      <c r="C1288" t="s">
        <v>87</v>
      </c>
      <c r="D1288" t="s">
        <v>90</v>
      </c>
      <c r="E1288" s="139" t="s">
        <v>888</v>
      </c>
    </row>
    <row r="1289" spans="1:5" x14ac:dyDescent="0.25">
      <c r="A1289">
        <v>1420</v>
      </c>
      <c r="B1289" t="s">
        <v>2765</v>
      </c>
      <c r="C1289" t="s">
        <v>87</v>
      </c>
      <c r="D1289" t="s">
        <v>90</v>
      </c>
      <c r="E1289" s="139" t="s">
        <v>2889</v>
      </c>
    </row>
    <row r="1290" spans="1:5" x14ac:dyDescent="0.25">
      <c r="A1290">
        <v>1419</v>
      </c>
      <c r="B1290" t="s">
        <v>2766</v>
      </c>
      <c r="C1290" t="s">
        <v>87</v>
      </c>
      <c r="D1290" t="s">
        <v>90</v>
      </c>
      <c r="E1290" s="139" t="s">
        <v>513</v>
      </c>
    </row>
    <row r="1291" spans="1:5" x14ac:dyDescent="0.25">
      <c r="A1291">
        <v>1414</v>
      </c>
      <c r="B1291" t="s">
        <v>2767</v>
      </c>
      <c r="C1291" t="s">
        <v>87</v>
      </c>
      <c r="D1291" t="s">
        <v>90</v>
      </c>
      <c r="E1291" s="139" t="s">
        <v>7952</v>
      </c>
    </row>
    <row r="1292" spans="1:5" x14ac:dyDescent="0.25">
      <c r="A1292">
        <v>1413</v>
      </c>
      <c r="B1292" t="s">
        <v>2768</v>
      </c>
      <c r="C1292" t="s">
        <v>87</v>
      </c>
      <c r="D1292" t="s">
        <v>90</v>
      </c>
      <c r="E1292" s="139" t="s">
        <v>7953</v>
      </c>
    </row>
    <row r="1293" spans="1:5" x14ac:dyDescent="0.25">
      <c r="A1293">
        <v>1412</v>
      </c>
      <c r="B1293" t="s">
        <v>2770</v>
      </c>
      <c r="C1293" t="s">
        <v>87</v>
      </c>
      <c r="D1293" t="s">
        <v>90</v>
      </c>
      <c r="E1293" s="139" t="s">
        <v>425</v>
      </c>
    </row>
    <row r="1294" spans="1:5" x14ac:dyDescent="0.25">
      <c r="A1294">
        <v>1411</v>
      </c>
      <c r="B1294" t="s">
        <v>2771</v>
      </c>
      <c r="C1294" t="s">
        <v>87</v>
      </c>
      <c r="D1294" t="s">
        <v>90</v>
      </c>
      <c r="E1294" s="139" t="s">
        <v>7954</v>
      </c>
    </row>
    <row r="1295" spans="1:5" x14ac:dyDescent="0.25">
      <c r="A1295">
        <v>1406</v>
      </c>
      <c r="B1295" t="s">
        <v>2772</v>
      </c>
      <c r="C1295" t="s">
        <v>87</v>
      </c>
      <c r="D1295" t="s">
        <v>90</v>
      </c>
      <c r="E1295" s="139" t="s">
        <v>7955</v>
      </c>
    </row>
    <row r="1296" spans="1:5" x14ac:dyDescent="0.25">
      <c r="A1296">
        <v>1407</v>
      </c>
      <c r="B1296" t="s">
        <v>2773</v>
      </c>
      <c r="C1296" t="s">
        <v>87</v>
      </c>
      <c r="D1296" t="s">
        <v>90</v>
      </c>
      <c r="E1296" s="139" t="s">
        <v>7956</v>
      </c>
    </row>
    <row r="1297" spans="1:5" x14ac:dyDescent="0.25">
      <c r="A1297">
        <v>1404</v>
      </c>
      <c r="B1297" t="s">
        <v>2774</v>
      </c>
      <c r="C1297" t="s">
        <v>87</v>
      </c>
      <c r="D1297" t="s">
        <v>90</v>
      </c>
      <c r="E1297" s="139" t="s">
        <v>3221</v>
      </c>
    </row>
    <row r="1298" spans="1:5" x14ac:dyDescent="0.25">
      <c r="A1298">
        <v>11281</v>
      </c>
      <c r="B1298" t="s">
        <v>2775</v>
      </c>
      <c r="C1298" t="s">
        <v>87</v>
      </c>
      <c r="D1298" t="s">
        <v>90</v>
      </c>
      <c r="E1298" s="139" t="s">
        <v>7957</v>
      </c>
    </row>
    <row r="1299" spans="1:5" x14ac:dyDescent="0.25">
      <c r="A1299">
        <v>40699</v>
      </c>
      <c r="B1299" t="s">
        <v>2776</v>
      </c>
      <c r="C1299" t="s">
        <v>87</v>
      </c>
      <c r="D1299" t="s">
        <v>90</v>
      </c>
      <c r="E1299" s="139" t="s">
        <v>7958</v>
      </c>
    </row>
    <row r="1300" spans="1:5" x14ac:dyDescent="0.25">
      <c r="A1300">
        <v>40701</v>
      </c>
      <c r="B1300" t="s">
        <v>2777</v>
      </c>
      <c r="C1300" t="s">
        <v>87</v>
      </c>
      <c r="D1300" t="s">
        <v>90</v>
      </c>
      <c r="E1300" s="139" t="s">
        <v>7959</v>
      </c>
    </row>
    <row r="1301" spans="1:5" x14ac:dyDescent="0.25">
      <c r="A1301">
        <v>1442</v>
      </c>
      <c r="B1301" t="s">
        <v>2778</v>
      </c>
      <c r="C1301" t="s">
        <v>87</v>
      </c>
      <c r="D1301" t="s">
        <v>90</v>
      </c>
      <c r="E1301" s="139" t="s">
        <v>7960</v>
      </c>
    </row>
    <row r="1302" spans="1:5" x14ac:dyDescent="0.25">
      <c r="A1302">
        <v>13457</v>
      </c>
      <c r="B1302" t="s">
        <v>2779</v>
      </c>
      <c r="C1302" t="s">
        <v>87</v>
      </c>
      <c r="D1302" t="s">
        <v>90</v>
      </c>
      <c r="E1302" s="139" t="s">
        <v>7961</v>
      </c>
    </row>
    <row r="1303" spans="1:5" x14ac:dyDescent="0.25">
      <c r="A1303">
        <v>40700</v>
      </c>
      <c r="B1303" t="s">
        <v>2780</v>
      </c>
      <c r="C1303" t="s">
        <v>87</v>
      </c>
      <c r="D1303" t="s">
        <v>90</v>
      </c>
      <c r="E1303" s="139" t="s">
        <v>7962</v>
      </c>
    </row>
    <row r="1304" spans="1:5" x14ac:dyDescent="0.25">
      <c r="A1304">
        <v>13458</v>
      </c>
      <c r="B1304" t="s">
        <v>2781</v>
      </c>
      <c r="C1304" t="s">
        <v>87</v>
      </c>
      <c r="D1304" t="s">
        <v>90</v>
      </c>
      <c r="E1304" s="139" t="s">
        <v>7963</v>
      </c>
    </row>
    <row r="1305" spans="1:5" x14ac:dyDescent="0.25">
      <c r="A1305">
        <v>36524</v>
      </c>
      <c r="B1305" t="s">
        <v>2782</v>
      </c>
      <c r="C1305" t="s">
        <v>87</v>
      </c>
      <c r="D1305" t="s">
        <v>90</v>
      </c>
      <c r="E1305" s="139" t="s">
        <v>2783</v>
      </c>
    </row>
    <row r="1306" spans="1:5" x14ac:dyDescent="0.25">
      <c r="A1306">
        <v>36526</v>
      </c>
      <c r="B1306" t="s">
        <v>2784</v>
      </c>
      <c r="C1306" t="s">
        <v>87</v>
      </c>
      <c r="D1306" t="s">
        <v>90</v>
      </c>
      <c r="E1306" s="139" t="s">
        <v>2785</v>
      </c>
    </row>
    <row r="1307" spans="1:5" x14ac:dyDescent="0.25">
      <c r="A1307">
        <v>36523</v>
      </c>
      <c r="B1307" t="s">
        <v>2786</v>
      </c>
      <c r="C1307" t="s">
        <v>87</v>
      </c>
      <c r="D1307" t="s">
        <v>90</v>
      </c>
      <c r="E1307" s="139" t="s">
        <v>2787</v>
      </c>
    </row>
    <row r="1308" spans="1:5" x14ac:dyDescent="0.25">
      <c r="A1308">
        <v>36527</v>
      </c>
      <c r="B1308" t="s">
        <v>2788</v>
      </c>
      <c r="C1308" t="s">
        <v>87</v>
      </c>
      <c r="D1308" t="s">
        <v>90</v>
      </c>
      <c r="E1308" s="139" t="s">
        <v>2789</v>
      </c>
    </row>
    <row r="1309" spans="1:5" x14ac:dyDescent="0.25">
      <c r="A1309">
        <v>13803</v>
      </c>
      <c r="B1309" t="s">
        <v>2790</v>
      </c>
      <c r="C1309" t="s">
        <v>87</v>
      </c>
      <c r="D1309" t="s">
        <v>90</v>
      </c>
      <c r="E1309" s="139" t="s">
        <v>2791</v>
      </c>
    </row>
    <row r="1310" spans="1:5" x14ac:dyDescent="0.25">
      <c r="A1310">
        <v>38642</v>
      </c>
      <c r="B1310" t="s">
        <v>2792</v>
      </c>
      <c r="C1310" t="s">
        <v>87</v>
      </c>
      <c r="D1310" t="s">
        <v>90</v>
      </c>
      <c r="E1310" s="139" t="s">
        <v>2793</v>
      </c>
    </row>
    <row r="1311" spans="1:5" x14ac:dyDescent="0.25">
      <c r="A1311">
        <v>36522</v>
      </c>
      <c r="B1311" t="s">
        <v>2794</v>
      </c>
      <c r="C1311" t="s">
        <v>87</v>
      </c>
      <c r="D1311" t="s">
        <v>90</v>
      </c>
      <c r="E1311" s="139" t="s">
        <v>2795</v>
      </c>
    </row>
    <row r="1312" spans="1:5" x14ac:dyDescent="0.25">
      <c r="A1312">
        <v>36525</v>
      </c>
      <c r="B1312" t="s">
        <v>2796</v>
      </c>
      <c r="C1312" t="s">
        <v>87</v>
      </c>
      <c r="D1312" t="s">
        <v>90</v>
      </c>
      <c r="E1312" s="139" t="s">
        <v>2797</v>
      </c>
    </row>
    <row r="1313" spans="1:5" x14ac:dyDescent="0.25">
      <c r="A1313">
        <v>41991</v>
      </c>
      <c r="B1313" t="s">
        <v>2798</v>
      </c>
      <c r="C1313" t="s">
        <v>87</v>
      </c>
      <c r="D1313" t="s">
        <v>90</v>
      </c>
      <c r="E1313" s="139" t="s">
        <v>2799</v>
      </c>
    </row>
    <row r="1314" spans="1:5" x14ac:dyDescent="0.25">
      <c r="A1314">
        <v>34348</v>
      </c>
      <c r="B1314" t="s">
        <v>2800</v>
      </c>
      <c r="C1314" t="s">
        <v>94</v>
      </c>
      <c r="D1314" t="s">
        <v>88</v>
      </c>
      <c r="E1314" s="139" t="s">
        <v>1063</v>
      </c>
    </row>
    <row r="1315" spans="1:5" x14ac:dyDescent="0.25">
      <c r="A1315">
        <v>34347</v>
      </c>
      <c r="B1315" t="s">
        <v>2801</v>
      </c>
      <c r="C1315" t="s">
        <v>94</v>
      </c>
      <c r="D1315" t="s">
        <v>88</v>
      </c>
      <c r="E1315" s="139" t="s">
        <v>969</v>
      </c>
    </row>
    <row r="1316" spans="1:5" x14ac:dyDescent="0.25">
      <c r="A1316">
        <v>11146</v>
      </c>
      <c r="B1316" t="s">
        <v>2802</v>
      </c>
      <c r="C1316" t="s">
        <v>92</v>
      </c>
      <c r="D1316" t="s">
        <v>88</v>
      </c>
      <c r="E1316" s="139" t="s">
        <v>5410</v>
      </c>
    </row>
    <row r="1317" spans="1:5" x14ac:dyDescent="0.25">
      <c r="A1317">
        <v>11147</v>
      </c>
      <c r="B1317" t="s">
        <v>2803</v>
      </c>
      <c r="C1317" t="s">
        <v>92</v>
      </c>
      <c r="D1317" t="s">
        <v>88</v>
      </c>
      <c r="E1317" s="139" t="s">
        <v>7964</v>
      </c>
    </row>
    <row r="1318" spans="1:5" x14ac:dyDescent="0.25">
      <c r="A1318">
        <v>34872</v>
      </c>
      <c r="B1318" t="s">
        <v>2804</v>
      </c>
      <c r="C1318" t="s">
        <v>92</v>
      </c>
      <c r="D1318" t="s">
        <v>88</v>
      </c>
      <c r="E1318" s="139" t="s">
        <v>7965</v>
      </c>
    </row>
    <row r="1319" spans="1:5" x14ac:dyDescent="0.25">
      <c r="A1319">
        <v>34491</v>
      </c>
      <c r="B1319" t="s">
        <v>2805</v>
      </c>
      <c r="C1319" t="s">
        <v>92</v>
      </c>
      <c r="D1319" t="s">
        <v>88</v>
      </c>
      <c r="E1319" s="139" t="s">
        <v>7966</v>
      </c>
    </row>
    <row r="1320" spans="1:5" x14ac:dyDescent="0.25">
      <c r="A1320">
        <v>34770</v>
      </c>
      <c r="B1320" t="s">
        <v>2806</v>
      </c>
      <c r="C1320" t="s">
        <v>330</v>
      </c>
      <c r="D1320" t="s">
        <v>90</v>
      </c>
      <c r="E1320" s="139" t="s">
        <v>2807</v>
      </c>
    </row>
    <row r="1321" spans="1:5" x14ac:dyDescent="0.25">
      <c r="A1321">
        <v>1518</v>
      </c>
      <c r="B1321" t="s">
        <v>2808</v>
      </c>
      <c r="C1321" t="s">
        <v>330</v>
      </c>
      <c r="D1321" t="s">
        <v>90</v>
      </c>
      <c r="E1321" s="139" t="s">
        <v>2809</v>
      </c>
    </row>
    <row r="1322" spans="1:5" x14ac:dyDescent="0.25">
      <c r="A1322">
        <v>41965</v>
      </c>
      <c r="B1322" t="s">
        <v>2810</v>
      </c>
      <c r="C1322" t="s">
        <v>330</v>
      </c>
      <c r="D1322" t="s">
        <v>90</v>
      </c>
      <c r="E1322" s="139" t="s">
        <v>2811</v>
      </c>
    </row>
    <row r="1323" spans="1:5" x14ac:dyDescent="0.25">
      <c r="A1323">
        <v>34492</v>
      </c>
      <c r="B1323" t="s">
        <v>2812</v>
      </c>
      <c r="C1323" t="s">
        <v>92</v>
      </c>
      <c r="D1323" t="s">
        <v>88</v>
      </c>
      <c r="E1323" s="139" t="s">
        <v>7967</v>
      </c>
    </row>
    <row r="1324" spans="1:5" x14ac:dyDescent="0.25">
      <c r="A1324">
        <v>1524</v>
      </c>
      <c r="B1324" t="s">
        <v>2813</v>
      </c>
      <c r="C1324" t="s">
        <v>92</v>
      </c>
      <c r="D1324" t="s">
        <v>93</v>
      </c>
      <c r="E1324" s="139" t="s">
        <v>7968</v>
      </c>
    </row>
    <row r="1325" spans="1:5" x14ac:dyDescent="0.25">
      <c r="A1325">
        <v>38404</v>
      </c>
      <c r="B1325" t="s">
        <v>2814</v>
      </c>
      <c r="C1325" t="s">
        <v>92</v>
      </c>
      <c r="D1325" t="s">
        <v>88</v>
      </c>
      <c r="E1325" s="139" t="s">
        <v>7969</v>
      </c>
    </row>
    <row r="1326" spans="1:5" x14ac:dyDescent="0.25">
      <c r="A1326">
        <v>39849</v>
      </c>
      <c r="B1326" t="s">
        <v>2815</v>
      </c>
      <c r="C1326" t="s">
        <v>92</v>
      </c>
      <c r="D1326" t="s">
        <v>88</v>
      </c>
      <c r="E1326" s="139" t="s">
        <v>7970</v>
      </c>
    </row>
    <row r="1327" spans="1:5" x14ac:dyDescent="0.25">
      <c r="A1327">
        <v>38464</v>
      </c>
      <c r="B1327" t="s">
        <v>2816</v>
      </c>
      <c r="C1327" t="s">
        <v>92</v>
      </c>
      <c r="D1327" t="s">
        <v>88</v>
      </c>
      <c r="E1327" s="139" t="s">
        <v>7971</v>
      </c>
    </row>
    <row r="1328" spans="1:5" x14ac:dyDescent="0.25">
      <c r="A1328">
        <v>34493</v>
      </c>
      <c r="B1328" t="s">
        <v>2817</v>
      </c>
      <c r="C1328" t="s">
        <v>92</v>
      </c>
      <c r="D1328" t="s">
        <v>88</v>
      </c>
      <c r="E1328" s="139" t="s">
        <v>7972</v>
      </c>
    </row>
    <row r="1329" spans="1:5" x14ac:dyDescent="0.25">
      <c r="A1329">
        <v>1527</v>
      </c>
      <c r="B1329" t="s">
        <v>2818</v>
      </c>
      <c r="C1329" t="s">
        <v>92</v>
      </c>
      <c r="D1329" t="s">
        <v>88</v>
      </c>
      <c r="E1329" s="139" t="s">
        <v>7973</v>
      </c>
    </row>
    <row r="1330" spans="1:5" x14ac:dyDescent="0.25">
      <c r="A1330">
        <v>38405</v>
      </c>
      <c r="B1330" t="s">
        <v>2819</v>
      </c>
      <c r="C1330" t="s">
        <v>92</v>
      </c>
      <c r="D1330" t="s">
        <v>88</v>
      </c>
      <c r="E1330" s="139" t="s">
        <v>7974</v>
      </c>
    </row>
    <row r="1331" spans="1:5" x14ac:dyDescent="0.25">
      <c r="A1331">
        <v>38408</v>
      </c>
      <c r="B1331" t="s">
        <v>2820</v>
      </c>
      <c r="C1331" t="s">
        <v>92</v>
      </c>
      <c r="D1331" t="s">
        <v>88</v>
      </c>
      <c r="E1331" s="139" t="s">
        <v>7975</v>
      </c>
    </row>
    <row r="1332" spans="1:5" x14ac:dyDescent="0.25">
      <c r="A1332">
        <v>34494</v>
      </c>
      <c r="B1332" t="s">
        <v>2821</v>
      </c>
      <c r="C1332" t="s">
        <v>92</v>
      </c>
      <c r="D1332" t="s">
        <v>88</v>
      </c>
      <c r="E1332" s="139" t="s">
        <v>7976</v>
      </c>
    </row>
    <row r="1333" spans="1:5" x14ac:dyDescent="0.25">
      <c r="A1333">
        <v>1525</v>
      </c>
      <c r="B1333" t="s">
        <v>2822</v>
      </c>
      <c r="C1333" t="s">
        <v>92</v>
      </c>
      <c r="D1333" t="s">
        <v>88</v>
      </c>
      <c r="E1333" s="139" t="s">
        <v>7977</v>
      </c>
    </row>
    <row r="1334" spans="1:5" x14ac:dyDescent="0.25">
      <c r="A1334">
        <v>38406</v>
      </c>
      <c r="B1334" t="s">
        <v>2823</v>
      </c>
      <c r="C1334" t="s">
        <v>92</v>
      </c>
      <c r="D1334" t="s">
        <v>88</v>
      </c>
      <c r="E1334" s="139" t="s">
        <v>7978</v>
      </c>
    </row>
    <row r="1335" spans="1:5" x14ac:dyDescent="0.25">
      <c r="A1335">
        <v>38409</v>
      </c>
      <c r="B1335" t="s">
        <v>2824</v>
      </c>
      <c r="C1335" t="s">
        <v>92</v>
      </c>
      <c r="D1335" t="s">
        <v>88</v>
      </c>
      <c r="E1335" s="139" t="s">
        <v>7979</v>
      </c>
    </row>
    <row r="1336" spans="1:5" x14ac:dyDescent="0.25">
      <c r="A1336">
        <v>34495</v>
      </c>
      <c r="B1336" t="s">
        <v>2825</v>
      </c>
      <c r="C1336" t="s">
        <v>92</v>
      </c>
      <c r="D1336" t="s">
        <v>88</v>
      </c>
      <c r="E1336" s="139" t="s">
        <v>7980</v>
      </c>
    </row>
    <row r="1337" spans="1:5" x14ac:dyDescent="0.25">
      <c r="A1337">
        <v>11145</v>
      </c>
      <c r="B1337" t="s">
        <v>2826</v>
      </c>
      <c r="C1337" t="s">
        <v>92</v>
      </c>
      <c r="D1337" t="s">
        <v>88</v>
      </c>
      <c r="E1337" s="139" t="s">
        <v>7981</v>
      </c>
    </row>
    <row r="1338" spans="1:5" x14ac:dyDescent="0.25">
      <c r="A1338">
        <v>34496</v>
      </c>
      <c r="B1338" t="s">
        <v>2827</v>
      </c>
      <c r="C1338" t="s">
        <v>92</v>
      </c>
      <c r="D1338" t="s">
        <v>88</v>
      </c>
      <c r="E1338" s="139" t="s">
        <v>7982</v>
      </c>
    </row>
    <row r="1339" spans="1:5" x14ac:dyDescent="0.25">
      <c r="A1339">
        <v>34479</v>
      </c>
      <c r="B1339" t="s">
        <v>2828</v>
      </c>
      <c r="C1339" t="s">
        <v>92</v>
      </c>
      <c r="D1339" t="s">
        <v>88</v>
      </c>
      <c r="E1339" s="139" t="s">
        <v>7983</v>
      </c>
    </row>
    <row r="1340" spans="1:5" x14ac:dyDescent="0.25">
      <c r="A1340">
        <v>34481</v>
      </c>
      <c r="B1340" t="s">
        <v>2829</v>
      </c>
      <c r="C1340" t="s">
        <v>92</v>
      </c>
      <c r="D1340" t="s">
        <v>88</v>
      </c>
      <c r="E1340" s="139" t="s">
        <v>7984</v>
      </c>
    </row>
    <row r="1341" spans="1:5" x14ac:dyDescent="0.25">
      <c r="A1341">
        <v>34483</v>
      </c>
      <c r="B1341" t="s">
        <v>2830</v>
      </c>
      <c r="C1341" t="s">
        <v>92</v>
      </c>
      <c r="D1341" t="s">
        <v>88</v>
      </c>
      <c r="E1341" s="139" t="s">
        <v>7985</v>
      </c>
    </row>
    <row r="1342" spans="1:5" x14ac:dyDescent="0.25">
      <c r="A1342">
        <v>34485</v>
      </c>
      <c r="B1342" t="s">
        <v>2831</v>
      </c>
      <c r="C1342" t="s">
        <v>92</v>
      </c>
      <c r="D1342" t="s">
        <v>88</v>
      </c>
      <c r="E1342" s="139" t="s">
        <v>7986</v>
      </c>
    </row>
    <row r="1343" spans="1:5" x14ac:dyDescent="0.25">
      <c r="A1343">
        <v>34497</v>
      </c>
      <c r="B1343" t="s">
        <v>2832</v>
      </c>
      <c r="C1343" t="s">
        <v>92</v>
      </c>
      <c r="D1343" t="s">
        <v>88</v>
      </c>
      <c r="E1343" s="139" t="s">
        <v>7987</v>
      </c>
    </row>
    <row r="1344" spans="1:5" x14ac:dyDescent="0.25">
      <c r="A1344">
        <v>14041</v>
      </c>
      <c r="B1344" t="s">
        <v>2833</v>
      </c>
      <c r="C1344" t="s">
        <v>92</v>
      </c>
      <c r="D1344" t="s">
        <v>88</v>
      </c>
      <c r="E1344" s="139" t="s">
        <v>7988</v>
      </c>
    </row>
    <row r="1345" spans="1:5" x14ac:dyDescent="0.25">
      <c r="A1345">
        <v>1523</v>
      </c>
      <c r="B1345" t="s">
        <v>2834</v>
      </c>
      <c r="C1345" t="s">
        <v>92</v>
      </c>
      <c r="D1345" t="s">
        <v>88</v>
      </c>
      <c r="E1345" s="139" t="s">
        <v>7989</v>
      </c>
    </row>
    <row r="1346" spans="1:5" x14ac:dyDescent="0.25">
      <c r="A1346">
        <v>14052</v>
      </c>
      <c r="B1346" t="s">
        <v>2835</v>
      </c>
      <c r="C1346" t="s">
        <v>87</v>
      </c>
      <c r="D1346" t="s">
        <v>88</v>
      </c>
      <c r="E1346" s="139" t="s">
        <v>630</v>
      </c>
    </row>
    <row r="1347" spans="1:5" x14ac:dyDescent="0.25">
      <c r="A1347">
        <v>14054</v>
      </c>
      <c r="B1347" t="s">
        <v>2837</v>
      </c>
      <c r="C1347" t="s">
        <v>87</v>
      </c>
      <c r="D1347" t="s">
        <v>88</v>
      </c>
      <c r="E1347" s="139" t="s">
        <v>922</v>
      </c>
    </row>
    <row r="1348" spans="1:5" x14ac:dyDescent="0.25">
      <c r="A1348">
        <v>14053</v>
      </c>
      <c r="B1348" t="s">
        <v>2838</v>
      </c>
      <c r="C1348" t="s">
        <v>87</v>
      </c>
      <c r="D1348" t="s">
        <v>88</v>
      </c>
      <c r="E1348" s="139" t="s">
        <v>1328</v>
      </c>
    </row>
    <row r="1349" spans="1:5" x14ac:dyDescent="0.25">
      <c r="A1349">
        <v>2558</v>
      </c>
      <c r="B1349" t="s">
        <v>2839</v>
      </c>
      <c r="C1349" t="s">
        <v>87</v>
      </c>
      <c r="D1349" t="s">
        <v>88</v>
      </c>
      <c r="E1349" s="139" t="s">
        <v>524</v>
      </c>
    </row>
    <row r="1350" spans="1:5" x14ac:dyDescent="0.25">
      <c r="A1350">
        <v>2560</v>
      </c>
      <c r="B1350" t="s">
        <v>2840</v>
      </c>
      <c r="C1350" t="s">
        <v>87</v>
      </c>
      <c r="D1350" t="s">
        <v>88</v>
      </c>
      <c r="E1350" s="139" t="s">
        <v>7990</v>
      </c>
    </row>
    <row r="1351" spans="1:5" x14ac:dyDescent="0.25">
      <c r="A1351">
        <v>2559</v>
      </c>
      <c r="B1351" t="s">
        <v>2841</v>
      </c>
      <c r="C1351" t="s">
        <v>87</v>
      </c>
      <c r="D1351" t="s">
        <v>93</v>
      </c>
      <c r="E1351" s="139" t="s">
        <v>727</v>
      </c>
    </row>
    <row r="1352" spans="1:5" x14ac:dyDescent="0.25">
      <c r="A1352">
        <v>2592</v>
      </c>
      <c r="B1352" t="s">
        <v>2842</v>
      </c>
      <c r="C1352" t="s">
        <v>87</v>
      </c>
      <c r="D1352" t="s">
        <v>88</v>
      </c>
      <c r="E1352" s="139" t="s">
        <v>7991</v>
      </c>
    </row>
    <row r="1353" spans="1:5" x14ac:dyDescent="0.25">
      <c r="A1353">
        <v>2566</v>
      </c>
      <c r="B1353" t="s">
        <v>2843</v>
      </c>
      <c r="C1353" t="s">
        <v>87</v>
      </c>
      <c r="D1353" t="s">
        <v>88</v>
      </c>
      <c r="E1353" s="139" t="s">
        <v>7992</v>
      </c>
    </row>
    <row r="1354" spans="1:5" x14ac:dyDescent="0.25">
      <c r="A1354">
        <v>2589</v>
      </c>
      <c r="B1354" t="s">
        <v>2844</v>
      </c>
      <c r="C1354" t="s">
        <v>87</v>
      </c>
      <c r="D1354" t="s">
        <v>88</v>
      </c>
      <c r="E1354" s="139" t="s">
        <v>6503</v>
      </c>
    </row>
    <row r="1355" spans="1:5" x14ac:dyDescent="0.25">
      <c r="A1355">
        <v>2591</v>
      </c>
      <c r="B1355" t="s">
        <v>2845</v>
      </c>
      <c r="C1355" t="s">
        <v>87</v>
      </c>
      <c r="D1355" t="s">
        <v>88</v>
      </c>
      <c r="E1355" s="139" t="s">
        <v>894</v>
      </c>
    </row>
    <row r="1356" spans="1:5" x14ac:dyDescent="0.25">
      <c r="A1356">
        <v>2590</v>
      </c>
      <c r="B1356" t="s">
        <v>2846</v>
      </c>
      <c r="C1356" t="s">
        <v>87</v>
      </c>
      <c r="D1356" t="s">
        <v>88</v>
      </c>
      <c r="E1356" s="139" t="s">
        <v>7993</v>
      </c>
    </row>
    <row r="1357" spans="1:5" x14ac:dyDescent="0.25">
      <c r="A1357">
        <v>2567</v>
      </c>
      <c r="B1357" t="s">
        <v>2847</v>
      </c>
      <c r="C1357" t="s">
        <v>87</v>
      </c>
      <c r="D1357" t="s">
        <v>88</v>
      </c>
      <c r="E1357" s="139" t="s">
        <v>7994</v>
      </c>
    </row>
    <row r="1358" spans="1:5" x14ac:dyDescent="0.25">
      <c r="A1358">
        <v>2565</v>
      </c>
      <c r="B1358" t="s">
        <v>2848</v>
      </c>
      <c r="C1358" t="s">
        <v>87</v>
      </c>
      <c r="D1358" t="s">
        <v>88</v>
      </c>
      <c r="E1358" s="139" t="s">
        <v>531</v>
      </c>
    </row>
    <row r="1359" spans="1:5" x14ac:dyDescent="0.25">
      <c r="A1359">
        <v>2568</v>
      </c>
      <c r="B1359" t="s">
        <v>2849</v>
      </c>
      <c r="C1359" t="s">
        <v>87</v>
      </c>
      <c r="D1359" t="s">
        <v>88</v>
      </c>
      <c r="E1359" s="139" t="s">
        <v>3338</v>
      </c>
    </row>
    <row r="1360" spans="1:5" x14ac:dyDescent="0.25">
      <c r="A1360">
        <v>2594</v>
      </c>
      <c r="B1360" t="s">
        <v>2850</v>
      </c>
      <c r="C1360" t="s">
        <v>87</v>
      </c>
      <c r="D1360" t="s">
        <v>88</v>
      </c>
      <c r="E1360" s="139" t="s">
        <v>7995</v>
      </c>
    </row>
    <row r="1361" spans="1:5" x14ac:dyDescent="0.25">
      <c r="A1361">
        <v>2587</v>
      </c>
      <c r="B1361" t="s">
        <v>2851</v>
      </c>
      <c r="C1361" t="s">
        <v>87</v>
      </c>
      <c r="D1361" t="s">
        <v>88</v>
      </c>
      <c r="E1361" s="139" t="s">
        <v>7996</v>
      </c>
    </row>
    <row r="1362" spans="1:5" x14ac:dyDescent="0.25">
      <c r="A1362">
        <v>2588</v>
      </c>
      <c r="B1362" t="s">
        <v>2852</v>
      </c>
      <c r="C1362" t="s">
        <v>87</v>
      </c>
      <c r="D1362" t="s">
        <v>88</v>
      </c>
      <c r="E1362" s="139" t="s">
        <v>7997</v>
      </c>
    </row>
    <row r="1363" spans="1:5" x14ac:dyDescent="0.25">
      <c r="A1363">
        <v>2569</v>
      </c>
      <c r="B1363" t="s">
        <v>2854</v>
      </c>
      <c r="C1363" t="s">
        <v>87</v>
      </c>
      <c r="D1363" t="s">
        <v>88</v>
      </c>
      <c r="E1363" s="139" t="s">
        <v>849</v>
      </c>
    </row>
    <row r="1364" spans="1:5" x14ac:dyDescent="0.25">
      <c r="A1364">
        <v>2570</v>
      </c>
      <c r="B1364" t="s">
        <v>2855</v>
      </c>
      <c r="C1364" t="s">
        <v>87</v>
      </c>
      <c r="D1364" t="s">
        <v>88</v>
      </c>
      <c r="E1364" s="139" t="s">
        <v>7998</v>
      </c>
    </row>
    <row r="1365" spans="1:5" x14ac:dyDescent="0.25">
      <c r="A1365">
        <v>2571</v>
      </c>
      <c r="B1365" t="s">
        <v>2856</v>
      </c>
      <c r="C1365" t="s">
        <v>87</v>
      </c>
      <c r="D1365" t="s">
        <v>88</v>
      </c>
      <c r="E1365" s="139" t="s">
        <v>7597</v>
      </c>
    </row>
    <row r="1366" spans="1:5" x14ac:dyDescent="0.25">
      <c r="A1366">
        <v>2593</v>
      </c>
      <c r="B1366" t="s">
        <v>2858</v>
      </c>
      <c r="C1366" t="s">
        <v>87</v>
      </c>
      <c r="D1366" t="s">
        <v>88</v>
      </c>
      <c r="E1366" s="139" t="s">
        <v>7999</v>
      </c>
    </row>
    <row r="1367" spans="1:5" x14ac:dyDescent="0.25">
      <c r="A1367">
        <v>2572</v>
      </c>
      <c r="B1367" t="s">
        <v>2859</v>
      </c>
      <c r="C1367" t="s">
        <v>87</v>
      </c>
      <c r="D1367" t="s">
        <v>88</v>
      </c>
      <c r="E1367" s="139" t="s">
        <v>8000</v>
      </c>
    </row>
    <row r="1368" spans="1:5" x14ac:dyDescent="0.25">
      <c r="A1368">
        <v>2595</v>
      </c>
      <c r="B1368" t="s">
        <v>2860</v>
      </c>
      <c r="C1368" t="s">
        <v>87</v>
      </c>
      <c r="D1368" t="s">
        <v>88</v>
      </c>
      <c r="E1368" s="139" t="s">
        <v>8001</v>
      </c>
    </row>
    <row r="1369" spans="1:5" x14ac:dyDescent="0.25">
      <c r="A1369">
        <v>2576</v>
      </c>
      <c r="B1369" t="s">
        <v>2861</v>
      </c>
      <c r="C1369" t="s">
        <v>87</v>
      </c>
      <c r="D1369" t="s">
        <v>88</v>
      </c>
      <c r="E1369" s="139" t="s">
        <v>8002</v>
      </c>
    </row>
    <row r="1370" spans="1:5" x14ac:dyDescent="0.25">
      <c r="A1370">
        <v>2575</v>
      </c>
      <c r="B1370" t="s">
        <v>2862</v>
      </c>
      <c r="C1370" t="s">
        <v>87</v>
      </c>
      <c r="D1370" t="s">
        <v>88</v>
      </c>
      <c r="E1370" s="139" t="s">
        <v>7618</v>
      </c>
    </row>
    <row r="1371" spans="1:5" x14ac:dyDescent="0.25">
      <c r="A1371">
        <v>2573</v>
      </c>
      <c r="B1371" t="s">
        <v>2863</v>
      </c>
      <c r="C1371" t="s">
        <v>87</v>
      </c>
      <c r="D1371" t="s">
        <v>88</v>
      </c>
      <c r="E1371" s="139" t="s">
        <v>8003</v>
      </c>
    </row>
    <row r="1372" spans="1:5" x14ac:dyDescent="0.25">
      <c r="A1372">
        <v>2586</v>
      </c>
      <c r="B1372" t="s">
        <v>2864</v>
      </c>
      <c r="C1372" t="s">
        <v>87</v>
      </c>
      <c r="D1372" t="s">
        <v>88</v>
      </c>
      <c r="E1372" s="139" t="s">
        <v>837</v>
      </c>
    </row>
    <row r="1373" spans="1:5" x14ac:dyDescent="0.25">
      <c r="A1373">
        <v>2577</v>
      </c>
      <c r="B1373" t="s">
        <v>2865</v>
      </c>
      <c r="C1373" t="s">
        <v>87</v>
      </c>
      <c r="D1373" t="s">
        <v>88</v>
      </c>
      <c r="E1373" s="139" t="s">
        <v>8004</v>
      </c>
    </row>
    <row r="1374" spans="1:5" x14ac:dyDescent="0.25">
      <c r="A1374">
        <v>2574</v>
      </c>
      <c r="B1374" t="s">
        <v>2866</v>
      </c>
      <c r="C1374" t="s">
        <v>87</v>
      </c>
      <c r="D1374" t="s">
        <v>88</v>
      </c>
      <c r="E1374" s="139" t="s">
        <v>8005</v>
      </c>
    </row>
    <row r="1375" spans="1:5" x14ac:dyDescent="0.25">
      <c r="A1375">
        <v>2578</v>
      </c>
      <c r="B1375" t="s">
        <v>2867</v>
      </c>
      <c r="C1375" t="s">
        <v>87</v>
      </c>
      <c r="D1375" t="s">
        <v>88</v>
      </c>
      <c r="E1375" s="139" t="s">
        <v>8006</v>
      </c>
    </row>
    <row r="1376" spans="1:5" x14ac:dyDescent="0.25">
      <c r="A1376">
        <v>2585</v>
      </c>
      <c r="B1376" t="s">
        <v>2868</v>
      </c>
      <c r="C1376" t="s">
        <v>87</v>
      </c>
      <c r="D1376" t="s">
        <v>88</v>
      </c>
      <c r="E1376" s="139" t="s">
        <v>8007</v>
      </c>
    </row>
    <row r="1377" spans="1:5" x14ac:dyDescent="0.25">
      <c r="A1377">
        <v>12008</v>
      </c>
      <c r="B1377" t="s">
        <v>2869</v>
      </c>
      <c r="C1377" t="s">
        <v>87</v>
      </c>
      <c r="D1377" t="s">
        <v>88</v>
      </c>
      <c r="E1377" s="139" t="s">
        <v>3517</v>
      </c>
    </row>
    <row r="1378" spans="1:5" x14ac:dyDescent="0.25">
      <c r="A1378">
        <v>2582</v>
      </c>
      <c r="B1378" t="s">
        <v>2870</v>
      </c>
      <c r="C1378" t="s">
        <v>87</v>
      </c>
      <c r="D1378" t="s">
        <v>88</v>
      </c>
      <c r="E1378" s="139" t="s">
        <v>8008</v>
      </c>
    </row>
    <row r="1379" spans="1:5" x14ac:dyDescent="0.25">
      <c r="A1379">
        <v>2597</v>
      </c>
      <c r="B1379" t="s">
        <v>2871</v>
      </c>
      <c r="C1379" t="s">
        <v>87</v>
      </c>
      <c r="D1379" t="s">
        <v>88</v>
      </c>
      <c r="E1379" s="139" t="s">
        <v>2112</v>
      </c>
    </row>
    <row r="1380" spans="1:5" x14ac:dyDescent="0.25">
      <c r="A1380">
        <v>2579</v>
      </c>
      <c r="B1380" t="s">
        <v>2872</v>
      </c>
      <c r="C1380" t="s">
        <v>87</v>
      </c>
      <c r="D1380" t="s">
        <v>88</v>
      </c>
      <c r="E1380" s="139" t="s">
        <v>5882</v>
      </c>
    </row>
    <row r="1381" spans="1:5" x14ac:dyDescent="0.25">
      <c r="A1381">
        <v>2581</v>
      </c>
      <c r="B1381" t="s">
        <v>2873</v>
      </c>
      <c r="C1381" t="s">
        <v>87</v>
      </c>
      <c r="D1381" t="s">
        <v>88</v>
      </c>
      <c r="E1381" s="139" t="s">
        <v>3173</v>
      </c>
    </row>
    <row r="1382" spans="1:5" x14ac:dyDescent="0.25">
      <c r="A1382">
        <v>2596</v>
      </c>
      <c r="B1382" t="s">
        <v>2874</v>
      </c>
      <c r="C1382" t="s">
        <v>87</v>
      </c>
      <c r="D1382" t="s">
        <v>88</v>
      </c>
      <c r="E1382" s="139" t="s">
        <v>8009</v>
      </c>
    </row>
    <row r="1383" spans="1:5" x14ac:dyDescent="0.25">
      <c r="A1383">
        <v>2580</v>
      </c>
      <c r="B1383" t="s">
        <v>2876</v>
      </c>
      <c r="C1383" t="s">
        <v>87</v>
      </c>
      <c r="D1383" t="s">
        <v>88</v>
      </c>
      <c r="E1383" s="139" t="s">
        <v>8010</v>
      </c>
    </row>
    <row r="1384" spans="1:5" x14ac:dyDescent="0.25">
      <c r="A1384">
        <v>2583</v>
      </c>
      <c r="B1384" t="s">
        <v>2877</v>
      </c>
      <c r="C1384" t="s">
        <v>87</v>
      </c>
      <c r="D1384" t="s">
        <v>88</v>
      </c>
      <c r="E1384" s="139" t="s">
        <v>8011</v>
      </c>
    </row>
    <row r="1385" spans="1:5" x14ac:dyDescent="0.25">
      <c r="A1385">
        <v>2584</v>
      </c>
      <c r="B1385" t="s">
        <v>2878</v>
      </c>
      <c r="C1385" t="s">
        <v>87</v>
      </c>
      <c r="D1385" t="s">
        <v>88</v>
      </c>
      <c r="E1385" s="139" t="s">
        <v>8012</v>
      </c>
    </row>
    <row r="1386" spans="1:5" x14ac:dyDescent="0.25">
      <c r="A1386">
        <v>12010</v>
      </c>
      <c r="B1386" t="s">
        <v>2879</v>
      </c>
      <c r="C1386" t="s">
        <v>87</v>
      </c>
      <c r="D1386" t="s">
        <v>88</v>
      </c>
      <c r="E1386" s="139" t="s">
        <v>500</v>
      </c>
    </row>
    <row r="1387" spans="1:5" x14ac:dyDescent="0.25">
      <c r="A1387">
        <v>39329</v>
      </c>
      <c r="B1387" t="s">
        <v>2880</v>
      </c>
      <c r="C1387" t="s">
        <v>87</v>
      </c>
      <c r="D1387" t="s">
        <v>88</v>
      </c>
      <c r="E1387" s="139" t="s">
        <v>524</v>
      </c>
    </row>
    <row r="1388" spans="1:5" x14ac:dyDescent="0.25">
      <c r="A1388">
        <v>39330</v>
      </c>
      <c r="B1388" t="s">
        <v>2881</v>
      </c>
      <c r="C1388" t="s">
        <v>87</v>
      </c>
      <c r="D1388" t="s">
        <v>88</v>
      </c>
      <c r="E1388" s="139" t="s">
        <v>819</v>
      </c>
    </row>
    <row r="1389" spans="1:5" x14ac:dyDescent="0.25">
      <c r="A1389">
        <v>39332</v>
      </c>
      <c r="B1389" t="s">
        <v>2882</v>
      </c>
      <c r="C1389" t="s">
        <v>87</v>
      </c>
      <c r="D1389" t="s">
        <v>88</v>
      </c>
      <c r="E1389" s="139" t="s">
        <v>2883</v>
      </c>
    </row>
    <row r="1390" spans="1:5" x14ac:dyDescent="0.25">
      <c r="A1390">
        <v>39331</v>
      </c>
      <c r="B1390" t="s">
        <v>2884</v>
      </c>
      <c r="C1390" t="s">
        <v>87</v>
      </c>
      <c r="D1390" t="s">
        <v>88</v>
      </c>
      <c r="E1390" s="139" t="s">
        <v>985</v>
      </c>
    </row>
    <row r="1391" spans="1:5" x14ac:dyDescent="0.25">
      <c r="A1391">
        <v>39333</v>
      </c>
      <c r="B1391" t="s">
        <v>2885</v>
      </c>
      <c r="C1391" t="s">
        <v>87</v>
      </c>
      <c r="D1391" t="s">
        <v>88</v>
      </c>
      <c r="E1391" s="139" t="s">
        <v>930</v>
      </c>
    </row>
    <row r="1392" spans="1:5" x14ac:dyDescent="0.25">
      <c r="A1392">
        <v>39335</v>
      </c>
      <c r="B1392" t="s">
        <v>2886</v>
      </c>
      <c r="C1392" t="s">
        <v>87</v>
      </c>
      <c r="D1392" t="s">
        <v>88</v>
      </c>
      <c r="E1392" s="139" t="s">
        <v>413</v>
      </c>
    </row>
    <row r="1393" spans="1:5" x14ac:dyDescent="0.25">
      <c r="A1393">
        <v>39334</v>
      </c>
      <c r="B1393" t="s">
        <v>2887</v>
      </c>
      <c r="C1393" t="s">
        <v>87</v>
      </c>
      <c r="D1393" t="s">
        <v>88</v>
      </c>
      <c r="E1393" s="139" t="s">
        <v>818</v>
      </c>
    </row>
    <row r="1394" spans="1:5" x14ac:dyDescent="0.25">
      <c r="A1394">
        <v>12016</v>
      </c>
      <c r="B1394" t="s">
        <v>2888</v>
      </c>
      <c r="C1394" t="s">
        <v>87</v>
      </c>
      <c r="D1394" t="s">
        <v>88</v>
      </c>
      <c r="E1394" s="139" t="s">
        <v>2889</v>
      </c>
    </row>
    <row r="1395" spans="1:5" x14ac:dyDescent="0.25">
      <c r="A1395">
        <v>12015</v>
      </c>
      <c r="B1395" t="s">
        <v>2890</v>
      </c>
      <c r="C1395" t="s">
        <v>87</v>
      </c>
      <c r="D1395" t="s">
        <v>88</v>
      </c>
      <c r="E1395" s="139" t="s">
        <v>2891</v>
      </c>
    </row>
    <row r="1396" spans="1:5" x14ac:dyDescent="0.25">
      <c r="A1396">
        <v>12020</v>
      </c>
      <c r="B1396" t="s">
        <v>2892</v>
      </c>
      <c r="C1396" t="s">
        <v>87</v>
      </c>
      <c r="D1396" t="s">
        <v>88</v>
      </c>
      <c r="E1396" s="139" t="s">
        <v>2889</v>
      </c>
    </row>
    <row r="1397" spans="1:5" x14ac:dyDescent="0.25">
      <c r="A1397">
        <v>12019</v>
      </c>
      <c r="B1397" t="s">
        <v>2893</v>
      </c>
      <c r="C1397" t="s">
        <v>87</v>
      </c>
      <c r="D1397" t="s">
        <v>88</v>
      </c>
      <c r="E1397" s="139" t="s">
        <v>2891</v>
      </c>
    </row>
    <row r="1398" spans="1:5" x14ac:dyDescent="0.25">
      <c r="A1398">
        <v>39336</v>
      </c>
      <c r="B1398" t="s">
        <v>2894</v>
      </c>
      <c r="C1398" t="s">
        <v>87</v>
      </c>
      <c r="D1398" t="s">
        <v>88</v>
      </c>
      <c r="E1398" s="139" t="s">
        <v>819</v>
      </c>
    </row>
    <row r="1399" spans="1:5" x14ac:dyDescent="0.25">
      <c r="A1399">
        <v>39338</v>
      </c>
      <c r="B1399" t="s">
        <v>2895</v>
      </c>
      <c r="C1399" t="s">
        <v>87</v>
      </c>
      <c r="D1399" t="s">
        <v>88</v>
      </c>
      <c r="E1399" s="139" t="s">
        <v>2883</v>
      </c>
    </row>
    <row r="1400" spans="1:5" x14ac:dyDescent="0.25">
      <c r="A1400">
        <v>39337</v>
      </c>
      <c r="B1400" t="s">
        <v>2896</v>
      </c>
      <c r="C1400" t="s">
        <v>87</v>
      </c>
      <c r="D1400" t="s">
        <v>88</v>
      </c>
      <c r="E1400" s="139" t="s">
        <v>985</v>
      </c>
    </row>
    <row r="1401" spans="1:5" x14ac:dyDescent="0.25">
      <c r="A1401">
        <v>39341</v>
      </c>
      <c r="B1401" t="s">
        <v>2897</v>
      </c>
      <c r="C1401" t="s">
        <v>87</v>
      </c>
      <c r="D1401" t="s">
        <v>88</v>
      </c>
      <c r="E1401" s="139" t="s">
        <v>2898</v>
      </c>
    </row>
    <row r="1402" spans="1:5" x14ac:dyDescent="0.25">
      <c r="A1402">
        <v>39340</v>
      </c>
      <c r="B1402" t="s">
        <v>2899</v>
      </c>
      <c r="C1402" t="s">
        <v>87</v>
      </c>
      <c r="D1402" t="s">
        <v>88</v>
      </c>
      <c r="E1402" s="139" t="s">
        <v>984</v>
      </c>
    </row>
    <row r="1403" spans="1:5" x14ac:dyDescent="0.25">
      <c r="A1403">
        <v>12025</v>
      </c>
      <c r="B1403" t="s">
        <v>2900</v>
      </c>
      <c r="C1403" t="s">
        <v>87</v>
      </c>
      <c r="D1403" t="s">
        <v>88</v>
      </c>
      <c r="E1403" s="139" t="s">
        <v>356</v>
      </c>
    </row>
    <row r="1404" spans="1:5" x14ac:dyDescent="0.25">
      <c r="A1404">
        <v>39342</v>
      </c>
      <c r="B1404" t="s">
        <v>2901</v>
      </c>
      <c r="C1404" t="s">
        <v>87</v>
      </c>
      <c r="D1404" t="s">
        <v>88</v>
      </c>
      <c r="E1404" s="139" t="s">
        <v>2898</v>
      </c>
    </row>
    <row r="1405" spans="1:5" x14ac:dyDescent="0.25">
      <c r="A1405">
        <v>39343</v>
      </c>
      <c r="B1405" t="s">
        <v>2902</v>
      </c>
      <c r="C1405" t="s">
        <v>87</v>
      </c>
      <c r="D1405" t="s">
        <v>88</v>
      </c>
      <c r="E1405" s="139" t="s">
        <v>130</v>
      </c>
    </row>
    <row r="1406" spans="1:5" x14ac:dyDescent="0.25">
      <c r="A1406">
        <v>39345</v>
      </c>
      <c r="B1406" t="s">
        <v>2903</v>
      </c>
      <c r="C1406" t="s">
        <v>87</v>
      </c>
      <c r="D1406" t="s">
        <v>88</v>
      </c>
      <c r="E1406" s="139" t="s">
        <v>2904</v>
      </c>
    </row>
    <row r="1407" spans="1:5" x14ac:dyDescent="0.25">
      <c r="A1407">
        <v>39344</v>
      </c>
      <c r="B1407" t="s">
        <v>2905</v>
      </c>
      <c r="C1407" t="s">
        <v>87</v>
      </c>
      <c r="D1407" t="s">
        <v>88</v>
      </c>
      <c r="E1407" s="139" t="s">
        <v>781</v>
      </c>
    </row>
    <row r="1408" spans="1:5" x14ac:dyDescent="0.25">
      <c r="A1408">
        <v>12623</v>
      </c>
      <c r="B1408" t="s">
        <v>2906</v>
      </c>
      <c r="C1408" t="s">
        <v>94</v>
      </c>
      <c r="D1408" t="s">
        <v>90</v>
      </c>
      <c r="E1408" s="139" t="s">
        <v>2907</v>
      </c>
    </row>
    <row r="1409" spans="1:5" x14ac:dyDescent="0.25">
      <c r="A1409">
        <v>34498</v>
      </c>
      <c r="B1409" t="s">
        <v>2908</v>
      </c>
      <c r="C1409" t="s">
        <v>87</v>
      </c>
      <c r="D1409" t="s">
        <v>88</v>
      </c>
      <c r="E1409" s="139" t="s">
        <v>976</v>
      </c>
    </row>
    <row r="1410" spans="1:5" x14ac:dyDescent="0.25">
      <c r="A1410">
        <v>13244</v>
      </c>
      <c r="B1410" t="s">
        <v>2909</v>
      </c>
      <c r="C1410" t="s">
        <v>87</v>
      </c>
      <c r="D1410" t="s">
        <v>93</v>
      </c>
      <c r="E1410" s="139" t="s">
        <v>977</v>
      </c>
    </row>
    <row r="1411" spans="1:5" x14ac:dyDescent="0.25">
      <c r="A1411">
        <v>38998</v>
      </c>
      <c r="B1411" t="s">
        <v>2910</v>
      </c>
      <c r="C1411" t="s">
        <v>87</v>
      </c>
      <c r="D1411" t="s">
        <v>88</v>
      </c>
      <c r="E1411" s="139" t="s">
        <v>6928</v>
      </c>
    </row>
    <row r="1412" spans="1:5" x14ac:dyDescent="0.25">
      <c r="A1412">
        <v>38999</v>
      </c>
      <c r="B1412" t="s">
        <v>2911</v>
      </c>
      <c r="C1412" t="s">
        <v>87</v>
      </c>
      <c r="D1412" t="s">
        <v>88</v>
      </c>
      <c r="E1412" s="139" t="s">
        <v>2511</v>
      </c>
    </row>
    <row r="1413" spans="1:5" x14ac:dyDescent="0.25">
      <c r="A1413">
        <v>38996</v>
      </c>
      <c r="B1413" t="s">
        <v>2912</v>
      </c>
      <c r="C1413" t="s">
        <v>87</v>
      </c>
      <c r="D1413" t="s">
        <v>88</v>
      </c>
      <c r="E1413" s="139" t="s">
        <v>1109</v>
      </c>
    </row>
    <row r="1414" spans="1:5" x14ac:dyDescent="0.25">
      <c r="A1414">
        <v>38997</v>
      </c>
      <c r="B1414" t="s">
        <v>2913</v>
      </c>
      <c r="C1414" t="s">
        <v>87</v>
      </c>
      <c r="D1414" t="s">
        <v>88</v>
      </c>
      <c r="E1414" s="139" t="s">
        <v>8013</v>
      </c>
    </row>
    <row r="1415" spans="1:5" x14ac:dyDescent="0.25">
      <c r="A1415">
        <v>39862</v>
      </c>
      <c r="B1415" t="s">
        <v>2914</v>
      </c>
      <c r="C1415" t="s">
        <v>87</v>
      </c>
      <c r="D1415" t="s">
        <v>90</v>
      </c>
      <c r="E1415" s="139" t="s">
        <v>1032</v>
      </c>
    </row>
    <row r="1416" spans="1:5" x14ac:dyDescent="0.25">
      <c r="A1416">
        <v>39863</v>
      </c>
      <c r="B1416" t="s">
        <v>2915</v>
      </c>
      <c r="C1416" t="s">
        <v>87</v>
      </c>
      <c r="D1416" t="s">
        <v>90</v>
      </c>
      <c r="E1416" s="139" t="s">
        <v>328</v>
      </c>
    </row>
    <row r="1417" spans="1:5" x14ac:dyDescent="0.25">
      <c r="A1417">
        <v>39864</v>
      </c>
      <c r="B1417" t="s">
        <v>2916</v>
      </c>
      <c r="C1417" t="s">
        <v>87</v>
      </c>
      <c r="D1417" t="s">
        <v>90</v>
      </c>
      <c r="E1417" s="139" t="s">
        <v>188</v>
      </c>
    </row>
    <row r="1418" spans="1:5" x14ac:dyDescent="0.25">
      <c r="A1418">
        <v>39865</v>
      </c>
      <c r="B1418" t="s">
        <v>2917</v>
      </c>
      <c r="C1418" t="s">
        <v>87</v>
      </c>
      <c r="D1418" t="s">
        <v>90</v>
      </c>
      <c r="E1418" s="139" t="s">
        <v>2918</v>
      </c>
    </row>
    <row r="1419" spans="1:5" x14ac:dyDescent="0.25">
      <c r="A1419">
        <v>2517</v>
      </c>
      <c r="B1419" t="s">
        <v>2919</v>
      </c>
      <c r="C1419" t="s">
        <v>87</v>
      </c>
      <c r="D1419" t="s">
        <v>88</v>
      </c>
      <c r="E1419" s="139" t="s">
        <v>6060</v>
      </c>
    </row>
    <row r="1420" spans="1:5" x14ac:dyDescent="0.25">
      <c r="A1420">
        <v>2522</v>
      </c>
      <c r="B1420" t="s">
        <v>2921</v>
      </c>
      <c r="C1420" t="s">
        <v>87</v>
      </c>
      <c r="D1420" t="s">
        <v>88</v>
      </c>
      <c r="E1420" s="139" t="s">
        <v>8014</v>
      </c>
    </row>
    <row r="1421" spans="1:5" x14ac:dyDescent="0.25">
      <c r="A1421">
        <v>2548</v>
      </c>
      <c r="B1421" t="s">
        <v>2922</v>
      </c>
      <c r="C1421" t="s">
        <v>87</v>
      </c>
      <c r="D1421" t="s">
        <v>88</v>
      </c>
      <c r="E1421" s="139" t="s">
        <v>6716</v>
      </c>
    </row>
    <row r="1422" spans="1:5" x14ac:dyDescent="0.25">
      <c r="A1422">
        <v>2516</v>
      </c>
      <c r="B1422" t="s">
        <v>2924</v>
      </c>
      <c r="C1422" t="s">
        <v>87</v>
      </c>
      <c r="D1422" t="s">
        <v>88</v>
      </c>
      <c r="E1422" s="139" t="s">
        <v>8015</v>
      </c>
    </row>
    <row r="1423" spans="1:5" x14ac:dyDescent="0.25">
      <c r="A1423">
        <v>2518</v>
      </c>
      <c r="B1423" t="s">
        <v>2925</v>
      </c>
      <c r="C1423" t="s">
        <v>87</v>
      </c>
      <c r="D1423" t="s">
        <v>88</v>
      </c>
      <c r="E1423" s="139" t="s">
        <v>8016</v>
      </c>
    </row>
    <row r="1424" spans="1:5" x14ac:dyDescent="0.25">
      <c r="A1424">
        <v>2521</v>
      </c>
      <c r="B1424" t="s">
        <v>2926</v>
      </c>
      <c r="C1424" t="s">
        <v>87</v>
      </c>
      <c r="D1424" t="s">
        <v>88</v>
      </c>
      <c r="E1424" s="139" t="s">
        <v>3660</v>
      </c>
    </row>
    <row r="1425" spans="1:5" x14ac:dyDescent="0.25">
      <c r="A1425">
        <v>2515</v>
      </c>
      <c r="B1425" t="s">
        <v>2927</v>
      </c>
      <c r="C1425" t="s">
        <v>87</v>
      </c>
      <c r="D1425" t="s">
        <v>88</v>
      </c>
      <c r="E1425" s="139" t="s">
        <v>2935</v>
      </c>
    </row>
    <row r="1426" spans="1:5" x14ac:dyDescent="0.25">
      <c r="A1426">
        <v>2519</v>
      </c>
      <c r="B1426" t="s">
        <v>2928</v>
      </c>
      <c r="C1426" t="s">
        <v>87</v>
      </c>
      <c r="D1426" t="s">
        <v>88</v>
      </c>
      <c r="E1426" s="139" t="s">
        <v>8017</v>
      </c>
    </row>
    <row r="1427" spans="1:5" x14ac:dyDescent="0.25">
      <c r="A1427">
        <v>2520</v>
      </c>
      <c r="B1427" t="s">
        <v>2929</v>
      </c>
      <c r="C1427" t="s">
        <v>87</v>
      </c>
      <c r="D1427" t="s">
        <v>88</v>
      </c>
      <c r="E1427" s="139" t="s">
        <v>8018</v>
      </c>
    </row>
    <row r="1428" spans="1:5" x14ac:dyDescent="0.25">
      <c r="A1428">
        <v>1602</v>
      </c>
      <c r="B1428" t="s">
        <v>2930</v>
      </c>
      <c r="C1428" t="s">
        <v>87</v>
      </c>
      <c r="D1428" t="s">
        <v>88</v>
      </c>
      <c r="E1428" s="139" t="s">
        <v>2931</v>
      </c>
    </row>
    <row r="1429" spans="1:5" x14ac:dyDescent="0.25">
      <c r="A1429">
        <v>1601</v>
      </c>
      <c r="B1429" t="s">
        <v>2932</v>
      </c>
      <c r="C1429" t="s">
        <v>87</v>
      </c>
      <c r="D1429" t="s">
        <v>88</v>
      </c>
      <c r="E1429" s="139" t="s">
        <v>2933</v>
      </c>
    </row>
    <row r="1430" spans="1:5" x14ac:dyDescent="0.25">
      <c r="A1430">
        <v>1598</v>
      </c>
      <c r="B1430" t="s">
        <v>2934</v>
      </c>
      <c r="C1430" t="s">
        <v>87</v>
      </c>
      <c r="D1430" t="s">
        <v>88</v>
      </c>
      <c r="E1430" s="139" t="s">
        <v>2935</v>
      </c>
    </row>
    <row r="1431" spans="1:5" x14ac:dyDescent="0.25">
      <c r="A1431">
        <v>1600</v>
      </c>
      <c r="B1431" t="s">
        <v>2936</v>
      </c>
      <c r="C1431" t="s">
        <v>87</v>
      </c>
      <c r="D1431" t="s">
        <v>88</v>
      </c>
      <c r="E1431" s="139" t="s">
        <v>163</v>
      </c>
    </row>
    <row r="1432" spans="1:5" x14ac:dyDescent="0.25">
      <c r="A1432">
        <v>1603</v>
      </c>
      <c r="B1432" t="s">
        <v>2937</v>
      </c>
      <c r="C1432" t="s">
        <v>87</v>
      </c>
      <c r="D1432" t="s">
        <v>88</v>
      </c>
      <c r="E1432" s="139" t="s">
        <v>2875</v>
      </c>
    </row>
    <row r="1433" spans="1:5" x14ac:dyDescent="0.25">
      <c r="A1433">
        <v>1599</v>
      </c>
      <c r="B1433" t="s">
        <v>2938</v>
      </c>
      <c r="C1433" t="s">
        <v>87</v>
      </c>
      <c r="D1433" t="s">
        <v>88</v>
      </c>
      <c r="E1433" s="139" t="s">
        <v>947</v>
      </c>
    </row>
    <row r="1434" spans="1:5" x14ac:dyDescent="0.25">
      <c r="A1434">
        <v>1597</v>
      </c>
      <c r="B1434" t="s">
        <v>2939</v>
      </c>
      <c r="C1434" t="s">
        <v>87</v>
      </c>
      <c r="D1434" t="s">
        <v>88</v>
      </c>
      <c r="E1434" s="139" t="s">
        <v>730</v>
      </c>
    </row>
    <row r="1435" spans="1:5" x14ac:dyDescent="0.25">
      <c r="A1435">
        <v>39600</v>
      </c>
      <c r="B1435" t="s">
        <v>2940</v>
      </c>
      <c r="C1435" t="s">
        <v>87</v>
      </c>
      <c r="D1435" t="s">
        <v>90</v>
      </c>
      <c r="E1435" s="139" t="s">
        <v>8019</v>
      </c>
    </row>
    <row r="1436" spans="1:5" x14ac:dyDescent="0.25">
      <c r="A1436">
        <v>39601</v>
      </c>
      <c r="B1436" t="s">
        <v>2941</v>
      </c>
      <c r="C1436" t="s">
        <v>87</v>
      </c>
      <c r="D1436" t="s">
        <v>90</v>
      </c>
      <c r="E1436" s="139" t="s">
        <v>8020</v>
      </c>
    </row>
    <row r="1437" spans="1:5" x14ac:dyDescent="0.25">
      <c r="A1437">
        <v>39602</v>
      </c>
      <c r="B1437" t="s">
        <v>2942</v>
      </c>
      <c r="C1437" t="s">
        <v>87</v>
      </c>
      <c r="D1437" t="s">
        <v>90</v>
      </c>
      <c r="E1437" s="139" t="s">
        <v>534</v>
      </c>
    </row>
    <row r="1438" spans="1:5" x14ac:dyDescent="0.25">
      <c r="A1438">
        <v>39603</v>
      </c>
      <c r="B1438" t="s">
        <v>2943</v>
      </c>
      <c r="C1438" t="s">
        <v>87</v>
      </c>
      <c r="D1438" t="s">
        <v>90</v>
      </c>
      <c r="E1438" s="139" t="s">
        <v>442</v>
      </c>
    </row>
    <row r="1439" spans="1:5" x14ac:dyDescent="0.25">
      <c r="A1439">
        <v>11821</v>
      </c>
      <c r="B1439" t="s">
        <v>2944</v>
      </c>
      <c r="C1439" t="s">
        <v>87</v>
      </c>
      <c r="D1439" t="s">
        <v>88</v>
      </c>
      <c r="E1439" s="139" t="s">
        <v>2945</v>
      </c>
    </row>
    <row r="1440" spans="1:5" x14ac:dyDescent="0.25">
      <c r="A1440">
        <v>1562</v>
      </c>
      <c r="B1440" t="s">
        <v>2946</v>
      </c>
      <c r="C1440" t="s">
        <v>87</v>
      </c>
      <c r="D1440" t="s">
        <v>88</v>
      </c>
      <c r="E1440" s="139" t="s">
        <v>1114</v>
      </c>
    </row>
    <row r="1441" spans="1:5" x14ac:dyDescent="0.25">
      <c r="A1441">
        <v>1563</v>
      </c>
      <c r="B1441" t="s">
        <v>2947</v>
      </c>
      <c r="C1441" t="s">
        <v>87</v>
      </c>
      <c r="D1441" t="s">
        <v>88</v>
      </c>
      <c r="E1441" s="139" t="s">
        <v>373</v>
      </c>
    </row>
    <row r="1442" spans="1:5" x14ac:dyDescent="0.25">
      <c r="A1442">
        <v>11856</v>
      </c>
      <c r="B1442" t="s">
        <v>2948</v>
      </c>
      <c r="C1442" t="s">
        <v>87</v>
      </c>
      <c r="D1442" t="s">
        <v>93</v>
      </c>
      <c r="E1442" s="139" t="s">
        <v>1083</v>
      </c>
    </row>
    <row r="1443" spans="1:5" x14ac:dyDescent="0.25">
      <c r="A1443">
        <v>11857</v>
      </c>
      <c r="B1443" t="s">
        <v>2949</v>
      </c>
      <c r="C1443" t="s">
        <v>87</v>
      </c>
      <c r="D1443" t="s">
        <v>88</v>
      </c>
      <c r="E1443" s="139" t="s">
        <v>2950</v>
      </c>
    </row>
    <row r="1444" spans="1:5" x14ac:dyDescent="0.25">
      <c r="A1444">
        <v>11858</v>
      </c>
      <c r="B1444" t="s">
        <v>2951</v>
      </c>
      <c r="C1444" t="s">
        <v>87</v>
      </c>
      <c r="D1444" t="s">
        <v>88</v>
      </c>
      <c r="E1444" s="139" t="s">
        <v>2952</v>
      </c>
    </row>
    <row r="1445" spans="1:5" x14ac:dyDescent="0.25">
      <c r="A1445">
        <v>1539</v>
      </c>
      <c r="B1445" t="s">
        <v>2953</v>
      </c>
      <c r="C1445" t="s">
        <v>87</v>
      </c>
      <c r="D1445" t="s">
        <v>88</v>
      </c>
      <c r="E1445" s="139" t="s">
        <v>449</v>
      </c>
    </row>
    <row r="1446" spans="1:5" x14ac:dyDescent="0.25">
      <c r="A1446">
        <v>11859</v>
      </c>
      <c r="B1446" t="s">
        <v>2954</v>
      </c>
      <c r="C1446" t="s">
        <v>87</v>
      </c>
      <c r="D1446" t="s">
        <v>88</v>
      </c>
      <c r="E1446" s="139" t="s">
        <v>2955</v>
      </c>
    </row>
    <row r="1447" spans="1:5" x14ac:dyDescent="0.25">
      <c r="A1447">
        <v>1550</v>
      </c>
      <c r="B1447" t="s">
        <v>2956</v>
      </c>
      <c r="C1447" t="s">
        <v>87</v>
      </c>
      <c r="D1447" t="s">
        <v>88</v>
      </c>
      <c r="E1447" s="139" t="s">
        <v>2122</v>
      </c>
    </row>
    <row r="1448" spans="1:5" x14ac:dyDescent="0.25">
      <c r="A1448">
        <v>11854</v>
      </c>
      <c r="B1448" t="s">
        <v>2957</v>
      </c>
      <c r="C1448" t="s">
        <v>87</v>
      </c>
      <c r="D1448" t="s">
        <v>88</v>
      </c>
      <c r="E1448" s="139" t="s">
        <v>780</v>
      </c>
    </row>
    <row r="1449" spans="1:5" x14ac:dyDescent="0.25">
      <c r="A1449">
        <v>11862</v>
      </c>
      <c r="B1449" t="s">
        <v>2958</v>
      </c>
      <c r="C1449" t="s">
        <v>87</v>
      </c>
      <c r="D1449" t="s">
        <v>88</v>
      </c>
      <c r="E1449" s="139" t="s">
        <v>328</v>
      </c>
    </row>
    <row r="1450" spans="1:5" x14ac:dyDescent="0.25">
      <c r="A1450">
        <v>11863</v>
      </c>
      <c r="B1450" t="s">
        <v>2959</v>
      </c>
      <c r="C1450" t="s">
        <v>87</v>
      </c>
      <c r="D1450" t="s">
        <v>88</v>
      </c>
      <c r="E1450" s="139" t="s">
        <v>1133</v>
      </c>
    </row>
    <row r="1451" spans="1:5" x14ac:dyDescent="0.25">
      <c r="A1451">
        <v>11855</v>
      </c>
      <c r="B1451" t="s">
        <v>2960</v>
      </c>
      <c r="C1451" t="s">
        <v>87</v>
      </c>
      <c r="D1451" t="s">
        <v>88</v>
      </c>
      <c r="E1451" s="139" t="s">
        <v>2961</v>
      </c>
    </row>
    <row r="1452" spans="1:5" x14ac:dyDescent="0.25">
      <c r="A1452">
        <v>11864</v>
      </c>
      <c r="B1452" t="s">
        <v>2962</v>
      </c>
      <c r="C1452" t="s">
        <v>87</v>
      </c>
      <c r="D1452" t="s">
        <v>88</v>
      </c>
      <c r="E1452" s="139" t="s">
        <v>2963</v>
      </c>
    </row>
    <row r="1453" spans="1:5" x14ac:dyDescent="0.25">
      <c r="A1453">
        <v>2527</v>
      </c>
      <c r="B1453" t="s">
        <v>2964</v>
      </c>
      <c r="C1453" t="s">
        <v>87</v>
      </c>
      <c r="D1453" t="s">
        <v>88</v>
      </c>
      <c r="E1453" s="139" t="s">
        <v>4860</v>
      </c>
    </row>
    <row r="1454" spans="1:5" x14ac:dyDescent="0.25">
      <c r="A1454">
        <v>2526</v>
      </c>
      <c r="B1454" t="s">
        <v>2965</v>
      </c>
      <c r="C1454" t="s">
        <v>87</v>
      </c>
      <c r="D1454" t="s">
        <v>88</v>
      </c>
      <c r="E1454" s="139" t="s">
        <v>384</v>
      </c>
    </row>
    <row r="1455" spans="1:5" x14ac:dyDescent="0.25">
      <c r="A1455">
        <v>2487</v>
      </c>
      <c r="B1455" t="s">
        <v>2966</v>
      </c>
      <c r="C1455" t="s">
        <v>87</v>
      </c>
      <c r="D1455" t="s">
        <v>88</v>
      </c>
      <c r="E1455" s="139" t="s">
        <v>100</v>
      </c>
    </row>
    <row r="1456" spans="1:5" x14ac:dyDescent="0.25">
      <c r="A1456">
        <v>2483</v>
      </c>
      <c r="B1456" t="s">
        <v>2967</v>
      </c>
      <c r="C1456" t="s">
        <v>87</v>
      </c>
      <c r="D1456" t="s">
        <v>88</v>
      </c>
      <c r="E1456" s="139" t="s">
        <v>1030</v>
      </c>
    </row>
    <row r="1457" spans="1:5" x14ac:dyDescent="0.25">
      <c r="A1457">
        <v>2528</v>
      </c>
      <c r="B1457" t="s">
        <v>2968</v>
      </c>
      <c r="C1457" t="s">
        <v>87</v>
      </c>
      <c r="D1457" t="s">
        <v>88</v>
      </c>
      <c r="E1457" s="139" t="s">
        <v>8021</v>
      </c>
    </row>
    <row r="1458" spans="1:5" x14ac:dyDescent="0.25">
      <c r="A1458">
        <v>2489</v>
      </c>
      <c r="B1458" t="s">
        <v>2969</v>
      </c>
      <c r="C1458" t="s">
        <v>87</v>
      </c>
      <c r="D1458" t="s">
        <v>88</v>
      </c>
      <c r="E1458" s="139" t="s">
        <v>2923</v>
      </c>
    </row>
    <row r="1459" spans="1:5" x14ac:dyDescent="0.25">
      <c r="A1459">
        <v>2488</v>
      </c>
      <c r="B1459" t="s">
        <v>2970</v>
      </c>
      <c r="C1459" t="s">
        <v>87</v>
      </c>
      <c r="D1459" t="s">
        <v>88</v>
      </c>
      <c r="E1459" s="139" t="s">
        <v>599</v>
      </c>
    </row>
    <row r="1460" spans="1:5" x14ac:dyDescent="0.25">
      <c r="A1460">
        <v>2484</v>
      </c>
      <c r="B1460" t="s">
        <v>2971</v>
      </c>
      <c r="C1460" t="s">
        <v>87</v>
      </c>
      <c r="D1460" t="s">
        <v>88</v>
      </c>
      <c r="E1460" s="139" t="s">
        <v>1063</v>
      </c>
    </row>
    <row r="1461" spans="1:5" x14ac:dyDescent="0.25">
      <c r="A1461">
        <v>2485</v>
      </c>
      <c r="B1461" t="s">
        <v>2973</v>
      </c>
      <c r="C1461" t="s">
        <v>87</v>
      </c>
      <c r="D1461" t="s">
        <v>88</v>
      </c>
      <c r="E1461" s="139" t="s">
        <v>1140</v>
      </c>
    </row>
    <row r="1462" spans="1:5" x14ac:dyDescent="0.25">
      <c r="A1462">
        <v>38005</v>
      </c>
      <c r="B1462" t="s">
        <v>2974</v>
      </c>
      <c r="C1462" t="s">
        <v>87</v>
      </c>
      <c r="D1462" t="s">
        <v>90</v>
      </c>
      <c r="E1462" s="139" t="s">
        <v>2769</v>
      </c>
    </row>
    <row r="1463" spans="1:5" x14ac:dyDescent="0.25">
      <c r="A1463">
        <v>38006</v>
      </c>
      <c r="B1463" t="s">
        <v>2975</v>
      </c>
      <c r="C1463" t="s">
        <v>87</v>
      </c>
      <c r="D1463" t="s">
        <v>90</v>
      </c>
      <c r="E1463" s="139" t="s">
        <v>7736</v>
      </c>
    </row>
    <row r="1464" spans="1:5" x14ac:dyDescent="0.25">
      <c r="A1464">
        <v>38428</v>
      </c>
      <c r="B1464" t="s">
        <v>2976</v>
      </c>
      <c r="C1464" t="s">
        <v>87</v>
      </c>
      <c r="D1464" t="s">
        <v>90</v>
      </c>
      <c r="E1464" s="139" t="s">
        <v>798</v>
      </c>
    </row>
    <row r="1465" spans="1:5" x14ac:dyDescent="0.25">
      <c r="A1465">
        <v>38007</v>
      </c>
      <c r="B1465" t="s">
        <v>2978</v>
      </c>
      <c r="C1465" t="s">
        <v>87</v>
      </c>
      <c r="D1465" t="s">
        <v>90</v>
      </c>
      <c r="E1465" s="139" t="s">
        <v>3075</v>
      </c>
    </row>
    <row r="1466" spans="1:5" x14ac:dyDescent="0.25">
      <c r="A1466">
        <v>38008</v>
      </c>
      <c r="B1466" t="s">
        <v>2979</v>
      </c>
      <c r="C1466" t="s">
        <v>87</v>
      </c>
      <c r="D1466" t="s">
        <v>90</v>
      </c>
      <c r="E1466" s="139" t="s">
        <v>8022</v>
      </c>
    </row>
    <row r="1467" spans="1:5" x14ac:dyDescent="0.25">
      <c r="A1467">
        <v>38009</v>
      </c>
      <c r="B1467" t="s">
        <v>2980</v>
      </c>
      <c r="C1467" t="s">
        <v>87</v>
      </c>
      <c r="D1467" t="s">
        <v>90</v>
      </c>
      <c r="E1467" s="139" t="s">
        <v>8023</v>
      </c>
    </row>
    <row r="1468" spans="1:5" x14ac:dyDescent="0.25">
      <c r="A1468">
        <v>39279</v>
      </c>
      <c r="B1468" t="s">
        <v>2981</v>
      </c>
      <c r="C1468" t="s">
        <v>87</v>
      </c>
      <c r="D1468" t="s">
        <v>90</v>
      </c>
      <c r="E1468" s="139" t="s">
        <v>2982</v>
      </c>
    </row>
    <row r="1469" spans="1:5" x14ac:dyDescent="0.25">
      <c r="A1469">
        <v>38845</v>
      </c>
      <c r="B1469" t="s">
        <v>2983</v>
      </c>
      <c r="C1469" t="s">
        <v>87</v>
      </c>
      <c r="D1469" t="s">
        <v>90</v>
      </c>
      <c r="E1469" s="139" t="s">
        <v>1169</v>
      </c>
    </row>
    <row r="1470" spans="1:5" x14ac:dyDescent="0.25">
      <c r="A1470">
        <v>39280</v>
      </c>
      <c r="B1470" t="s">
        <v>2984</v>
      </c>
      <c r="C1470" t="s">
        <v>87</v>
      </c>
      <c r="D1470" t="s">
        <v>90</v>
      </c>
      <c r="E1470" s="139" t="s">
        <v>967</v>
      </c>
    </row>
    <row r="1471" spans="1:5" x14ac:dyDescent="0.25">
      <c r="A1471">
        <v>39281</v>
      </c>
      <c r="B1471" t="s">
        <v>2985</v>
      </c>
      <c r="C1471" t="s">
        <v>87</v>
      </c>
      <c r="D1471" t="s">
        <v>90</v>
      </c>
      <c r="E1471" s="139" t="s">
        <v>611</v>
      </c>
    </row>
    <row r="1472" spans="1:5" x14ac:dyDescent="0.25">
      <c r="A1472">
        <v>38849</v>
      </c>
      <c r="B1472" t="s">
        <v>2986</v>
      </c>
      <c r="C1472" t="s">
        <v>87</v>
      </c>
      <c r="D1472" t="s">
        <v>90</v>
      </c>
      <c r="E1472" s="139" t="s">
        <v>2987</v>
      </c>
    </row>
    <row r="1473" spans="1:5" x14ac:dyDescent="0.25">
      <c r="A1473">
        <v>39282</v>
      </c>
      <c r="B1473" t="s">
        <v>2988</v>
      </c>
      <c r="C1473" t="s">
        <v>87</v>
      </c>
      <c r="D1473" t="s">
        <v>90</v>
      </c>
      <c r="E1473" s="139" t="s">
        <v>641</v>
      </c>
    </row>
    <row r="1474" spans="1:5" x14ac:dyDescent="0.25">
      <c r="A1474">
        <v>38852</v>
      </c>
      <c r="B1474" t="s">
        <v>2989</v>
      </c>
      <c r="C1474" t="s">
        <v>87</v>
      </c>
      <c r="D1474" t="s">
        <v>90</v>
      </c>
      <c r="E1474" s="139" t="s">
        <v>1167</v>
      </c>
    </row>
    <row r="1475" spans="1:5" x14ac:dyDescent="0.25">
      <c r="A1475">
        <v>38844</v>
      </c>
      <c r="B1475" t="s">
        <v>2990</v>
      </c>
      <c r="C1475" t="s">
        <v>87</v>
      </c>
      <c r="D1475" t="s">
        <v>90</v>
      </c>
      <c r="E1475" s="139" t="s">
        <v>428</v>
      </c>
    </row>
    <row r="1476" spans="1:5" x14ac:dyDescent="0.25">
      <c r="A1476">
        <v>38846</v>
      </c>
      <c r="B1476" t="s">
        <v>2991</v>
      </c>
      <c r="C1476" t="s">
        <v>87</v>
      </c>
      <c r="D1476" t="s">
        <v>90</v>
      </c>
      <c r="E1476" s="139" t="s">
        <v>2992</v>
      </c>
    </row>
    <row r="1477" spans="1:5" x14ac:dyDescent="0.25">
      <c r="A1477">
        <v>38847</v>
      </c>
      <c r="B1477" t="s">
        <v>2993</v>
      </c>
      <c r="C1477" t="s">
        <v>87</v>
      </c>
      <c r="D1477" t="s">
        <v>90</v>
      </c>
      <c r="E1477" s="139" t="s">
        <v>828</v>
      </c>
    </row>
    <row r="1478" spans="1:5" x14ac:dyDescent="0.25">
      <c r="A1478">
        <v>38850</v>
      </c>
      <c r="B1478" t="s">
        <v>2994</v>
      </c>
      <c r="C1478" t="s">
        <v>87</v>
      </c>
      <c r="D1478" t="s">
        <v>90</v>
      </c>
      <c r="E1478" s="139" t="s">
        <v>2995</v>
      </c>
    </row>
    <row r="1479" spans="1:5" x14ac:dyDescent="0.25">
      <c r="A1479">
        <v>38848</v>
      </c>
      <c r="B1479" t="s">
        <v>2996</v>
      </c>
      <c r="C1479" t="s">
        <v>87</v>
      </c>
      <c r="D1479" t="s">
        <v>90</v>
      </c>
      <c r="E1479" s="139" t="s">
        <v>2997</v>
      </c>
    </row>
    <row r="1480" spans="1:5" x14ac:dyDescent="0.25">
      <c r="A1480">
        <v>38851</v>
      </c>
      <c r="B1480" t="s">
        <v>2998</v>
      </c>
      <c r="C1480" t="s">
        <v>87</v>
      </c>
      <c r="D1480" t="s">
        <v>90</v>
      </c>
      <c r="E1480" s="139" t="s">
        <v>399</v>
      </c>
    </row>
    <row r="1481" spans="1:5" x14ac:dyDescent="0.25">
      <c r="A1481">
        <v>38860</v>
      </c>
      <c r="B1481" t="s">
        <v>2999</v>
      </c>
      <c r="C1481" t="s">
        <v>87</v>
      </c>
      <c r="D1481" t="s">
        <v>90</v>
      </c>
      <c r="E1481" s="139" t="s">
        <v>1284</v>
      </c>
    </row>
    <row r="1482" spans="1:5" x14ac:dyDescent="0.25">
      <c r="A1482">
        <v>38861</v>
      </c>
      <c r="B1482" t="s">
        <v>3000</v>
      </c>
      <c r="C1482" t="s">
        <v>87</v>
      </c>
      <c r="D1482" t="s">
        <v>90</v>
      </c>
      <c r="E1482" s="139" t="s">
        <v>196</v>
      </c>
    </row>
    <row r="1483" spans="1:5" x14ac:dyDescent="0.25">
      <c r="A1483">
        <v>38862</v>
      </c>
      <c r="B1483" t="s">
        <v>3001</v>
      </c>
      <c r="C1483" t="s">
        <v>87</v>
      </c>
      <c r="D1483" t="s">
        <v>90</v>
      </c>
      <c r="E1483" s="139" t="s">
        <v>514</v>
      </c>
    </row>
    <row r="1484" spans="1:5" x14ac:dyDescent="0.25">
      <c r="A1484">
        <v>38863</v>
      </c>
      <c r="B1484" t="s">
        <v>3002</v>
      </c>
      <c r="C1484" t="s">
        <v>87</v>
      </c>
      <c r="D1484" t="s">
        <v>90</v>
      </c>
      <c r="E1484" s="139" t="s">
        <v>164</v>
      </c>
    </row>
    <row r="1485" spans="1:5" x14ac:dyDescent="0.25">
      <c r="A1485">
        <v>38865</v>
      </c>
      <c r="B1485" t="s">
        <v>3003</v>
      </c>
      <c r="C1485" t="s">
        <v>87</v>
      </c>
      <c r="D1485" t="s">
        <v>90</v>
      </c>
      <c r="E1485" s="139" t="s">
        <v>359</v>
      </c>
    </row>
    <row r="1486" spans="1:5" x14ac:dyDescent="0.25">
      <c r="A1486">
        <v>38864</v>
      </c>
      <c r="B1486" t="s">
        <v>3004</v>
      </c>
      <c r="C1486" t="s">
        <v>87</v>
      </c>
      <c r="D1486" t="s">
        <v>90</v>
      </c>
      <c r="E1486" s="139" t="s">
        <v>3005</v>
      </c>
    </row>
    <row r="1487" spans="1:5" x14ac:dyDescent="0.25">
      <c r="A1487">
        <v>38866</v>
      </c>
      <c r="B1487" t="s">
        <v>3006</v>
      </c>
      <c r="C1487" t="s">
        <v>87</v>
      </c>
      <c r="D1487" t="s">
        <v>90</v>
      </c>
      <c r="E1487" s="139" t="s">
        <v>351</v>
      </c>
    </row>
    <row r="1488" spans="1:5" x14ac:dyDescent="0.25">
      <c r="A1488">
        <v>38868</v>
      </c>
      <c r="B1488" t="s">
        <v>3007</v>
      </c>
      <c r="C1488" t="s">
        <v>87</v>
      </c>
      <c r="D1488" t="s">
        <v>90</v>
      </c>
      <c r="E1488" s="139" t="s">
        <v>752</v>
      </c>
    </row>
    <row r="1489" spans="1:5" x14ac:dyDescent="0.25">
      <c r="A1489">
        <v>38853</v>
      </c>
      <c r="B1489" t="s">
        <v>3008</v>
      </c>
      <c r="C1489" t="s">
        <v>87</v>
      </c>
      <c r="D1489" t="s">
        <v>90</v>
      </c>
      <c r="E1489" s="139" t="s">
        <v>777</v>
      </c>
    </row>
    <row r="1490" spans="1:5" x14ac:dyDescent="0.25">
      <c r="A1490">
        <v>38854</v>
      </c>
      <c r="B1490" t="s">
        <v>3009</v>
      </c>
      <c r="C1490" t="s">
        <v>87</v>
      </c>
      <c r="D1490" t="s">
        <v>90</v>
      </c>
      <c r="E1490" s="139" t="s">
        <v>1666</v>
      </c>
    </row>
    <row r="1491" spans="1:5" x14ac:dyDescent="0.25">
      <c r="A1491">
        <v>38855</v>
      </c>
      <c r="B1491" t="s">
        <v>3010</v>
      </c>
      <c r="C1491" t="s">
        <v>87</v>
      </c>
      <c r="D1491" t="s">
        <v>90</v>
      </c>
      <c r="E1491" s="139" t="s">
        <v>128</v>
      </c>
    </row>
    <row r="1492" spans="1:5" x14ac:dyDescent="0.25">
      <c r="A1492">
        <v>38856</v>
      </c>
      <c r="B1492" t="s">
        <v>3011</v>
      </c>
      <c r="C1492" t="s">
        <v>87</v>
      </c>
      <c r="D1492" t="s">
        <v>90</v>
      </c>
      <c r="E1492" s="139" t="s">
        <v>2543</v>
      </c>
    </row>
    <row r="1493" spans="1:5" x14ac:dyDescent="0.25">
      <c r="A1493">
        <v>38857</v>
      </c>
      <c r="B1493" t="s">
        <v>3012</v>
      </c>
      <c r="C1493" t="s">
        <v>87</v>
      </c>
      <c r="D1493" t="s">
        <v>90</v>
      </c>
      <c r="E1493" s="139" t="s">
        <v>1960</v>
      </c>
    </row>
    <row r="1494" spans="1:5" x14ac:dyDescent="0.25">
      <c r="A1494">
        <v>38858</v>
      </c>
      <c r="B1494" t="s">
        <v>3013</v>
      </c>
      <c r="C1494" t="s">
        <v>87</v>
      </c>
      <c r="D1494" t="s">
        <v>90</v>
      </c>
      <c r="E1494" s="139" t="s">
        <v>3014</v>
      </c>
    </row>
    <row r="1495" spans="1:5" x14ac:dyDescent="0.25">
      <c r="A1495">
        <v>38859</v>
      </c>
      <c r="B1495" t="s">
        <v>3015</v>
      </c>
      <c r="C1495" t="s">
        <v>87</v>
      </c>
      <c r="D1495" t="s">
        <v>90</v>
      </c>
      <c r="E1495" s="139" t="s">
        <v>764</v>
      </c>
    </row>
    <row r="1496" spans="1:5" x14ac:dyDescent="0.25">
      <c r="A1496">
        <v>1607</v>
      </c>
      <c r="B1496" t="s">
        <v>3016</v>
      </c>
      <c r="C1496" t="s">
        <v>379</v>
      </c>
      <c r="D1496" t="s">
        <v>88</v>
      </c>
      <c r="E1496" s="139" t="s">
        <v>250</v>
      </c>
    </row>
    <row r="1497" spans="1:5" x14ac:dyDescent="0.25">
      <c r="A1497">
        <v>11467</v>
      </c>
      <c r="B1497" t="s">
        <v>3017</v>
      </c>
      <c r="C1497" t="s">
        <v>87</v>
      </c>
      <c r="D1497" t="s">
        <v>88</v>
      </c>
      <c r="E1497" s="139" t="s">
        <v>408</v>
      </c>
    </row>
    <row r="1498" spans="1:5" x14ac:dyDescent="0.25">
      <c r="A1498">
        <v>38169</v>
      </c>
      <c r="B1498" t="s">
        <v>3018</v>
      </c>
      <c r="C1498" t="s">
        <v>379</v>
      </c>
      <c r="D1498" t="s">
        <v>88</v>
      </c>
      <c r="E1498" s="139" t="s">
        <v>3019</v>
      </c>
    </row>
    <row r="1499" spans="1:5" x14ac:dyDescent="0.25">
      <c r="A1499">
        <v>6142</v>
      </c>
      <c r="B1499" t="s">
        <v>3020</v>
      </c>
      <c r="C1499" t="s">
        <v>87</v>
      </c>
      <c r="D1499" t="s">
        <v>88</v>
      </c>
      <c r="E1499" s="139" t="s">
        <v>1758</v>
      </c>
    </row>
    <row r="1500" spans="1:5" x14ac:dyDescent="0.25">
      <c r="A1500">
        <v>11686</v>
      </c>
      <c r="B1500" t="s">
        <v>3021</v>
      </c>
      <c r="C1500" t="s">
        <v>87</v>
      </c>
      <c r="D1500" t="s">
        <v>88</v>
      </c>
      <c r="E1500" s="139" t="s">
        <v>1319</v>
      </c>
    </row>
    <row r="1501" spans="1:5" x14ac:dyDescent="0.25">
      <c r="A1501">
        <v>37598</v>
      </c>
      <c r="B1501" t="s">
        <v>3022</v>
      </c>
      <c r="C1501" t="s">
        <v>87</v>
      </c>
      <c r="D1501" t="s">
        <v>90</v>
      </c>
      <c r="E1501" s="139" t="s">
        <v>8024</v>
      </c>
    </row>
    <row r="1502" spans="1:5" x14ac:dyDescent="0.25">
      <c r="A1502">
        <v>25398</v>
      </c>
      <c r="B1502" t="s">
        <v>3024</v>
      </c>
      <c r="C1502" t="s">
        <v>87</v>
      </c>
      <c r="D1502" t="s">
        <v>90</v>
      </c>
      <c r="E1502" s="139" t="s">
        <v>8025</v>
      </c>
    </row>
    <row r="1503" spans="1:5" x14ac:dyDescent="0.25">
      <c r="A1503">
        <v>25399</v>
      </c>
      <c r="B1503" t="s">
        <v>3025</v>
      </c>
      <c r="C1503" t="s">
        <v>87</v>
      </c>
      <c r="D1503" t="s">
        <v>90</v>
      </c>
      <c r="E1503" s="139" t="s">
        <v>8026</v>
      </c>
    </row>
    <row r="1504" spans="1:5" x14ac:dyDescent="0.25">
      <c r="A1504">
        <v>10667</v>
      </c>
      <c r="B1504" t="s">
        <v>3026</v>
      </c>
      <c r="C1504" t="s">
        <v>87</v>
      </c>
      <c r="D1504" t="s">
        <v>90</v>
      </c>
      <c r="E1504" s="139" t="s">
        <v>3027</v>
      </c>
    </row>
    <row r="1505" spans="1:5" x14ac:dyDescent="0.25">
      <c r="A1505">
        <v>1613</v>
      </c>
      <c r="B1505" t="s">
        <v>3028</v>
      </c>
      <c r="C1505" t="s">
        <v>87</v>
      </c>
      <c r="D1505" t="s">
        <v>90</v>
      </c>
      <c r="E1505" s="139" t="s">
        <v>8027</v>
      </c>
    </row>
    <row r="1506" spans="1:5" x14ac:dyDescent="0.25">
      <c r="A1506">
        <v>1626</v>
      </c>
      <c r="B1506" t="s">
        <v>3029</v>
      </c>
      <c r="C1506" t="s">
        <v>87</v>
      </c>
      <c r="D1506" t="s">
        <v>90</v>
      </c>
      <c r="E1506" s="139" t="s">
        <v>8028</v>
      </c>
    </row>
    <row r="1507" spans="1:5" x14ac:dyDescent="0.25">
      <c r="A1507">
        <v>1625</v>
      </c>
      <c r="B1507" t="s">
        <v>3030</v>
      </c>
      <c r="C1507" t="s">
        <v>87</v>
      </c>
      <c r="D1507" t="s">
        <v>90</v>
      </c>
      <c r="E1507" s="139" t="s">
        <v>8029</v>
      </c>
    </row>
    <row r="1508" spans="1:5" x14ac:dyDescent="0.25">
      <c r="A1508">
        <v>1622</v>
      </c>
      <c r="B1508" t="s">
        <v>3031</v>
      </c>
      <c r="C1508" t="s">
        <v>87</v>
      </c>
      <c r="D1508" t="s">
        <v>90</v>
      </c>
      <c r="E1508" s="139" t="s">
        <v>8030</v>
      </c>
    </row>
    <row r="1509" spans="1:5" x14ac:dyDescent="0.25">
      <c r="A1509">
        <v>1620</v>
      </c>
      <c r="B1509" t="s">
        <v>3032</v>
      </c>
      <c r="C1509" t="s">
        <v>87</v>
      </c>
      <c r="D1509" t="s">
        <v>90</v>
      </c>
      <c r="E1509" s="139" t="s">
        <v>8031</v>
      </c>
    </row>
    <row r="1510" spans="1:5" x14ac:dyDescent="0.25">
      <c r="A1510">
        <v>1629</v>
      </c>
      <c r="B1510" t="s">
        <v>3033</v>
      </c>
      <c r="C1510" t="s">
        <v>87</v>
      </c>
      <c r="D1510" t="s">
        <v>90</v>
      </c>
      <c r="E1510" s="139" t="s">
        <v>8032</v>
      </c>
    </row>
    <row r="1511" spans="1:5" x14ac:dyDescent="0.25">
      <c r="A1511">
        <v>1627</v>
      </c>
      <c r="B1511" t="s">
        <v>3034</v>
      </c>
      <c r="C1511" t="s">
        <v>87</v>
      </c>
      <c r="D1511" t="s">
        <v>90</v>
      </c>
      <c r="E1511" s="139" t="s">
        <v>8033</v>
      </c>
    </row>
    <row r="1512" spans="1:5" x14ac:dyDescent="0.25">
      <c r="A1512">
        <v>1623</v>
      </c>
      <c r="B1512" t="s">
        <v>3035</v>
      </c>
      <c r="C1512" t="s">
        <v>87</v>
      </c>
      <c r="D1512" t="s">
        <v>90</v>
      </c>
      <c r="E1512" s="139" t="s">
        <v>8034</v>
      </c>
    </row>
    <row r="1513" spans="1:5" x14ac:dyDescent="0.25">
      <c r="A1513">
        <v>1619</v>
      </c>
      <c r="B1513" t="s">
        <v>3036</v>
      </c>
      <c r="C1513" t="s">
        <v>87</v>
      </c>
      <c r="D1513" t="s">
        <v>90</v>
      </c>
      <c r="E1513" s="139" t="s">
        <v>8035</v>
      </c>
    </row>
    <row r="1514" spans="1:5" x14ac:dyDescent="0.25">
      <c r="A1514">
        <v>1630</v>
      </c>
      <c r="B1514" t="s">
        <v>3037</v>
      </c>
      <c r="C1514" t="s">
        <v>87</v>
      </c>
      <c r="D1514" t="s">
        <v>90</v>
      </c>
      <c r="E1514" s="139" t="s">
        <v>8036</v>
      </c>
    </row>
    <row r="1515" spans="1:5" x14ac:dyDescent="0.25">
      <c r="A1515">
        <v>1616</v>
      </c>
      <c r="B1515" t="s">
        <v>3038</v>
      </c>
      <c r="C1515" t="s">
        <v>87</v>
      </c>
      <c r="D1515" t="s">
        <v>90</v>
      </c>
      <c r="E1515" s="139" t="s">
        <v>8037</v>
      </c>
    </row>
    <row r="1516" spans="1:5" x14ac:dyDescent="0.25">
      <c r="A1516">
        <v>1614</v>
      </c>
      <c r="B1516" t="s">
        <v>3039</v>
      </c>
      <c r="C1516" t="s">
        <v>87</v>
      </c>
      <c r="D1516" t="s">
        <v>90</v>
      </c>
      <c r="E1516" s="139" t="s">
        <v>8038</v>
      </c>
    </row>
    <row r="1517" spans="1:5" x14ac:dyDescent="0.25">
      <c r="A1517">
        <v>1617</v>
      </c>
      <c r="B1517" t="s">
        <v>3040</v>
      </c>
      <c r="C1517" t="s">
        <v>87</v>
      </c>
      <c r="D1517" t="s">
        <v>90</v>
      </c>
      <c r="E1517" s="139" t="s">
        <v>8039</v>
      </c>
    </row>
    <row r="1518" spans="1:5" x14ac:dyDescent="0.25">
      <c r="A1518">
        <v>1621</v>
      </c>
      <c r="B1518" t="s">
        <v>3041</v>
      </c>
      <c r="C1518" t="s">
        <v>87</v>
      </c>
      <c r="D1518" t="s">
        <v>90</v>
      </c>
      <c r="E1518" s="139" t="s">
        <v>8040</v>
      </c>
    </row>
    <row r="1519" spans="1:5" x14ac:dyDescent="0.25">
      <c r="A1519">
        <v>1624</v>
      </c>
      <c r="B1519" t="s">
        <v>3042</v>
      </c>
      <c r="C1519" t="s">
        <v>87</v>
      </c>
      <c r="D1519" t="s">
        <v>90</v>
      </c>
      <c r="E1519" s="139" t="s">
        <v>8041</v>
      </c>
    </row>
    <row r="1520" spans="1:5" x14ac:dyDescent="0.25">
      <c r="A1520">
        <v>1615</v>
      </c>
      <c r="B1520" t="s">
        <v>3043</v>
      </c>
      <c r="C1520" t="s">
        <v>87</v>
      </c>
      <c r="D1520" t="s">
        <v>90</v>
      </c>
      <c r="E1520" s="139" t="s">
        <v>8042</v>
      </c>
    </row>
    <row r="1521" spans="1:5" x14ac:dyDescent="0.25">
      <c r="A1521">
        <v>1612</v>
      </c>
      <c r="B1521" t="s">
        <v>3044</v>
      </c>
      <c r="C1521" t="s">
        <v>87</v>
      </c>
      <c r="D1521" t="s">
        <v>90</v>
      </c>
      <c r="E1521" s="139" t="s">
        <v>8043</v>
      </c>
    </row>
    <row r="1522" spans="1:5" x14ac:dyDescent="0.25">
      <c r="A1522">
        <v>1618</v>
      </c>
      <c r="B1522" t="s">
        <v>3045</v>
      </c>
      <c r="C1522" t="s">
        <v>87</v>
      </c>
      <c r="D1522" t="s">
        <v>90</v>
      </c>
      <c r="E1522" s="139" t="s">
        <v>8044</v>
      </c>
    </row>
    <row r="1523" spans="1:5" x14ac:dyDescent="0.25">
      <c r="A1523">
        <v>14211</v>
      </c>
      <c r="B1523" t="s">
        <v>3046</v>
      </c>
      <c r="C1523" t="s">
        <v>87</v>
      </c>
      <c r="D1523" t="s">
        <v>88</v>
      </c>
      <c r="E1523" s="139" t="s">
        <v>8045</v>
      </c>
    </row>
    <row r="1524" spans="1:5" x14ac:dyDescent="0.25">
      <c r="A1524">
        <v>34500</v>
      </c>
      <c r="B1524" t="s">
        <v>3047</v>
      </c>
      <c r="C1524" t="s">
        <v>91</v>
      </c>
      <c r="D1524" t="s">
        <v>88</v>
      </c>
      <c r="E1524" s="139" t="s">
        <v>3048</v>
      </c>
    </row>
    <row r="1525" spans="1:5" x14ac:dyDescent="0.25">
      <c r="A1525">
        <v>40934</v>
      </c>
      <c r="B1525" t="s">
        <v>3049</v>
      </c>
      <c r="C1525" t="s">
        <v>149</v>
      </c>
      <c r="D1525" t="s">
        <v>88</v>
      </c>
      <c r="E1525" s="139" t="s">
        <v>3050</v>
      </c>
    </row>
    <row r="1526" spans="1:5" x14ac:dyDescent="0.25">
      <c r="A1526">
        <v>5328</v>
      </c>
      <c r="B1526" t="s">
        <v>3051</v>
      </c>
      <c r="C1526" t="s">
        <v>87</v>
      </c>
      <c r="D1526" t="s">
        <v>88</v>
      </c>
      <c r="E1526" s="139" t="s">
        <v>251</v>
      </c>
    </row>
    <row r="1527" spans="1:5" x14ac:dyDescent="0.25">
      <c r="A1527">
        <v>38200</v>
      </c>
      <c r="B1527" t="s">
        <v>3052</v>
      </c>
      <c r="C1527" t="s">
        <v>381</v>
      </c>
      <c r="D1527" t="s">
        <v>88</v>
      </c>
      <c r="E1527" s="139" t="s">
        <v>3053</v>
      </c>
    </row>
    <row r="1528" spans="1:5" x14ac:dyDescent="0.25">
      <c r="A1528">
        <v>39269</v>
      </c>
      <c r="B1528" t="s">
        <v>3054</v>
      </c>
      <c r="C1528" t="s">
        <v>94</v>
      </c>
      <c r="D1528" t="s">
        <v>88</v>
      </c>
      <c r="E1528" s="139" t="s">
        <v>810</v>
      </c>
    </row>
    <row r="1529" spans="1:5" x14ac:dyDescent="0.25">
      <c r="A1529">
        <v>11889</v>
      </c>
      <c r="B1529" t="s">
        <v>3055</v>
      </c>
      <c r="C1529" t="s">
        <v>94</v>
      </c>
      <c r="D1529" t="s">
        <v>88</v>
      </c>
      <c r="E1529" s="139" t="s">
        <v>515</v>
      </c>
    </row>
    <row r="1530" spans="1:5" x14ac:dyDescent="0.25">
      <c r="A1530">
        <v>39270</v>
      </c>
      <c r="B1530" t="s">
        <v>3056</v>
      </c>
      <c r="C1530" t="s">
        <v>94</v>
      </c>
      <c r="D1530" t="s">
        <v>88</v>
      </c>
      <c r="E1530" s="139" t="s">
        <v>191</v>
      </c>
    </row>
    <row r="1531" spans="1:5" x14ac:dyDescent="0.25">
      <c r="A1531">
        <v>11890</v>
      </c>
      <c r="B1531" t="s">
        <v>3057</v>
      </c>
      <c r="C1531" t="s">
        <v>94</v>
      </c>
      <c r="D1531" t="s">
        <v>88</v>
      </c>
      <c r="E1531" s="139" t="s">
        <v>691</v>
      </c>
    </row>
    <row r="1532" spans="1:5" x14ac:dyDescent="0.25">
      <c r="A1532">
        <v>11891</v>
      </c>
      <c r="B1532" t="s">
        <v>3058</v>
      </c>
      <c r="C1532" t="s">
        <v>94</v>
      </c>
      <c r="D1532" t="s">
        <v>88</v>
      </c>
      <c r="E1532" s="139" t="s">
        <v>706</v>
      </c>
    </row>
    <row r="1533" spans="1:5" x14ac:dyDescent="0.25">
      <c r="A1533">
        <v>11892</v>
      </c>
      <c r="B1533" t="s">
        <v>3059</v>
      </c>
      <c r="C1533" t="s">
        <v>94</v>
      </c>
      <c r="D1533" t="s">
        <v>88</v>
      </c>
      <c r="E1533" s="139" t="s">
        <v>152</v>
      </c>
    </row>
    <row r="1534" spans="1:5" x14ac:dyDescent="0.25">
      <c r="A1534">
        <v>37601</v>
      </c>
      <c r="B1534" t="s">
        <v>3060</v>
      </c>
      <c r="C1534" t="s">
        <v>94</v>
      </c>
      <c r="D1534" t="s">
        <v>90</v>
      </c>
      <c r="E1534" s="139" t="s">
        <v>8046</v>
      </c>
    </row>
    <row r="1535" spans="1:5" x14ac:dyDescent="0.25">
      <c r="A1535">
        <v>1634</v>
      </c>
      <c r="B1535" t="s">
        <v>3061</v>
      </c>
      <c r="C1535" t="s">
        <v>94</v>
      </c>
      <c r="D1535" t="s">
        <v>90</v>
      </c>
      <c r="E1535" s="139" t="s">
        <v>3359</v>
      </c>
    </row>
    <row r="1536" spans="1:5" x14ac:dyDescent="0.25">
      <c r="A1536">
        <v>5086</v>
      </c>
      <c r="B1536" t="s">
        <v>3062</v>
      </c>
      <c r="C1536" t="s">
        <v>119</v>
      </c>
      <c r="D1536" t="s">
        <v>88</v>
      </c>
      <c r="E1536" s="139" t="s">
        <v>1107</v>
      </c>
    </row>
    <row r="1537" spans="1:5" x14ac:dyDescent="0.25">
      <c r="A1537">
        <v>11280</v>
      </c>
      <c r="B1537" t="s">
        <v>3063</v>
      </c>
      <c r="C1537" t="s">
        <v>87</v>
      </c>
      <c r="D1537" t="s">
        <v>88</v>
      </c>
      <c r="E1537" s="139" t="s">
        <v>8047</v>
      </c>
    </row>
    <row r="1538" spans="1:5" x14ac:dyDescent="0.25">
      <c r="A1538">
        <v>40519</v>
      </c>
      <c r="B1538" t="s">
        <v>3064</v>
      </c>
      <c r="C1538" t="s">
        <v>87</v>
      </c>
      <c r="D1538" t="s">
        <v>88</v>
      </c>
      <c r="E1538" s="139" t="s">
        <v>8048</v>
      </c>
    </row>
    <row r="1539" spans="1:5" x14ac:dyDescent="0.25">
      <c r="A1539">
        <v>39869</v>
      </c>
      <c r="B1539" t="s">
        <v>3065</v>
      </c>
      <c r="C1539" t="s">
        <v>87</v>
      </c>
      <c r="D1539" t="s">
        <v>90</v>
      </c>
      <c r="E1539" s="139" t="s">
        <v>356</v>
      </c>
    </row>
    <row r="1540" spans="1:5" x14ac:dyDescent="0.25">
      <c r="A1540">
        <v>39870</v>
      </c>
      <c r="B1540" t="s">
        <v>3066</v>
      </c>
      <c r="C1540" t="s">
        <v>87</v>
      </c>
      <c r="D1540" t="s">
        <v>90</v>
      </c>
      <c r="E1540" s="139" t="s">
        <v>903</v>
      </c>
    </row>
    <row r="1541" spans="1:5" x14ac:dyDescent="0.25">
      <c r="A1541">
        <v>39871</v>
      </c>
      <c r="B1541" t="s">
        <v>3067</v>
      </c>
      <c r="C1541" t="s">
        <v>87</v>
      </c>
      <c r="D1541" t="s">
        <v>90</v>
      </c>
      <c r="E1541" s="139" t="s">
        <v>3068</v>
      </c>
    </row>
    <row r="1542" spans="1:5" x14ac:dyDescent="0.25">
      <c r="A1542">
        <v>12722</v>
      </c>
      <c r="B1542" t="s">
        <v>3069</v>
      </c>
      <c r="C1542" t="s">
        <v>87</v>
      </c>
      <c r="D1542" t="s">
        <v>90</v>
      </c>
      <c r="E1542" s="139" t="s">
        <v>3070</v>
      </c>
    </row>
    <row r="1543" spans="1:5" x14ac:dyDescent="0.25">
      <c r="A1543">
        <v>12714</v>
      </c>
      <c r="B1543" t="s">
        <v>3071</v>
      </c>
      <c r="C1543" t="s">
        <v>87</v>
      </c>
      <c r="D1543" t="s">
        <v>90</v>
      </c>
      <c r="E1543" s="139" t="s">
        <v>464</v>
      </c>
    </row>
    <row r="1544" spans="1:5" x14ac:dyDescent="0.25">
      <c r="A1544">
        <v>12715</v>
      </c>
      <c r="B1544" t="s">
        <v>3072</v>
      </c>
      <c r="C1544" t="s">
        <v>87</v>
      </c>
      <c r="D1544" t="s">
        <v>90</v>
      </c>
      <c r="E1544" s="139" t="s">
        <v>333</v>
      </c>
    </row>
    <row r="1545" spans="1:5" x14ac:dyDescent="0.25">
      <c r="A1545">
        <v>12716</v>
      </c>
      <c r="B1545" t="s">
        <v>3073</v>
      </c>
      <c r="C1545" t="s">
        <v>87</v>
      </c>
      <c r="D1545" t="s">
        <v>90</v>
      </c>
      <c r="E1545" s="139" t="s">
        <v>1584</v>
      </c>
    </row>
    <row r="1546" spans="1:5" x14ac:dyDescent="0.25">
      <c r="A1546">
        <v>12717</v>
      </c>
      <c r="B1546" t="s">
        <v>3074</v>
      </c>
      <c r="C1546" t="s">
        <v>87</v>
      </c>
      <c r="D1546" t="s">
        <v>90</v>
      </c>
      <c r="E1546" s="139" t="s">
        <v>3075</v>
      </c>
    </row>
    <row r="1547" spans="1:5" x14ac:dyDescent="0.25">
      <c r="A1547">
        <v>12718</v>
      </c>
      <c r="B1547" t="s">
        <v>3076</v>
      </c>
      <c r="C1547" t="s">
        <v>87</v>
      </c>
      <c r="D1547" t="s">
        <v>90</v>
      </c>
      <c r="E1547" s="139" t="s">
        <v>3077</v>
      </c>
    </row>
    <row r="1548" spans="1:5" x14ac:dyDescent="0.25">
      <c r="A1548">
        <v>12719</v>
      </c>
      <c r="B1548" t="s">
        <v>3078</v>
      </c>
      <c r="C1548" t="s">
        <v>87</v>
      </c>
      <c r="D1548" t="s">
        <v>90</v>
      </c>
      <c r="E1548" s="139" t="s">
        <v>3079</v>
      </c>
    </row>
    <row r="1549" spans="1:5" x14ac:dyDescent="0.25">
      <c r="A1549">
        <v>12720</v>
      </c>
      <c r="B1549" t="s">
        <v>3080</v>
      </c>
      <c r="C1549" t="s">
        <v>87</v>
      </c>
      <c r="D1549" t="s">
        <v>90</v>
      </c>
      <c r="E1549" s="139" t="s">
        <v>3081</v>
      </c>
    </row>
    <row r="1550" spans="1:5" x14ac:dyDescent="0.25">
      <c r="A1550">
        <v>12721</v>
      </c>
      <c r="B1550" t="s">
        <v>3082</v>
      </c>
      <c r="C1550" t="s">
        <v>87</v>
      </c>
      <c r="D1550" t="s">
        <v>90</v>
      </c>
      <c r="E1550" s="139" t="s">
        <v>3083</v>
      </c>
    </row>
    <row r="1551" spans="1:5" x14ac:dyDescent="0.25">
      <c r="A1551">
        <v>3468</v>
      </c>
      <c r="B1551" t="s">
        <v>3084</v>
      </c>
      <c r="C1551" t="s">
        <v>87</v>
      </c>
      <c r="D1551" t="s">
        <v>90</v>
      </c>
      <c r="E1551" s="139" t="s">
        <v>3085</v>
      </c>
    </row>
    <row r="1552" spans="1:5" x14ac:dyDescent="0.25">
      <c r="A1552">
        <v>3465</v>
      </c>
      <c r="B1552" t="s">
        <v>3086</v>
      </c>
      <c r="C1552" t="s">
        <v>87</v>
      </c>
      <c r="D1552" t="s">
        <v>90</v>
      </c>
      <c r="E1552" s="139" t="s">
        <v>974</v>
      </c>
    </row>
    <row r="1553" spans="1:5" x14ac:dyDescent="0.25">
      <c r="A1553">
        <v>12403</v>
      </c>
      <c r="B1553" t="s">
        <v>3087</v>
      </c>
      <c r="C1553" t="s">
        <v>87</v>
      </c>
      <c r="D1553" t="s">
        <v>90</v>
      </c>
      <c r="E1553" s="139" t="s">
        <v>1103</v>
      </c>
    </row>
    <row r="1554" spans="1:5" x14ac:dyDescent="0.25">
      <c r="A1554">
        <v>3463</v>
      </c>
      <c r="B1554" t="s">
        <v>3088</v>
      </c>
      <c r="C1554" t="s">
        <v>87</v>
      </c>
      <c r="D1554" t="s">
        <v>90</v>
      </c>
      <c r="E1554" s="139" t="s">
        <v>781</v>
      </c>
    </row>
    <row r="1555" spans="1:5" x14ac:dyDescent="0.25">
      <c r="A1555">
        <v>3464</v>
      </c>
      <c r="B1555" t="s">
        <v>3089</v>
      </c>
      <c r="C1555" t="s">
        <v>87</v>
      </c>
      <c r="D1555" t="s">
        <v>90</v>
      </c>
      <c r="E1555" s="139" t="s">
        <v>781</v>
      </c>
    </row>
    <row r="1556" spans="1:5" x14ac:dyDescent="0.25">
      <c r="A1556">
        <v>3466</v>
      </c>
      <c r="B1556" t="s">
        <v>3090</v>
      </c>
      <c r="C1556" t="s">
        <v>87</v>
      </c>
      <c r="D1556" t="s">
        <v>90</v>
      </c>
      <c r="E1556" s="139" t="s">
        <v>3091</v>
      </c>
    </row>
    <row r="1557" spans="1:5" x14ac:dyDescent="0.25">
      <c r="A1557">
        <v>3467</v>
      </c>
      <c r="B1557" t="s">
        <v>3092</v>
      </c>
      <c r="C1557" t="s">
        <v>87</v>
      </c>
      <c r="D1557" t="s">
        <v>90</v>
      </c>
      <c r="E1557" s="139" t="s">
        <v>915</v>
      </c>
    </row>
    <row r="1558" spans="1:5" x14ac:dyDescent="0.25">
      <c r="A1558">
        <v>3462</v>
      </c>
      <c r="B1558" t="s">
        <v>3093</v>
      </c>
      <c r="C1558" t="s">
        <v>87</v>
      </c>
      <c r="D1558" t="s">
        <v>90</v>
      </c>
      <c r="E1558" s="139" t="s">
        <v>1264</v>
      </c>
    </row>
    <row r="1559" spans="1:5" x14ac:dyDescent="0.25">
      <c r="A1559">
        <v>3446</v>
      </c>
      <c r="B1559" t="s">
        <v>3094</v>
      </c>
      <c r="C1559" t="s">
        <v>87</v>
      </c>
      <c r="D1559" t="s">
        <v>90</v>
      </c>
      <c r="E1559" s="139" t="s">
        <v>3095</v>
      </c>
    </row>
    <row r="1560" spans="1:5" x14ac:dyDescent="0.25">
      <c r="A1560">
        <v>3445</v>
      </c>
      <c r="B1560" t="s">
        <v>3096</v>
      </c>
      <c r="C1560" t="s">
        <v>87</v>
      </c>
      <c r="D1560" t="s">
        <v>90</v>
      </c>
      <c r="E1560" s="139" t="s">
        <v>617</v>
      </c>
    </row>
    <row r="1561" spans="1:5" x14ac:dyDescent="0.25">
      <c r="A1561">
        <v>3441</v>
      </c>
      <c r="B1561" t="s">
        <v>3097</v>
      </c>
      <c r="C1561" t="s">
        <v>87</v>
      </c>
      <c r="D1561" t="s">
        <v>90</v>
      </c>
      <c r="E1561" s="139" t="s">
        <v>753</v>
      </c>
    </row>
    <row r="1562" spans="1:5" x14ac:dyDescent="0.25">
      <c r="A1562">
        <v>3444</v>
      </c>
      <c r="B1562" t="s">
        <v>3098</v>
      </c>
      <c r="C1562" t="s">
        <v>87</v>
      </c>
      <c r="D1562" t="s">
        <v>90</v>
      </c>
      <c r="E1562" s="139" t="s">
        <v>200</v>
      </c>
    </row>
    <row r="1563" spans="1:5" x14ac:dyDescent="0.25">
      <c r="A1563">
        <v>12402</v>
      </c>
      <c r="B1563" t="s">
        <v>3099</v>
      </c>
      <c r="C1563" t="s">
        <v>87</v>
      </c>
      <c r="D1563" t="s">
        <v>90</v>
      </c>
      <c r="E1563" s="139" t="s">
        <v>3100</v>
      </c>
    </row>
    <row r="1564" spans="1:5" x14ac:dyDescent="0.25">
      <c r="A1564">
        <v>3447</v>
      </c>
      <c r="B1564" t="s">
        <v>3101</v>
      </c>
      <c r="C1564" t="s">
        <v>87</v>
      </c>
      <c r="D1564" t="s">
        <v>90</v>
      </c>
      <c r="E1564" s="139" t="s">
        <v>3102</v>
      </c>
    </row>
    <row r="1565" spans="1:5" x14ac:dyDescent="0.25">
      <c r="A1565">
        <v>3442</v>
      </c>
      <c r="B1565" t="s">
        <v>3103</v>
      </c>
      <c r="C1565" t="s">
        <v>87</v>
      </c>
      <c r="D1565" t="s">
        <v>90</v>
      </c>
      <c r="E1565" s="139" t="s">
        <v>385</v>
      </c>
    </row>
    <row r="1566" spans="1:5" x14ac:dyDescent="0.25">
      <c r="A1566">
        <v>3448</v>
      </c>
      <c r="B1566" t="s">
        <v>3104</v>
      </c>
      <c r="C1566" t="s">
        <v>87</v>
      </c>
      <c r="D1566" t="s">
        <v>90</v>
      </c>
      <c r="E1566" s="139" t="s">
        <v>3105</v>
      </c>
    </row>
    <row r="1567" spans="1:5" x14ac:dyDescent="0.25">
      <c r="A1567">
        <v>3449</v>
      </c>
      <c r="B1567" t="s">
        <v>3106</v>
      </c>
      <c r="C1567" t="s">
        <v>87</v>
      </c>
      <c r="D1567" t="s">
        <v>90</v>
      </c>
      <c r="E1567" s="139" t="s">
        <v>3107</v>
      </c>
    </row>
    <row r="1568" spans="1:5" x14ac:dyDescent="0.25">
      <c r="A1568">
        <v>37438</v>
      </c>
      <c r="B1568" t="s">
        <v>3108</v>
      </c>
      <c r="C1568" t="s">
        <v>87</v>
      </c>
      <c r="D1568" t="s">
        <v>90</v>
      </c>
      <c r="E1568" s="139" t="s">
        <v>8049</v>
      </c>
    </row>
    <row r="1569" spans="1:5" x14ac:dyDescent="0.25">
      <c r="A1569">
        <v>37439</v>
      </c>
      <c r="B1569" t="s">
        <v>3109</v>
      </c>
      <c r="C1569" t="s">
        <v>87</v>
      </c>
      <c r="D1569" t="s">
        <v>90</v>
      </c>
      <c r="E1569" s="139" t="s">
        <v>8050</v>
      </c>
    </row>
    <row r="1570" spans="1:5" x14ac:dyDescent="0.25">
      <c r="A1570">
        <v>37435</v>
      </c>
      <c r="B1570" t="s">
        <v>3110</v>
      </c>
      <c r="C1570" t="s">
        <v>87</v>
      </c>
      <c r="D1570" t="s">
        <v>90</v>
      </c>
      <c r="E1570" s="139" t="s">
        <v>8051</v>
      </c>
    </row>
    <row r="1571" spans="1:5" x14ac:dyDescent="0.25">
      <c r="A1571">
        <v>37436</v>
      </c>
      <c r="B1571" t="s">
        <v>3111</v>
      </c>
      <c r="C1571" t="s">
        <v>87</v>
      </c>
      <c r="D1571" t="s">
        <v>90</v>
      </c>
      <c r="E1571" s="139" t="s">
        <v>1147</v>
      </c>
    </row>
    <row r="1572" spans="1:5" x14ac:dyDescent="0.25">
      <c r="A1572">
        <v>37437</v>
      </c>
      <c r="B1572" t="s">
        <v>3113</v>
      </c>
      <c r="C1572" t="s">
        <v>87</v>
      </c>
      <c r="D1572" t="s">
        <v>90</v>
      </c>
      <c r="E1572" s="139" t="s">
        <v>3185</v>
      </c>
    </row>
    <row r="1573" spans="1:5" x14ac:dyDescent="0.25">
      <c r="A1573">
        <v>3473</v>
      </c>
      <c r="B1573" t="s">
        <v>3114</v>
      </c>
      <c r="C1573" t="s">
        <v>87</v>
      </c>
      <c r="D1573" t="s">
        <v>90</v>
      </c>
      <c r="E1573" s="139" t="s">
        <v>3115</v>
      </c>
    </row>
    <row r="1574" spans="1:5" x14ac:dyDescent="0.25">
      <c r="A1574">
        <v>3474</v>
      </c>
      <c r="B1574" t="s">
        <v>3116</v>
      </c>
      <c r="C1574" t="s">
        <v>87</v>
      </c>
      <c r="D1574" t="s">
        <v>90</v>
      </c>
      <c r="E1574" s="139" t="s">
        <v>3117</v>
      </c>
    </row>
    <row r="1575" spans="1:5" x14ac:dyDescent="0.25">
      <c r="A1575">
        <v>3450</v>
      </c>
      <c r="B1575" t="s">
        <v>3118</v>
      </c>
      <c r="C1575" t="s">
        <v>87</v>
      </c>
      <c r="D1575" t="s">
        <v>90</v>
      </c>
      <c r="E1575" s="139" t="s">
        <v>267</v>
      </c>
    </row>
    <row r="1576" spans="1:5" x14ac:dyDescent="0.25">
      <c r="A1576">
        <v>3443</v>
      </c>
      <c r="B1576" t="s">
        <v>3119</v>
      </c>
      <c r="C1576" t="s">
        <v>87</v>
      </c>
      <c r="D1576" t="s">
        <v>90</v>
      </c>
      <c r="E1576" s="139" t="s">
        <v>3120</v>
      </c>
    </row>
    <row r="1577" spans="1:5" x14ac:dyDescent="0.25">
      <c r="A1577">
        <v>3453</v>
      </c>
      <c r="B1577" t="s">
        <v>3121</v>
      </c>
      <c r="C1577" t="s">
        <v>87</v>
      </c>
      <c r="D1577" t="s">
        <v>90</v>
      </c>
      <c r="E1577" s="139" t="s">
        <v>3122</v>
      </c>
    </row>
    <row r="1578" spans="1:5" x14ac:dyDescent="0.25">
      <c r="A1578">
        <v>3452</v>
      </c>
      <c r="B1578" t="s">
        <v>3123</v>
      </c>
      <c r="C1578" t="s">
        <v>87</v>
      </c>
      <c r="D1578" t="s">
        <v>90</v>
      </c>
      <c r="E1578" s="139" t="s">
        <v>933</v>
      </c>
    </row>
    <row r="1579" spans="1:5" x14ac:dyDescent="0.25">
      <c r="A1579">
        <v>3451</v>
      </c>
      <c r="B1579" t="s">
        <v>3124</v>
      </c>
      <c r="C1579" t="s">
        <v>87</v>
      </c>
      <c r="D1579" t="s">
        <v>90</v>
      </c>
      <c r="E1579" s="139" t="s">
        <v>1029</v>
      </c>
    </row>
    <row r="1580" spans="1:5" x14ac:dyDescent="0.25">
      <c r="A1580">
        <v>3454</v>
      </c>
      <c r="B1580" t="s">
        <v>3125</v>
      </c>
      <c r="C1580" t="s">
        <v>87</v>
      </c>
      <c r="D1580" t="s">
        <v>90</v>
      </c>
      <c r="E1580" s="139" t="s">
        <v>3126</v>
      </c>
    </row>
    <row r="1581" spans="1:5" x14ac:dyDescent="0.25">
      <c r="A1581">
        <v>3458</v>
      </c>
      <c r="B1581" t="s">
        <v>3127</v>
      </c>
      <c r="C1581" t="s">
        <v>87</v>
      </c>
      <c r="D1581" t="s">
        <v>90</v>
      </c>
      <c r="E1581" s="139" t="s">
        <v>543</v>
      </c>
    </row>
    <row r="1582" spans="1:5" x14ac:dyDescent="0.25">
      <c r="A1582">
        <v>3457</v>
      </c>
      <c r="B1582" t="s">
        <v>3128</v>
      </c>
      <c r="C1582" t="s">
        <v>87</v>
      </c>
      <c r="D1582" t="s">
        <v>90</v>
      </c>
      <c r="E1582" s="139" t="s">
        <v>1132</v>
      </c>
    </row>
    <row r="1583" spans="1:5" x14ac:dyDescent="0.25">
      <c r="A1583">
        <v>3455</v>
      </c>
      <c r="B1583" t="s">
        <v>3129</v>
      </c>
      <c r="C1583" t="s">
        <v>87</v>
      </c>
      <c r="D1583" t="s">
        <v>90</v>
      </c>
      <c r="E1583" s="139" t="s">
        <v>429</v>
      </c>
    </row>
    <row r="1584" spans="1:5" x14ac:dyDescent="0.25">
      <c r="A1584">
        <v>3472</v>
      </c>
      <c r="B1584" t="s">
        <v>3130</v>
      </c>
      <c r="C1584" t="s">
        <v>87</v>
      </c>
      <c r="D1584" t="s">
        <v>90</v>
      </c>
      <c r="E1584" s="139" t="s">
        <v>849</v>
      </c>
    </row>
    <row r="1585" spans="1:5" x14ac:dyDescent="0.25">
      <c r="A1585">
        <v>3470</v>
      </c>
      <c r="B1585" t="s">
        <v>3131</v>
      </c>
      <c r="C1585" t="s">
        <v>87</v>
      </c>
      <c r="D1585" t="s">
        <v>90</v>
      </c>
      <c r="E1585" s="139" t="s">
        <v>3132</v>
      </c>
    </row>
    <row r="1586" spans="1:5" x14ac:dyDescent="0.25">
      <c r="A1586">
        <v>3471</v>
      </c>
      <c r="B1586" t="s">
        <v>3133</v>
      </c>
      <c r="C1586" t="s">
        <v>87</v>
      </c>
      <c r="D1586" t="s">
        <v>90</v>
      </c>
      <c r="E1586" s="139" t="s">
        <v>3134</v>
      </c>
    </row>
    <row r="1587" spans="1:5" x14ac:dyDescent="0.25">
      <c r="A1587">
        <v>3456</v>
      </c>
      <c r="B1587" t="s">
        <v>3135</v>
      </c>
      <c r="C1587" t="s">
        <v>87</v>
      </c>
      <c r="D1587" t="s">
        <v>90</v>
      </c>
      <c r="E1587" s="139" t="s">
        <v>129</v>
      </c>
    </row>
    <row r="1588" spans="1:5" x14ac:dyDescent="0.25">
      <c r="A1588">
        <v>3459</v>
      </c>
      <c r="B1588" t="s">
        <v>3136</v>
      </c>
      <c r="C1588" t="s">
        <v>87</v>
      </c>
      <c r="D1588" t="s">
        <v>90</v>
      </c>
      <c r="E1588" s="139" t="s">
        <v>3137</v>
      </c>
    </row>
    <row r="1589" spans="1:5" x14ac:dyDescent="0.25">
      <c r="A1589">
        <v>3469</v>
      </c>
      <c r="B1589" t="s">
        <v>3138</v>
      </c>
      <c r="C1589" t="s">
        <v>87</v>
      </c>
      <c r="D1589" t="s">
        <v>90</v>
      </c>
      <c r="E1589" s="139" t="s">
        <v>3139</v>
      </c>
    </row>
    <row r="1590" spans="1:5" x14ac:dyDescent="0.25">
      <c r="A1590">
        <v>3460</v>
      </c>
      <c r="B1590" t="s">
        <v>3140</v>
      </c>
      <c r="C1590" t="s">
        <v>87</v>
      </c>
      <c r="D1590" t="s">
        <v>90</v>
      </c>
      <c r="E1590" s="139" t="s">
        <v>3141</v>
      </c>
    </row>
    <row r="1591" spans="1:5" x14ac:dyDescent="0.25">
      <c r="A1591">
        <v>3461</v>
      </c>
      <c r="B1591" t="s">
        <v>3142</v>
      </c>
      <c r="C1591" t="s">
        <v>87</v>
      </c>
      <c r="D1591" t="s">
        <v>90</v>
      </c>
      <c r="E1591" s="139" t="s">
        <v>3143</v>
      </c>
    </row>
    <row r="1592" spans="1:5" x14ac:dyDescent="0.25">
      <c r="A1592">
        <v>37433</v>
      </c>
      <c r="B1592" t="s">
        <v>3144</v>
      </c>
      <c r="C1592" t="s">
        <v>87</v>
      </c>
      <c r="D1592" t="s">
        <v>90</v>
      </c>
      <c r="E1592" s="139" t="s">
        <v>8049</v>
      </c>
    </row>
    <row r="1593" spans="1:5" x14ac:dyDescent="0.25">
      <c r="A1593">
        <v>37430</v>
      </c>
      <c r="B1593" t="s">
        <v>3145</v>
      </c>
      <c r="C1593" t="s">
        <v>87</v>
      </c>
      <c r="D1593" t="s">
        <v>90</v>
      </c>
      <c r="E1593" s="139" t="s">
        <v>457</v>
      </c>
    </row>
    <row r="1594" spans="1:5" x14ac:dyDescent="0.25">
      <c r="A1594">
        <v>37434</v>
      </c>
      <c r="B1594" t="s">
        <v>3146</v>
      </c>
      <c r="C1594" t="s">
        <v>87</v>
      </c>
      <c r="D1594" t="s">
        <v>90</v>
      </c>
      <c r="E1594" s="139" t="s">
        <v>8052</v>
      </c>
    </row>
    <row r="1595" spans="1:5" x14ac:dyDescent="0.25">
      <c r="A1595">
        <v>37431</v>
      </c>
      <c r="B1595" t="s">
        <v>3147</v>
      </c>
      <c r="C1595" t="s">
        <v>87</v>
      </c>
      <c r="D1595" t="s">
        <v>90</v>
      </c>
      <c r="E1595" s="139" t="s">
        <v>5511</v>
      </c>
    </row>
    <row r="1596" spans="1:5" x14ac:dyDescent="0.25">
      <c r="A1596">
        <v>37432</v>
      </c>
      <c r="B1596" t="s">
        <v>3148</v>
      </c>
      <c r="C1596" t="s">
        <v>87</v>
      </c>
      <c r="D1596" t="s">
        <v>90</v>
      </c>
      <c r="E1596" s="139" t="s">
        <v>237</v>
      </c>
    </row>
    <row r="1597" spans="1:5" x14ac:dyDescent="0.25">
      <c r="A1597">
        <v>37413</v>
      </c>
      <c r="B1597" t="s">
        <v>3149</v>
      </c>
      <c r="C1597" t="s">
        <v>87</v>
      </c>
      <c r="D1597" t="s">
        <v>90</v>
      </c>
      <c r="E1597" s="139" t="s">
        <v>927</v>
      </c>
    </row>
    <row r="1598" spans="1:5" x14ac:dyDescent="0.25">
      <c r="A1598">
        <v>37414</v>
      </c>
      <c r="B1598" t="s">
        <v>3150</v>
      </c>
      <c r="C1598" t="s">
        <v>87</v>
      </c>
      <c r="D1598" t="s">
        <v>90</v>
      </c>
      <c r="E1598" s="139" t="s">
        <v>1290</v>
      </c>
    </row>
    <row r="1599" spans="1:5" x14ac:dyDescent="0.25">
      <c r="A1599">
        <v>37415</v>
      </c>
      <c r="B1599" t="s">
        <v>3151</v>
      </c>
      <c r="C1599" t="s">
        <v>87</v>
      </c>
      <c r="D1599" t="s">
        <v>90</v>
      </c>
      <c r="E1599" s="139" t="s">
        <v>367</v>
      </c>
    </row>
    <row r="1600" spans="1:5" x14ac:dyDescent="0.25">
      <c r="A1600">
        <v>37416</v>
      </c>
      <c r="B1600" t="s">
        <v>3152</v>
      </c>
      <c r="C1600" t="s">
        <v>87</v>
      </c>
      <c r="D1600" t="s">
        <v>90</v>
      </c>
      <c r="E1600" s="139" t="s">
        <v>3153</v>
      </c>
    </row>
    <row r="1601" spans="1:5" x14ac:dyDescent="0.25">
      <c r="A1601">
        <v>37417</v>
      </c>
      <c r="B1601" t="s">
        <v>3154</v>
      </c>
      <c r="C1601" t="s">
        <v>87</v>
      </c>
      <c r="D1601" t="s">
        <v>90</v>
      </c>
      <c r="E1601" s="139" t="s">
        <v>1378</v>
      </c>
    </row>
    <row r="1602" spans="1:5" x14ac:dyDescent="0.25">
      <c r="A1602">
        <v>3112</v>
      </c>
      <c r="B1602" t="s">
        <v>3155</v>
      </c>
      <c r="C1602" t="s">
        <v>379</v>
      </c>
      <c r="D1602" t="s">
        <v>88</v>
      </c>
      <c r="E1602" s="139" t="s">
        <v>3156</v>
      </c>
    </row>
    <row r="1603" spans="1:5" x14ac:dyDescent="0.25">
      <c r="A1603">
        <v>3113</v>
      </c>
      <c r="B1603" t="s">
        <v>3157</v>
      </c>
      <c r="C1603" t="s">
        <v>379</v>
      </c>
      <c r="D1603" t="s">
        <v>88</v>
      </c>
      <c r="E1603" s="139" t="s">
        <v>3158</v>
      </c>
    </row>
    <row r="1604" spans="1:5" x14ac:dyDescent="0.25">
      <c r="A1604">
        <v>3114</v>
      </c>
      <c r="B1604" t="s">
        <v>3159</v>
      </c>
      <c r="C1604" t="s">
        <v>87</v>
      </c>
      <c r="D1604" t="s">
        <v>88</v>
      </c>
      <c r="E1604" s="139" t="s">
        <v>717</v>
      </c>
    </row>
    <row r="1605" spans="1:5" x14ac:dyDescent="0.25">
      <c r="A1605">
        <v>34519</v>
      </c>
      <c r="B1605" t="s">
        <v>3160</v>
      </c>
      <c r="C1605" t="s">
        <v>87</v>
      </c>
      <c r="D1605" t="s">
        <v>88</v>
      </c>
      <c r="E1605" s="139" t="s">
        <v>8053</v>
      </c>
    </row>
    <row r="1606" spans="1:5" x14ac:dyDescent="0.25">
      <c r="A1606">
        <v>10510</v>
      </c>
      <c r="B1606" t="s">
        <v>3161</v>
      </c>
      <c r="C1606" t="s">
        <v>87</v>
      </c>
      <c r="D1606" t="s">
        <v>90</v>
      </c>
      <c r="E1606" s="139" t="s">
        <v>8054</v>
      </c>
    </row>
    <row r="1607" spans="1:5" x14ac:dyDescent="0.25">
      <c r="A1607">
        <v>1649</v>
      </c>
      <c r="B1607" t="s">
        <v>3162</v>
      </c>
      <c r="C1607" t="s">
        <v>87</v>
      </c>
      <c r="D1607" t="s">
        <v>90</v>
      </c>
      <c r="E1607" s="139" t="s">
        <v>3163</v>
      </c>
    </row>
    <row r="1608" spans="1:5" x14ac:dyDescent="0.25">
      <c r="A1608">
        <v>1653</v>
      </c>
      <c r="B1608" t="s">
        <v>3164</v>
      </c>
      <c r="C1608" t="s">
        <v>87</v>
      </c>
      <c r="D1608" t="s">
        <v>90</v>
      </c>
      <c r="E1608" s="139" t="s">
        <v>3165</v>
      </c>
    </row>
    <row r="1609" spans="1:5" x14ac:dyDescent="0.25">
      <c r="A1609">
        <v>1647</v>
      </c>
      <c r="B1609" t="s">
        <v>3166</v>
      </c>
      <c r="C1609" t="s">
        <v>87</v>
      </c>
      <c r="D1609" t="s">
        <v>90</v>
      </c>
      <c r="E1609" s="139" t="s">
        <v>362</v>
      </c>
    </row>
    <row r="1610" spans="1:5" x14ac:dyDescent="0.25">
      <c r="A1610">
        <v>1648</v>
      </c>
      <c r="B1610" t="s">
        <v>3167</v>
      </c>
      <c r="C1610" t="s">
        <v>87</v>
      </c>
      <c r="D1610" t="s">
        <v>90</v>
      </c>
      <c r="E1610" s="139" t="s">
        <v>405</v>
      </c>
    </row>
    <row r="1611" spans="1:5" x14ac:dyDescent="0.25">
      <c r="A1611">
        <v>1651</v>
      </c>
      <c r="B1611" t="s">
        <v>3168</v>
      </c>
      <c r="C1611" t="s">
        <v>87</v>
      </c>
      <c r="D1611" t="s">
        <v>90</v>
      </c>
      <c r="E1611" s="139" t="s">
        <v>3169</v>
      </c>
    </row>
    <row r="1612" spans="1:5" x14ac:dyDescent="0.25">
      <c r="A1612">
        <v>1650</v>
      </c>
      <c r="B1612" t="s">
        <v>3170</v>
      </c>
      <c r="C1612" t="s">
        <v>87</v>
      </c>
      <c r="D1612" t="s">
        <v>90</v>
      </c>
      <c r="E1612" s="139" t="s">
        <v>3171</v>
      </c>
    </row>
    <row r="1613" spans="1:5" x14ac:dyDescent="0.25">
      <c r="A1613">
        <v>1654</v>
      </c>
      <c r="B1613" t="s">
        <v>3172</v>
      </c>
      <c r="C1613" t="s">
        <v>87</v>
      </c>
      <c r="D1613" t="s">
        <v>90</v>
      </c>
      <c r="E1613" s="139" t="s">
        <v>3173</v>
      </c>
    </row>
    <row r="1614" spans="1:5" x14ac:dyDescent="0.25">
      <c r="A1614">
        <v>1652</v>
      </c>
      <c r="B1614" t="s">
        <v>3174</v>
      </c>
      <c r="C1614" t="s">
        <v>87</v>
      </c>
      <c r="D1614" t="s">
        <v>90</v>
      </c>
      <c r="E1614" s="139" t="s">
        <v>3175</v>
      </c>
    </row>
    <row r="1615" spans="1:5" x14ac:dyDescent="0.25">
      <c r="A1615">
        <v>1747</v>
      </c>
      <c r="B1615" t="s">
        <v>3176</v>
      </c>
      <c r="C1615" t="s">
        <v>87</v>
      </c>
      <c r="D1615" t="s">
        <v>88</v>
      </c>
      <c r="E1615" s="139" t="s">
        <v>8055</v>
      </c>
    </row>
    <row r="1616" spans="1:5" x14ac:dyDescent="0.25">
      <c r="A1616">
        <v>1744</v>
      </c>
      <c r="B1616" t="s">
        <v>3177</v>
      </c>
      <c r="C1616" t="s">
        <v>87</v>
      </c>
      <c r="D1616" t="s">
        <v>88</v>
      </c>
      <c r="E1616" s="139" t="s">
        <v>8056</v>
      </c>
    </row>
    <row r="1617" spans="1:5" x14ac:dyDescent="0.25">
      <c r="A1617">
        <v>1743</v>
      </c>
      <c r="B1617" t="s">
        <v>3178</v>
      </c>
      <c r="C1617" t="s">
        <v>87</v>
      </c>
      <c r="D1617" t="s">
        <v>88</v>
      </c>
      <c r="E1617" s="139" t="s">
        <v>8057</v>
      </c>
    </row>
    <row r="1618" spans="1:5" x14ac:dyDescent="0.25">
      <c r="A1618">
        <v>7241</v>
      </c>
      <c r="B1618" t="s">
        <v>3179</v>
      </c>
      <c r="C1618" t="s">
        <v>89</v>
      </c>
      <c r="D1618" t="s">
        <v>90</v>
      </c>
      <c r="E1618" s="139" t="s">
        <v>3180</v>
      </c>
    </row>
    <row r="1619" spans="1:5" x14ac:dyDescent="0.25">
      <c r="A1619">
        <v>39640</v>
      </c>
      <c r="B1619" t="s">
        <v>3181</v>
      </c>
      <c r="C1619" t="s">
        <v>87</v>
      </c>
      <c r="D1619" t="s">
        <v>88</v>
      </c>
      <c r="E1619" s="139" t="s">
        <v>8058</v>
      </c>
    </row>
    <row r="1620" spans="1:5" x14ac:dyDescent="0.25">
      <c r="A1620">
        <v>11013</v>
      </c>
      <c r="B1620" t="s">
        <v>3182</v>
      </c>
      <c r="C1620" t="s">
        <v>87</v>
      </c>
      <c r="D1620" t="s">
        <v>88</v>
      </c>
      <c r="E1620" s="139" t="s">
        <v>8059</v>
      </c>
    </row>
    <row r="1621" spans="1:5" x14ac:dyDescent="0.25">
      <c r="A1621">
        <v>11017</v>
      </c>
      <c r="B1621" t="s">
        <v>3183</v>
      </c>
      <c r="C1621" t="s">
        <v>87</v>
      </c>
      <c r="D1621" t="s">
        <v>88</v>
      </c>
      <c r="E1621" s="139" t="s">
        <v>8060</v>
      </c>
    </row>
    <row r="1622" spans="1:5" x14ac:dyDescent="0.25">
      <c r="A1622">
        <v>20236</v>
      </c>
      <c r="B1622" t="s">
        <v>3184</v>
      </c>
      <c r="C1622" t="s">
        <v>87</v>
      </c>
      <c r="D1622" t="s">
        <v>88</v>
      </c>
      <c r="E1622" s="139" t="s">
        <v>8061</v>
      </c>
    </row>
    <row r="1623" spans="1:5" x14ac:dyDescent="0.25">
      <c r="A1623">
        <v>7215</v>
      </c>
      <c r="B1623" t="s">
        <v>3186</v>
      </c>
      <c r="C1623" t="s">
        <v>87</v>
      </c>
      <c r="D1623" t="s">
        <v>88</v>
      </c>
      <c r="E1623" s="139" t="s">
        <v>8062</v>
      </c>
    </row>
    <row r="1624" spans="1:5" x14ac:dyDescent="0.25">
      <c r="A1624">
        <v>7216</v>
      </c>
      <c r="B1624" t="s">
        <v>3187</v>
      </c>
      <c r="C1624" t="s">
        <v>87</v>
      </c>
      <c r="D1624" t="s">
        <v>88</v>
      </c>
      <c r="E1624" s="139" t="s">
        <v>8063</v>
      </c>
    </row>
    <row r="1625" spans="1:5" x14ac:dyDescent="0.25">
      <c r="A1625">
        <v>20235</v>
      </c>
      <c r="B1625" t="s">
        <v>3188</v>
      </c>
      <c r="C1625" t="s">
        <v>87</v>
      </c>
      <c r="D1625" t="s">
        <v>88</v>
      </c>
      <c r="E1625" s="139" t="s">
        <v>8064</v>
      </c>
    </row>
    <row r="1626" spans="1:5" x14ac:dyDescent="0.25">
      <c r="A1626">
        <v>7181</v>
      </c>
      <c r="B1626" t="s">
        <v>3189</v>
      </c>
      <c r="C1626" t="s">
        <v>87</v>
      </c>
      <c r="D1626" t="s">
        <v>88</v>
      </c>
      <c r="E1626" s="139" t="s">
        <v>222</v>
      </c>
    </row>
    <row r="1627" spans="1:5" x14ac:dyDescent="0.25">
      <c r="A1627">
        <v>40866</v>
      </c>
      <c r="B1627" t="s">
        <v>3190</v>
      </c>
      <c r="C1627" t="s">
        <v>87</v>
      </c>
      <c r="D1627" t="s">
        <v>88</v>
      </c>
      <c r="E1627" s="139" t="s">
        <v>423</v>
      </c>
    </row>
    <row r="1628" spans="1:5" x14ac:dyDescent="0.25">
      <c r="A1628">
        <v>7214</v>
      </c>
      <c r="B1628" t="s">
        <v>3191</v>
      </c>
      <c r="C1628" t="s">
        <v>87</v>
      </c>
      <c r="D1628" t="s">
        <v>88</v>
      </c>
      <c r="E1628" s="139" t="s">
        <v>8065</v>
      </c>
    </row>
    <row r="1629" spans="1:5" x14ac:dyDescent="0.25">
      <c r="A1629">
        <v>7219</v>
      </c>
      <c r="B1629" t="s">
        <v>3192</v>
      </c>
      <c r="C1629" t="s">
        <v>87</v>
      </c>
      <c r="D1629" t="s">
        <v>88</v>
      </c>
      <c r="E1629" s="139" t="s">
        <v>8066</v>
      </c>
    </row>
    <row r="1630" spans="1:5" x14ac:dyDescent="0.25">
      <c r="A1630">
        <v>37972</v>
      </c>
      <c r="B1630" t="s">
        <v>3193</v>
      </c>
      <c r="C1630" t="s">
        <v>87</v>
      </c>
      <c r="D1630" t="s">
        <v>90</v>
      </c>
      <c r="E1630" s="139" t="s">
        <v>729</v>
      </c>
    </row>
    <row r="1631" spans="1:5" x14ac:dyDescent="0.25">
      <c r="A1631">
        <v>37973</v>
      </c>
      <c r="B1631" t="s">
        <v>3195</v>
      </c>
      <c r="C1631" t="s">
        <v>87</v>
      </c>
      <c r="D1631" t="s">
        <v>90</v>
      </c>
      <c r="E1631" s="139" t="s">
        <v>164</v>
      </c>
    </row>
    <row r="1632" spans="1:5" x14ac:dyDescent="0.25">
      <c r="A1632">
        <v>37971</v>
      </c>
      <c r="B1632" t="s">
        <v>3196</v>
      </c>
      <c r="C1632" t="s">
        <v>87</v>
      </c>
      <c r="D1632" t="s">
        <v>90</v>
      </c>
      <c r="E1632" s="139" t="s">
        <v>8067</v>
      </c>
    </row>
    <row r="1633" spans="1:5" x14ac:dyDescent="0.25">
      <c r="A1633">
        <v>20094</v>
      </c>
      <c r="B1633" t="s">
        <v>3197</v>
      </c>
      <c r="C1633" t="s">
        <v>87</v>
      </c>
      <c r="D1633" t="s">
        <v>90</v>
      </c>
      <c r="E1633" s="139" t="s">
        <v>8068</v>
      </c>
    </row>
    <row r="1634" spans="1:5" x14ac:dyDescent="0.25">
      <c r="A1634">
        <v>20095</v>
      </c>
      <c r="B1634" t="s">
        <v>3198</v>
      </c>
      <c r="C1634" t="s">
        <v>87</v>
      </c>
      <c r="D1634" t="s">
        <v>90</v>
      </c>
      <c r="E1634" s="139" t="s">
        <v>8069</v>
      </c>
    </row>
    <row r="1635" spans="1:5" x14ac:dyDescent="0.25">
      <c r="A1635">
        <v>1954</v>
      </c>
      <c r="B1635" t="s">
        <v>3200</v>
      </c>
      <c r="C1635" t="s">
        <v>87</v>
      </c>
      <c r="D1635" t="s">
        <v>88</v>
      </c>
      <c r="E1635" s="139" t="s">
        <v>3570</v>
      </c>
    </row>
    <row r="1636" spans="1:5" x14ac:dyDescent="0.25">
      <c r="A1636">
        <v>1926</v>
      </c>
      <c r="B1636" t="s">
        <v>3201</v>
      </c>
      <c r="C1636" t="s">
        <v>87</v>
      </c>
      <c r="D1636" t="s">
        <v>88</v>
      </c>
      <c r="E1636" s="139" t="s">
        <v>102</v>
      </c>
    </row>
    <row r="1637" spans="1:5" x14ac:dyDescent="0.25">
      <c r="A1637">
        <v>1927</v>
      </c>
      <c r="B1637" t="s">
        <v>3202</v>
      </c>
      <c r="C1637" t="s">
        <v>87</v>
      </c>
      <c r="D1637" t="s">
        <v>88</v>
      </c>
      <c r="E1637" s="139" t="s">
        <v>184</v>
      </c>
    </row>
    <row r="1638" spans="1:5" x14ac:dyDescent="0.25">
      <c r="A1638">
        <v>1923</v>
      </c>
      <c r="B1638" t="s">
        <v>3203</v>
      </c>
      <c r="C1638" t="s">
        <v>87</v>
      </c>
      <c r="D1638" t="s">
        <v>88</v>
      </c>
      <c r="E1638" s="139" t="s">
        <v>1030</v>
      </c>
    </row>
    <row r="1639" spans="1:5" x14ac:dyDescent="0.25">
      <c r="A1639">
        <v>1929</v>
      </c>
      <c r="B1639" t="s">
        <v>3204</v>
      </c>
      <c r="C1639" t="s">
        <v>87</v>
      </c>
      <c r="D1639" t="s">
        <v>88</v>
      </c>
      <c r="E1639" s="139" t="s">
        <v>195</v>
      </c>
    </row>
    <row r="1640" spans="1:5" x14ac:dyDescent="0.25">
      <c r="A1640">
        <v>1930</v>
      </c>
      <c r="B1640" t="s">
        <v>3205</v>
      </c>
      <c r="C1640" t="s">
        <v>87</v>
      </c>
      <c r="D1640" t="s">
        <v>88</v>
      </c>
      <c r="E1640" s="139" t="s">
        <v>778</v>
      </c>
    </row>
    <row r="1641" spans="1:5" x14ac:dyDescent="0.25">
      <c r="A1641">
        <v>1924</v>
      </c>
      <c r="B1641" t="s">
        <v>3206</v>
      </c>
      <c r="C1641" t="s">
        <v>87</v>
      </c>
      <c r="D1641" t="s">
        <v>88</v>
      </c>
      <c r="E1641" s="139" t="s">
        <v>3815</v>
      </c>
    </row>
    <row r="1642" spans="1:5" x14ac:dyDescent="0.25">
      <c r="A1642">
        <v>1922</v>
      </c>
      <c r="B1642" t="s">
        <v>3207</v>
      </c>
      <c r="C1642" t="s">
        <v>87</v>
      </c>
      <c r="D1642" t="s">
        <v>88</v>
      </c>
      <c r="E1642" s="139" t="s">
        <v>8070</v>
      </c>
    </row>
    <row r="1643" spans="1:5" x14ac:dyDescent="0.25">
      <c r="A1643">
        <v>1953</v>
      </c>
      <c r="B1643" t="s">
        <v>3208</v>
      </c>
      <c r="C1643" t="s">
        <v>87</v>
      </c>
      <c r="D1643" t="s">
        <v>88</v>
      </c>
      <c r="E1643" s="139" t="s">
        <v>1194</v>
      </c>
    </row>
    <row r="1644" spans="1:5" x14ac:dyDescent="0.25">
      <c r="A1644">
        <v>1962</v>
      </c>
      <c r="B1644" t="s">
        <v>3209</v>
      </c>
      <c r="C1644" t="s">
        <v>87</v>
      </c>
      <c r="D1644" t="s">
        <v>88</v>
      </c>
      <c r="E1644" s="139" t="s">
        <v>8071</v>
      </c>
    </row>
    <row r="1645" spans="1:5" x14ac:dyDescent="0.25">
      <c r="A1645">
        <v>1955</v>
      </c>
      <c r="B1645" t="s">
        <v>3210</v>
      </c>
      <c r="C1645" t="s">
        <v>87</v>
      </c>
      <c r="D1645" t="s">
        <v>88</v>
      </c>
      <c r="E1645" s="139" t="s">
        <v>620</v>
      </c>
    </row>
    <row r="1646" spans="1:5" x14ac:dyDescent="0.25">
      <c r="A1646">
        <v>1956</v>
      </c>
      <c r="B1646" t="s">
        <v>3211</v>
      </c>
      <c r="C1646" t="s">
        <v>87</v>
      </c>
      <c r="D1646" t="s">
        <v>88</v>
      </c>
      <c r="E1646" s="139" t="s">
        <v>285</v>
      </c>
    </row>
    <row r="1647" spans="1:5" x14ac:dyDescent="0.25">
      <c r="A1647">
        <v>1957</v>
      </c>
      <c r="B1647" t="s">
        <v>3212</v>
      </c>
      <c r="C1647" t="s">
        <v>87</v>
      </c>
      <c r="D1647" t="s">
        <v>88</v>
      </c>
      <c r="E1647" s="139" t="s">
        <v>4070</v>
      </c>
    </row>
    <row r="1648" spans="1:5" x14ac:dyDescent="0.25">
      <c r="A1648">
        <v>1958</v>
      </c>
      <c r="B1648" t="s">
        <v>3213</v>
      </c>
      <c r="C1648" t="s">
        <v>87</v>
      </c>
      <c r="D1648" t="s">
        <v>88</v>
      </c>
      <c r="E1648" s="139" t="s">
        <v>1054</v>
      </c>
    </row>
    <row r="1649" spans="1:5" x14ac:dyDescent="0.25">
      <c r="A1649">
        <v>1959</v>
      </c>
      <c r="B1649" t="s">
        <v>3215</v>
      </c>
      <c r="C1649" t="s">
        <v>87</v>
      </c>
      <c r="D1649" t="s">
        <v>88</v>
      </c>
      <c r="E1649" s="139" t="s">
        <v>8072</v>
      </c>
    </row>
    <row r="1650" spans="1:5" x14ac:dyDescent="0.25">
      <c r="A1650">
        <v>1925</v>
      </c>
      <c r="B1650" t="s">
        <v>3216</v>
      </c>
      <c r="C1650" t="s">
        <v>87</v>
      </c>
      <c r="D1650" t="s">
        <v>88</v>
      </c>
      <c r="E1650" s="139" t="s">
        <v>8073</v>
      </c>
    </row>
    <row r="1651" spans="1:5" x14ac:dyDescent="0.25">
      <c r="A1651">
        <v>1960</v>
      </c>
      <c r="B1651" t="s">
        <v>3217</v>
      </c>
      <c r="C1651" t="s">
        <v>87</v>
      </c>
      <c r="D1651" t="s">
        <v>88</v>
      </c>
      <c r="E1651" s="139" t="s">
        <v>8074</v>
      </c>
    </row>
    <row r="1652" spans="1:5" x14ac:dyDescent="0.25">
      <c r="A1652">
        <v>1961</v>
      </c>
      <c r="B1652" t="s">
        <v>3218</v>
      </c>
      <c r="C1652" t="s">
        <v>87</v>
      </c>
      <c r="D1652" t="s">
        <v>88</v>
      </c>
      <c r="E1652" s="139" t="s">
        <v>8075</v>
      </c>
    </row>
    <row r="1653" spans="1:5" x14ac:dyDescent="0.25">
      <c r="A1653">
        <v>38426</v>
      </c>
      <c r="B1653" t="s">
        <v>3220</v>
      </c>
      <c r="C1653" t="s">
        <v>87</v>
      </c>
      <c r="D1653" t="s">
        <v>88</v>
      </c>
      <c r="E1653" s="139" t="s">
        <v>8076</v>
      </c>
    </row>
    <row r="1654" spans="1:5" x14ac:dyDescent="0.25">
      <c r="A1654">
        <v>38423</v>
      </c>
      <c r="B1654" t="s">
        <v>3222</v>
      </c>
      <c r="C1654" t="s">
        <v>87</v>
      </c>
      <c r="D1654" t="s">
        <v>88</v>
      </c>
      <c r="E1654" s="139" t="s">
        <v>175</v>
      </c>
    </row>
    <row r="1655" spans="1:5" x14ac:dyDescent="0.25">
      <c r="A1655">
        <v>38421</v>
      </c>
      <c r="B1655" t="s">
        <v>3223</v>
      </c>
      <c r="C1655" t="s">
        <v>87</v>
      </c>
      <c r="D1655" t="s">
        <v>88</v>
      </c>
      <c r="E1655" s="139" t="s">
        <v>282</v>
      </c>
    </row>
    <row r="1656" spans="1:5" x14ac:dyDescent="0.25">
      <c r="A1656">
        <v>38422</v>
      </c>
      <c r="B1656" t="s">
        <v>3224</v>
      </c>
      <c r="C1656" t="s">
        <v>87</v>
      </c>
      <c r="D1656" t="s">
        <v>88</v>
      </c>
      <c r="E1656" s="139" t="s">
        <v>8077</v>
      </c>
    </row>
    <row r="1657" spans="1:5" x14ac:dyDescent="0.25">
      <c r="A1657">
        <v>39866</v>
      </c>
      <c r="B1657" t="s">
        <v>3225</v>
      </c>
      <c r="C1657" t="s">
        <v>87</v>
      </c>
      <c r="D1657" t="s">
        <v>90</v>
      </c>
      <c r="E1657" s="139" t="s">
        <v>509</v>
      </c>
    </row>
    <row r="1658" spans="1:5" x14ac:dyDescent="0.25">
      <c r="A1658">
        <v>39867</v>
      </c>
      <c r="B1658" t="s">
        <v>3226</v>
      </c>
      <c r="C1658" t="s">
        <v>87</v>
      </c>
      <c r="D1658" t="s">
        <v>90</v>
      </c>
      <c r="E1658" s="139" t="s">
        <v>3227</v>
      </c>
    </row>
    <row r="1659" spans="1:5" x14ac:dyDescent="0.25">
      <c r="A1659">
        <v>39868</v>
      </c>
      <c r="B1659" t="s">
        <v>3228</v>
      </c>
      <c r="C1659" t="s">
        <v>87</v>
      </c>
      <c r="D1659" t="s">
        <v>90</v>
      </c>
      <c r="E1659" s="139" t="s">
        <v>3229</v>
      </c>
    </row>
    <row r="1660" spans="1:5" x14ac:dyDescent="0.25">
      <c r="A1660">
        <v>37999</v>
      </c>
      <c r="B1660" t="s">
        <v>3230</v>
      </c>
      <c r="C1660" t="s">
        <v>87</v>
      </c>
      <c r="D1660" t="s">
        <v>90</v>
      </c>
      <c r="E1660" s="139" t="s">
        <v>8078</v>
      </c>
    </row>
    <row r="1661" spans="1:5" x14ac:dyDescent="0.25">
      <c r="A1661">
        <v>38000</v>
      </c>
      <c r="B1661" t="s">
        <v>3231</v>
      </c>
      <c r="C1661" t="s">
        <v>87</v>
      </c>
      <c r="D1661" t="s">
        <v>90</v>
      </c>
      <c r="E1661" s="139" t="s">
        <v>332</v>
      </c>
    </row>
    <row r="1662" spans="1:5" x14ac:dyDescent="0.25">
      <c r="A1662">
        <v>38129</v>
      </c>
      <c r="B1662" t="s">
        <v>3232</v>
      </c>
      <c r="C1662" t="s">
        <v>87</v>
      </c>
      <c r="D1662" t="s">
        <v>88</v>
      </c>
      <c r="E1662" s="139" t="s">
        <v>256</v>
      </c>
    </row>
    <row r="1663" spans="1:5" x14ac:dyDescent="0.25">
      <c r="A1663">
        <v>38025</v>
      </c>
      <c r="B1663" t="s">
        <v>3233</v>
      </c>
      <c r="C1663" t="s">
        <v>87</v>
      </c>
      <c r="D1663" t="s">
        <v>88</v>
      </c>
      <c r="E1663" s="139" t="s">
        <v>999</v>
      </c>
    </row>
    <row r="1664" spans="1:5" x14ac:dyDescent="0.25">
      <c r="A1664">
        <v>38026</v>
      </c>
      <c r="B1664" t="s">
        <v>3234</v>
      </c>
      <c r="C1664" t="s">
        <v>87</v>
      </c>
      <c r="D1664" t="s">
        <v>88</v>
      </c>
      <c r="E1664" s="139" t="s">
        <v>8079</v>
      </c>
    </row>
    <row r="1665" spans="1:5" x14ac:dyDescent="0.25">
      <c r="A1665">
        <v>1858</v>
      </c>
      <c r="B1665" t="s">
        <v>3235</v>
      </c>
      <c r="C1665" t="s">
        <v>87</v>
      </c>
      <c r="D1665" t="s">
        <v>90</v>
      </c>
      <c r="E1665" s="139" t="s">
        <v>8080</v>
      </c>
    </row>
    <row r="1666" spans="1:5" x14ac:dyDescent="0.25">
      <c r="A1666">
        <v>1844</v>
      </c>
      <c r="B1666" t="s">
        <v>3236</v>
      </c>
      <c r="C1666" t="s">
        <v>87</v>
      </c>
      <c r="D1666" t="s">
        <v>90</v>
      </c>
      <c r="E1666" s="139" t="s">
        <v>8081</v>
      </c>
    </row>
    <row r="1667" spans="1:5" x14ac:dyDescent="0.25">
      <c r="A1667">
        <v>1863</v>
      </c>
      <c r="B1667" t="s">
        <v>3237</v>
      </c>
      <c r="C1667" t="s">
        <v>87</v>
      </c>
      <c r="D1667" t="s">
        <v>90</v>
      </c>
      <c r="E1667" s="139" t="s">
        <v>8082</v>
      </c>
    </row>
    <row r="1668" spans="1:5" x14ac:dyDescent="0.25">
      <c r="A1668">
        <v>1865</v>
      </c>
      <c r="B1668" t="s">
        <v>3238</v>
      </c>
      <c r="C1668" t="s">
        <v>87</v>
      </c>
      <c r="D1668" t="s">
        <v>90</v>
      </c>
      <c r="E1668" s="139" t="s">
        <v>8083</v>
      </c>
    </row>
    <row r="1669" spans="1:5" x14ac:dyDescent="0.25">
      <c r="A1669">
        <v>36355</v>
      </c>
      <c r="B1669" t="s">
        <v>3239</v>
      </c>
      <c r="C1669" t="s">
        <v>87</v>
      </c>
      <c r="D1669" t="s">
        <v>88</v>
      </c>
      <c r="E1669" s="139" t="s">
        <v>369</v>
      </c>
    </row>
    <row r="1670" spans="1:5" x14ac:dyDescent="0.25">
      <c r="A1670">
        <v>36356</v>
      </c>
      <c r="B1670" t="s">
        <v>3240</v>
      </c>
      <c r="C1670" t="s">
        <v>87</v>
      </c>
      <c r="D1670" t="s">
        <v>88</v>
      </c>
      <c r="E1670" s="139" t="s">
        <v>6667</v>
      </c>
    </row>
    <row r="1671" spans="1:5" x14ac:dyDescent="0.25">
      <c r="A1671">
        <v>1932</v>
      </c>
      <c r="B1671" t="s">
        <v>3241</v>
      </c>
      <c r="C1671" t="s">
        <v>87</v>
      </c>
      <c r="D1671" t="s">
        <v>88</v>
      </c>
      <c r="E1671" s="139" t="s">
        <v>500</v>
      </c>
    </row>
    <row r="1672" spans="1:5" x14ac:dyDescent="0.25">
      <c r="A1672">
        <v>1933</v>
      </c>
      <c r="B1672" t="s">
        <v>3242</v>
      </c>
      <c r="C1672" t="s">
        <v>87</v>
      </c>
      <c r="D1672" t="s">
        <v>88</v>
      </c>
      <c r="E1672" s="139" t="s">
        <v>948</v>
      </c>
    </row>
    <row r="1673" spans="1:5" x14ac:dyDescent="0.25">
      <c r="A1673">
        <v>1951</v>
      </c>
      <c r="B1673" t="s">
        <v>3243</v>
      </c>
      <c r="C1673" t="s">
        <v>87</v>
      </c>
      <c r="D1673" t="s">
        <v>88</v>
      </c>
      <c r="E1673" s="139" t="s">
        <v>1362</v>
      </c>
    </row>
    <row r="1674" spans="1:5" x14ac:dyDescent="0.25">
      <c r="A1674">
        <v>1966</v>
      </c>
      <c r="B1674" t="s">
        <v>3244</v>
      </c>
      <c r="C1674" t="s">
        <v>87</v>
      </c>
      <c r="D1674" t="s">
        <v>88</v>
      </c>
      <c r="E1674" s="139" t="s">
        <v>4418</v>
      </c>
    </row>
    <row r="1675" spans="1:5" x14ac:dyDescent="0.25">
      <c r="A1675">
        <v>1952</v>
      </c>
      <c r="B1675" t="s">
        <v>3245</v>
      </c>
      <c r="C1675" t="s">
        <v>87</v>
      </c>
      <c r="D1675" t="s">
        <v>88</v>
      </c>
      <c r="E1675" s="139" t="s">
        <v>3219</v>
      </c>
    </row>
    <row r="1676" spans="1:5" x14ac:dyDescent="0.25">
      <c r="A1676">
        <v>20104</v>
      </c>
      <c r="B1676" t="s">
        <v>3246</v>
      </c>
      <c r="C1676" t="s">
        <v>87</v>
      </c>
      <c r="D1676" t="s">
        <v>88</v>
      </c>
      <c r="E1676" s="139" t="s">
        <v>8084</v>
      </c>
    </row>
    <row r="1677" spans="1:5" x14ac:dyDescent="0.25">
      <c r="A1677">
        <v>20105</v>
      </c>
      <c r="B1677" t="s">
        <v>3247</v>
      </c>
      <c r="C1677" t="s">
        <v>87</v>
      </c>
      <c r="D1677" t="s">
        <v>88</v>
      </c>
      <c r="E1677" s="139" t="s">
        <v>8085</v>
      </c>
    </row>
    <row r="1678" spans="1:5" x14ac:dyDescent="0.25">
      <c r="A1678">
        <v>1965</v>
      </c>
      <c r="B1678" t="s">
        <v>3248</v>
      </c>
      <c r="C1678" t="s">
        <v>87</v>
      </c>
      <c r="D1678" t="s">
        <v>88</v>
      </c>
      <c r="E1678" s="139" t="s">
        <v>7750</v>
      </c>
    </row>
    <row r="1679" spans="1:5" x14ac:dyDescent="0.25">
      <c r="A1679">
        <v>10765</v>
      </c>
      <c r="B1679" t="s">
        <v>3249</v>
      </c>
      <c r="C1679" t="s">
        <v>87</v>
      </c>
      <c r="D1679" t="s">
        <v>88</v>
      </c>
      <c r="E1679" s="139" t="s">
        <v>8086</v>
      </c>
    </row>
    <row r="1680" spans="1:5" x14ac:dyDescent="0.25">
      <c r="A1680">
        <v>10767</v>
      </c>
      <c r="B1680" t="s">
        <v>3250</v>
      </c>
      <c r="C1680" t="s">
        <v>87</v>
      </c>
      <c r="D1680" t="s">
        <v>88</v>
      </c>
      <c r="E1680" s="139" t="s">
        <v>7482</v>
      </c>
    </row>
    <row r="1681" spans="1:5" x14ac:dyDescent="0.25">
      <c r="A1681">
        <v>1970</v>
      </c>
      <c r="B1681" t="s">
        <v>3251</v>
      </c>
      <c r="C1681" t="s">
        <v>87</v>
      </c>
      <c r="D1681" t="s">
        <v>88</v>
      </c>
      <c r="E1681" s="139" t="s">
        <v>2049</v>
      </c>
    </row>
    <row r="1682" spans="1:5" x14ac:dyDescent="0.25">
      <c r="A1682">
        <v>1967</v>
      </c>
      <c r="B1682" t="s">
        <v>3253</v>
      </c>
      <c r="C1682" t="s">
        <v>87</v>
      </c>
      <c r="D1682" t="s">
        <v>88</v>
      </c>
      <c r="E1682" s="139" t="s">
        <v>8087</v>
      </c>
    </row>
    <row r="1683" spans="1:5" x14ac:dyDescent="0.25">
      <c r="A1683">
        <v>1968</v>
      </c>
      <c r="B1683" t="s">
        <v>3254</v>
      </c>
      <c r="C1683" t="s">
        <v>87</v>
      </c>
      <c r="D1683" t="s">
        <v>88</v>
      </c>
      <c r="E1683" s="139" t="s">
        <v>413</v>
      </c>
    </row>
    <row r="1684" spans="1:5" x14ac:dyDescent="0.25">
      <c r="A1684">
        <v>1969</v>
      </c>
      <c r="B1684" t="s">
        <v>3256</v>
      </c>
      <c r="C1684" t="s">
        <v>87</v>
      </c>
      <c r="D1684" t="s">
        <v>88</v>
      </c>
      <c r="E1684" s="139" t="s">
        <v>8088</v>
      </c>
    </row>
    <row r="1685" spans="1:5" x14ac:dyDescent="0.25">
      <c r="A1685">
        <v>1839</v>
      </c>
      <c r="B1685" t="s">
        <v>3257</v>
      </c>
      <c r="C1685" t="s">
        <v>87</v>
      </c>
      <c r="D1685" t="s">
        <v>90</v>
      </c>
      <c r="E1685" s="139" t="s">
        <v>8089</v>
      </c>
    </row>
    <row r="1686" spans="1:5" x14ac:dyDescent="0.25">
      <c r="A1686">
        <v>1835</v>
      </c>
      <c r="B1686" t="s">
        <v>3258</v>
      </c>
      <c r="C1686" t="s">
        <v>87</v>
      </c>
      <c r="D1686" t="s">
        <v>90</v>
      </c>
      <c r="E1686" s="139" t="s">
        <v>8090</v>
      </c>
    </row>
    <row r="1687" spans="1:5" x14ac:dyDescent="0.25">
      <c r="A1687">
        <v>1823</v>
      </c>
      <c r="B1687" t="s">
        <v>3260</v>
      </c>
      <c r="C1687" t="s">
        <v>87</v>
      </c>
      <c r="D1687" t="s">
        <v>90</v>
      </c>
      <c r="E1687" s="139" t="s">
        <v>8091</v>
      </c>
    </row>
    <row r="1688" spans="1:5" x14ac:dyDescent="0.25">
      <c r="A1688">
        <v>1827</v>
      </c>
      <c r="B1688" t="s">
        <v>3261</v>
      </c>
      <c r="C1688" t="s">
        <v>87</v>
      </c>
      <c r="D1688" t="s">
        <v>90</v>
      </c>
      <c r="E1688" s="139" t="s">
        <v>8092</v>
      </c>
    </row>
    <row r="1689" spans="1:5" x14ac:dyDescent="0.25">
      <c r="A1689">
        <v>1831</v>
      </c>
      <c r="B1689" t="s">
        <v>3262</v>
      </c>
      <c r="C1689" t="s">
        <v>87</v>
      </c>
      <c r="D1689" t="s">
        <v>90</v>
      </c>
      <c r="E1689" s="139" t="s">
        <v>7857</v>
      </c>
    </row>
    <row r="1690" spans="1:5" x14ac:dyDescent="0.25">
      <c r="A1690">
        <v>1825</v>
      </c>
      <c r="B1690" t="s">
        <v>3263</v>
      </c>
      <c r="C1690" t="s">
        <v>87</v>
      </c>
      <c r="D1690" t="s">
        <v>90</v>
      </c>
      <c r="E1690" s="139" t="s">
        <v>8093</v>
      </c>
    </row>
    <row r="1691" spans="1:5" x14ac:dyDescent="0.25">
      <c r="A1691">
        <v>1828</v>
      </c>
      <c r="B1691" t="s">
        <v>3264</v>
      </c>
      <c r="C1691" t="s">
        <v>87</v>
      </c>
      <c r="D1691" t="s">
        <v>90</v>
      </c>
      <c r="E1691" s="139" t="s">
        <v>3444</v>
      </c>
    </row>
    <row r="1692" spans="1:5" x14ac:dyDescent="0.25">
      <c r="A1692">
        <v>1845</v>
      </c>
      <c r="B1692" t="s">
        <v>3265</v>
      </c>
      <c r="C1692" t="s">
        <v>87</v>
      </c>
      <c r="D1692" t="s">
        <v>90</v>
      </c>
      <c r="E1692" s="139" t="s">
        <v>8094</v>
      </c>
    </row>
    <row r="1693" spans="1:5" x14ac:dyDescent="0.25">
      <c r="A1693">
        <v>1824</v>
      </c>
      <c r="B1693" t="s">
        <v>3266</v>
      </c>
      <c r="C1693" t="s">
        <v>87</v>
      </c>
      <c r="D1693" t="s">
        <v>90</v>
      </c>
      <c r="E1693" s="139" t="s">
        <v>8095</v>
      </c>
    </row>
    <row r="1694" spans="1:5" x14ac:dyDescent="0.25">
      <c r="A1694">
        <v>1941</v>
      </c>
      <c r="B1694" t="s">
        <v>3267</v>
      </c>
      <c r="C1694" t="s">
        <v>87</v>
      </c>
      <c r="D1694" t="s">
        <v>88</v>
      </c>
      <c r="E1694" s="139" t="s">
        <v>8096</v>
      </c>
    </row>
    <row r="1695" spans="1:5" x14ac:dyDescent="0.25">
      <c r="A1695">
        <v>1940</v>
      </c>
      <c r="B1695" t="s">
        <v>3268</v>
      </c>
      <c r="C1695" t="s">
        <v>87</v>
      </c>
      <c r="D1695" t="s">
        <v>88</v>
      </c>
      <c r="E1695" s="139" t="s">
        <v>8097</v>
      </c>
    </row>
    <row r="1696" spans="1:5" x14ac:dyDescent="0.25">
      <c r="A1696">
        <v>1937</v>
      </c>
      <c r="B1696" t="s">
        <v>3270</v>
      </c>
      <c r="C1696" t="s">
        <v>87</v>
      </c>
      <c r="D1696" t="s">
        <v>88</v>
      </c>
      <c r="E1696" s="139" t="s">
        <v>916</v>
      </c>
    </row>
    <row r="1697" spans="1:5" x14ac:dyDescent="0.25">
      <c r="A1697">
        <v>1939</v>
      </c>
      <c r="B1697" t="s">
        <v>3271</v>
      </c>
      <c r="C1697" t="s">
        <v>87</v>
      </c>
      <c r="D1697" t="s">
        <v>88</v>
      </c>
      <c r="E1697" s="139" t="s">
        <v>335</v>
      </c>
    </row>
    <row r="1698" spans="1:5" x14ac:dyDescent="0.25">
      <c r="A1698">
        <v>1942</v>
      </c>
      <c r="B1698" t="s">
        <v>3272</v>
      </c>
      <c r="C1698" t="s">
        <v>87</v>
      </c>
      <c r="D1698" t="s">
        <v>88</v>
      </c>
      <c r="E1698" s="139" t="s">
        <v>8098</v>
      </c>
    </row>
    <row r="1699" spans="1:5" x14ac:dyDescent="0.25">
      <c r="A1699">
        <v>1938</v>
      </c>
      <c r="B1699" t="s">
        <v>3273</v>
      </c>
      <c r="C1699" t="s">
        <v>87</v>
      </c>
      <c r="D1699" t="s">
        <v>88</v>
      </c>
      <c r="E1699" s="139" t="s">
        <v>615</v>
      </c>
    </row>
    <row r="1700" spans="1:5" x14ac:dyDescent="0.25">
      <c r="A1700">
        <v>42692</v>
      </c>
      <c r="B1700" t="s">
        <v>3274</v>
      </c>
      <c r="C1700" t="s">
        <v>87</v>
      </c>
      <c r="D1700" t="s">
        <v>90</v>
      </c>
      <c r="E1700" s="139" t="s">
        <v>8099</v>
      </c>
    </row>
    <row r="1701" spans="1:5" x14ac:dyDescent="0.25">
      <c r="A1701">
        <v>42693</v>
      </c>
      <c r="B1701" t="s">
        <v>3275</v>
      </c>
      <c r="C1701" t="s">
        <v>87</v>
      </c>
      <c r="D1701" t="s">
        <v>90</v>
      </c>
      <c r="E1701" s="139" t="s">
        <v>8100</v>
      </c>
    </row>
    <row r="1702" spans="1:5" x14ac:dyDescent="0.25">
      <c r="A1702">
        <v>42695</v>
      </c>
      <c r="B1702" t="s">
        <v>3276</v>
      </c>
      <c r="C1702" t="s">
        <v>87</v>
      </c>
      <c r="D1702" t="s">
        <v>90</v>
      </c>
      <c r="E1702" s="139" t="s">
        <v>8101</v>
      </c>
    </row>
    <row r="1703" spans="1:5" x14ac:dyDescent="0.25">
      <c r="A1703">
        <v>42694</v>
      </c>
      <c r="B1703" t="s">
        <v>3277</v>
      </c>
      <c r="C1703" t="s">
        <v>87</v>
      </c>
      <c r="D1703" t="s">
        <v>90</v>
      </c>
      <c r="E1703" s="139" t="s">
        <v>8102</v>
      </c>
    </row>
    <row r="1704" spans="1:5" x14ac:dyDescent="0.25">
      <c r="A1704">
        <v>20097</v>
      </c>
      <c r="B1704" t="s">
        <v>3278</v>
      </c>
      <c r="C1704" t="s">
        <v>87</v>
      </c>
      <c r="D1704" t="s">
        <v>88</v>
      </c>
      <c r="E1704" s="139" t="s">
        <v>8103</v>
      </c>
    </row>
    <row r="1705" spans="1:5" x14ac:dyDescent="0.25">
      <c r="A1705">
        <v>20098</v>
      </c>
      <c r="B1705" t="s">
        <v>3279</v>
      </c>
      <c r="C1705" t="s">
        <v>87</v>
      </c>
      <c r="D1705" t="s">
        <v>88</v>
      </c>
      <c r="E1705" s="139" t="s">
        <v>8104</v>
      </c>
    </row>
    <row r="1706" spans="1:5" x14ac:dyDescent="0.25">
      <c r="A1706">
        <v>20096</v>
      </c>
      <c r="B1706" t="s">
        <v>3280</v>
      </c>
      <c r="C1706" t="s">
        <v>87</v>
      </c>
      <c r="D1706" t="s">
        <v>88</v>
      </c>
      <c r="E1706" s="139" t="s">
        <v>310</v>
      </c>
    </row>
    <row r="1707" spans="1:5" x14ac:dyDescent="0.25">
      <c r="A1707">
        <v>1964</v>
      </c>
      <c r="B1707" t="s">
        <v>3281</v>
      </c>
      <c r="C1707" t="s">
        <v>87</v>
      </c>
      <c r="D1707" t="s">
        <v>88</v>
      </c>
      <c r="E1707" s="139" t="s">
        <v>8105</v>
      </c>
    </row>
    <row r="1708" spans="1:5" x14ac:dyDescent="0.25">
      <c r="A1708">
        <v>1880</v>
      </c>
      <c r="B1708" t="s">
        <v>3282</v>
      </c>
      <c r="C1708" t="s">
        <v>87</v>
      </c>
      <c r="D1708" t="s">
        <v>88</v>
      </c>
      <c r="E1708" s="139" t="s">
        <v>112</v>
      </c>
    </row>
    <row r="1709" spans="1:5" x14ac:dyDescent="0.25">
      <c r="A1709">
        <v>39274</v>
      </c>
      <c r="B1709" t="s">
        <v>3283</v>
      </c>
      <c r="C1709" t="s">
        <v>87</v>
      </c>
      <c r="D1709" t="s">
        <v>88</v>
      </c>
      <c r="E1709" s="139" t="s">
        <v>414</v>
      </c>
    </row>
    <row r="1710" spans="1:5" x14ac:dyDescent="0.25">
      <c r="A1710">
        <v>2628</v>
      </c>
      <c r="B1710" t="s">
        <v>3284</v>
      </c>
      <c r="C1710" t="s">
        <v>87</v>
      </c>
      <c r="D1710" t="s">
        <v>90</v>
      </c>
      <c r="E1710" s="139" t="s">
        <v>3285</v>
      </c>
    </row>
    <row r="1711" spans="1:5" x14ac:dyDescent="0.25">
      <c r="A1711">
        <v>2622</v>
      </c>
      <c r="B1711" t="s">
        <v>3286</v>
      </c>
      <c r="C1711" t="s">
        <v>87</v>
      </c>
      <c r="D1711" t="s">
        <v>90</v>
      </c>
      <c r="E1711" s="139" t="s">
        <v>3287</v>
      </c>
    </row>
    <row r="1712" spans="1:5" x14ac:dyDescent="0.25">
      <c r="A1712">
        <v>2623</v>
      </c>
      <c r="B1712" t="s">
        <v>3288</v>
      </c>
      <c r="C1712" t="s">
        <v>87</v>
      </c>
      <c r="D1712" t="s">
        <v>90</v>
      </c>
      <c r="E1712" s="139" t="s">
        <v>3289</v>
      </c>
    </row>
    <row r="1713" spans="1:5" x14ac:dyDescent="0.25">
      <c r="A1713">
        <v>2624</v>
      </c>
      <c r="B1713" t="s">
        <v>3290</v>
      </c>
      <c r="C1713" t="s">
        <v>87</v>
      </c>
      <c r="D1713" t="s">
        <v>90</v>
      </c>
      <c r="E1713" s="139" t="s">
        <v>647</v>
      </c>
    </row>
    <row r="1714" spans="1:5" x14ac:dyDescent="0.25">
      <c r="A1714">
        <v>2625</v>
      </c>
      <c r="B1714" t="s">
        <v>3291</v>
      </c>
      <c r="C1714" t="s">
        <v>87</v>
      </c>
      <c r="D1714" t="s">
        <v>90</v>
      </c>
      <c r="E1714" s="139" t="s">
        <v>3292</v>
      </c>
    </row>
    <row r="1715" spans="1:5" x14ac:dyDescent="0.25">
      <c r="A1715">
        <v>2626</v>
      </c>
      <c r="B1715" t="s">
        <v>3293</v>
      </c>
      <c r="C1715" t="s">
        <v>87</v>
      </c>
      <c r="D1715" t="s">
        <v>90</v>
      </c>
      <c r="E1715" s="139" t="s">
        <v>3294</v>
      </c>
    </row>
    <row r="1716" spans="1:5" x14ac:dyDescent="0.25">
      <c r="A1716">
        <v>2630</v>
      </c>
      <c r="B1716" t="s">
        <v>3295</v>
      </c>
      <c r="C1716" t="s">
        <v>87</v>
      </c>
      <c r="D1716" t="s">
        <v>90</v>
      </c>
      <c r="E1716" s="139" t="s">
        <v>3296</v>
      </c>
    </row>
    <row r="1717" spans="1:5" x14ac:dyDescent="0.25">
      <c r="A1717">
        <v>2627</v>
      </c>
      <c r="B1717" t="s">
        <v>3297</v>
      </c>
      <c r="C1717" t="s">
        <v>87</v>
      </c>
      <c r="D1717" t="s">
        <v>90</v>
      </c>
      <c r="E1717" s="139" t="s">
        <v>3298</v>
      </c>
    </row>
    <row r="1718" spans="1:5" x14ac:dyDescent="0.25">
      <c r="A1718">
        <v>2629</v>
      </c>
      <c r="B1718" t="s">
        <v>3299</v>
      </c>
      <c r="C1718" t="s">
        <v>87</v>
      </c>
      <c r="D1718" t="s">
        <v>90</v>
      </c>
      <c r="E1718" s="139" t="s">
        <v>3300</v>
      </c>
    </row>
    <row r="1719" spans="1:5" x14ac:dyDescent="0.25">
      <c r="A1719">
        <v>12033</v>
      </c>
      <c r="B1719" t="s">
        <v>3301</v>
      </c>
      <c r="C1719" t="s">
        <v>87</v>
      </c>
      <c r="D1719" t="s">
        <v>88</v>
      </c>
      <c r="E1719" s="139" t="s">
        <v>610</v>
      </c>
    </row>
    <row r="1720" spans="1:5" x14ac:dyDescent="0.25">
      <c r="A1720">
        <v>40408</v>
      </c>
      <c r="B1720" t="s">
        <v>3302</v>
      </c>
      <c r="C1720" t="s">
        <v>87</v>
      </c>
      <c r="D1720" t="s">
        <v>88</v>
      </c>
      <c r="E1720" s="139" t="s">
        <v>345</v>
      </c>
    </row>
    <row r="1721" spans="1:5" x14ac:dyDescent="0.25">
      <c r="A1721">
        <v>40409</v>
      </c>
      <c r="B1721" t="s">
        <v>3303</v>
      </c>
      <c r="C1721" t="s">
        <v>87</v>
      </c>
      <c r="D1721" t="s">
        <v>88</v>
      </c>
      <c r="E1721" s="139" t="s">
        <v>321</v>
      </c>
    </row>
    <row r="1722" spans="1:5" x14ac:dyDescent="0.25">
      <c r="A1722">
        <v>39276</v>
      </c>
      <c r="B1722" t="s">
        <v>3304</v>
      </c>
      <c r="C1722" t="s">
        <v>87</v>
      </c>
      <c r="D1722" t="s">
        <v>88</v>
      </c>
      <c r="E1722" s="139" t="s">
        <v>2071</v>
      </c>
    </row>
    <row r="1723" spans="1:5" x14ac:dyDescent="0.25">
      <c r="A1723">
        <v>39277</v>
      </c>
      <c r="B1723" t="s">
        <v>3305</v>
      </c>
      <c r="C1723" t="s">
        <v>87</v>
      </c>
      <c r="D1723" t="s">
        <v>88</v>
      </c>
      <c r="E1723" s="139" t="s">
        <v>1015</v>
      </c>
    </row>
    <row r="1724" spans="1:5" x14ac:dyDescent="0.25">
      <c r="A1724">
        <v>12034</v>
      </c>
      <c r="B1724" t="s">
        <v>3306</v>
      </c>
      <c r="C1724" t="s">
        <v>87</v>
      </c>
      <c r="D1724" t="s">
        <v>88</v>
      </c>
      <c r="E1724" s="139" t="s">
        <v>2382</v>
      </c>
    </row>
    <row r="1725" spans="1:5" x14ac:dyDescent="0.25">
      <c r="A1725">
        <v>39879</v>
      </c>
      <c r="B1725" t="s">
        <v>3307</v>
      </c>
      <c r="C1725" t="s">
        <v>87</v>
      </c>
      <c r="D1725" t="s">
        <v>90</v>
      </c>
      <c r="E1725" s="139" t="s">
        <v>218</v>
      </c>
    </row>
    <row r="1726" spans="1:5" x14ac:dyDescent="0.25">
      <c r="A1726">
        <v>39880</v>
      </c>
      <c r="B1726" t="s">
        <v>3308</v>
      </c>
      <c r="C1726" t="s">
        <v>87</v>
      </c>
      <c r="D1726" t="s">
        <v>90</v>
      </c>
      <c r="E1726" s="139" t="s">
        <v>501</v>
      </c>
    </row>
    <row r="1727" spans="1:5" x14ac:dyDescent="0.25">
      <c r="A1727">
        <v>39881</v>
      </c>
      <c r="B1727" t="s">
        <v>3309</v>
      </c>
      <c r="C1727" t="s">
        <v>87</v>
      </c>
      <c r="D1727" t="s">
        <v>90</v>
      </c>
      <c r="E1727" s="139" t="s">
        <v>3310</v>
      </c>
    </row>
    <row r="1728" spans="1:5" x14ac:dyDescent="0.25">
      <c r="A1728">
        <v>39882</v>
      </c>
      <c r="B1728" t="s">
        <v>3311</v>
      </c>
      <c r="C1728" t="s">
        <v>87</v>
      </c>
      <c r="D1728" t="s">
        <v>90</v>
      </c>
      <c r="E1728" s="139" t="s">
        <v>791</v>
      </c>
    </row>
    <row r="1729" spans="1:5" x14ac:dyDescent="0.25">
      <c r="A1729">
        <v>39883</v>
      </c>
      <c r="B1729" t="s">
        <v>3312</v>
      </c>
      <c r="C1729" t="s">
        <v>87</v>
      </c>
      <c r="D1729" t="s">
        <v>90</v>
      </c>
      <c r="E1729" s="139" t="s">
        <v>3313</v>
      </c>
    </row>
    <row r="1730" spans="1:5" x14ac:dyDescent="0.25">
      <c r="A1730">
        <v>39884</v>
      </c>
      <c r="B1730" t="s">
        <v>3314</v>
      </c>
      <c r="C1730" t="s">
        <v>87</v>
      </c>
      <c r="D1730" t="s">
        <v>90</v>
      </c>
      <c r="E1730" s="139" t="s">
        <v>715</v>
      </c>
    </row>
    <row r="1731" spans="1:5" x14ac:dyDescent="0.25">
      <c r="A1731">
        <v>39885</v>
      </c>
      <c r="B1731" t="s">
        <v>3315</v>
      </c>
      <c r="C1731" t="s">
        <v>87</v>
      </c>
      <c r="D1731" t="s">
        <v>90</v>
      </c>
      <c r="E1731" s="139" t="s">
        <v>3316</v>
      </c>
    </row>
    <row r="1732" spans="1:5" x14ac:dyDescent="0.25">
      <c r="A1732">
        <v>1777</v>
      </c>
      <c r="B1732" t="s">
        <v>3317</v>
      </c>
      <c r="C1732" t="s">
        <v>87</v>
      </c>
      <c r="D1732" t="s">
        <v>90</v>
      </c>
      <c r="E1732" s="139" t="s">
        <v>433</v>
      </c>
    </row>
    <row r="1733" spans="1:5" x14ac:dyDescent="0.25">
      <c r="A1733">
        <v>1819</v>
      </c>
      <c r="B1733" t="s">
        <v>3318</v>
      </c>
      <c r="C1733" t="s">
        <v>87</v>
      </c>
      <c r="D1733" t="s">
        <v>90</v>
      </c>
      <c r="E1733" s="139" t="s">
        <v>3319</v>
      </c>
    </row>
    <row r="1734" spans="1:5" x14ac:dyDescent="0.25">
      <c r="A1734">
        <v>1775</v>
      </c>
      <c r="B1734" t="s">
        <v>3320</v>
      </c>
      <c r="C1734" t="s">
        <v>87</v>
      </c>
      <c r="D1734" t="s">
        <v>90</v>
      </c>
      <c r="E1734" s="139" t="s">
        <v>2537</v>
      </c>
    </row>
    <row r="1735" spans="1:5" x14ac:dyDescent="0.25">
      <c r="A1735">
        <v>1776</v>
      </c>
      <c r="B1735" t="s">
        <v>3321</v>
      </c>
      <c r="C1735" t="s">
        <v>87</v>
      </c>
      <c r="D1735" t="s">
        <v>90</v>
      </c>
      <c r="E1735" s="139" t="s">
        <v>338</v>
      </c>
    </row>
    <row r="1736" spans="1:5" x14ac:dyDescent="0.25">
      <c r="A1736">
        <v>1778</v>
      </c>
      <c r="B1736" t="s">
        <v>3322</v>
      </c>
      <c r="C1736" t="s">
        <v>87</v>
      </c>
      <c r="D1736" t="s">
        <v>90</v>
      </c>
      <c r="E1736" s="139" t="s">
        <v>3323</v>
      </c>
    </row>
    <row r="1737" spans="1:5" x14ac:dyDescent="0.25">
      <c r="A1737">
        <v>1818</v>
      </c>
      <c r="B1737" t="s">
        <v>3324</v>
      </c>
      <c r="C1737" t="s">
        <v>87</v>
      </c>
      <c r="D1737" t="s">
        <v>90</v>
      </c>
      <c r="E1737" s="139" t="s">
        <v>1001</v>
      </c>
    </row>
    <row r="1738" spans="1:5" x14ac:dyDescent="0.25">
      <c r="A1738">
        <v>1820</v>
      </c>
      <c r="B1738" t="s">
        <v>3325</v>
      </c>
      <c r="C1738" t="s">
        <v>87</v>
      </c>
      <c r="D1738" t="s">
        <v>90</v>
      </c>
      <c r="E1738" s="139" t="s">
        <v>3326</v>
      </c>
    </row>
    <row r="1739" spans="1:5" x14ac:dyDescent="0.25">
      <c r="A1739">
        <v>1779</v>
      </c>
      <c r="B1739" t="s">
        <v>3327</v>
      </c>
      <c r="C1739" t="s">
        <v>87</v>
      </c>
      <c r="D1739" t="s">
        <v>90</v>
      </c>
      <c r="E1739" s="139" t="s">
        <v>3328</v>
      </c>
    </row>
    <row r="1740" spans="1:5" x14ac:dyDescent="0.25">
      <c r="A1740">
        <v>1780</v>
      </c>
      <c r="B1740" t="s">
        <v>3329</v>
      </c>
      <c r="C1740" t="s">
        <v>87</v>
      </c>
      <c r="D1740" t="s">
        <v>90</v>
      </c>
      <c r="E1740" s="139" t="s">
        <v>3330</v>
      </c>
    </row>
    <row r="1741" spans="1:5" x14ac:dyDescent="0.25">
      <c r="A1741">
        <v>1783</v>
      </c>
      <c r="B1741" t="s">
        <v>3331</v>
      </c>
      <c r="C1741" t="s">
        <v>87</v>
      </c>
      <c r="D1741" t="s">
        <v>90</v>
      </c>
      <c r="E1741" s="139" t="s">
        <v>3332</v>
      </c>
    </row>
    <row r="1742" spans="1:5" x14ac:dyDescent="0.25">
      <c r="A1742">
        <v>1782</v>
      </c>
      <c r="B1742" t="s">
        <v>3333</v>
      </c>
      <c r="C1742" t="s">
        <v>87</v>
      </c>
      <c r="D1742" t="s">
        <v>90</v>
      </c>
      <c r="E1742" s="139" t="s">
        <v>3334</v>
      </c>
    </row>
    <row r="1743" spans="1:5" x14ac:dyDescent="0.25">
      <c r="A1743">
        <v>1817</v>
      </c>
      <c r="B1743" t="s">
        <v>3335</v>
      </c>
      <c r="C1743" t="s">
        <v>87</v>
      </c>
      <c r="D1743" t="s">
        <v>90</v>
      </c>
      <c r="E1743" s="139" t="s">
        <v>1468</v>
      </c>
    </row>
    <row r="1744" spans="1:5" x14ac:dyDescent="0.25">
      <c r="A1744">
        <v>1781</v>
      </c>
      <c r="B1744" t="s">
        <v>3336</v>
      </c>
      <c r="C1744" t="s">
        <v>87</v>
      </c>
      <c r="D1744" t="s">
        <v>90</v>
      </c>
      <c r="E1744" s="139" t="s">
        <v>342</v>
      </c>
    </row>
    <row r="1745" spans="1:5" x14ac:dyDescent="0.25">
      <c r="A1745">
        <v>1784</v>
      </c>
      <c r="B1745" t="s">
        <v>3337</v>
      </c>
      <c r="C1745" t="s">
        <v>87</v>
      </c>
      <c r="D1745" t="s">
        <v>90</v>
      </c>
      <c r="E1745" s="139" t="s">
        <v>3338</v>
      </c>
    </row>
    <row r="1746" spans="1:5" x14ac:dyDescent="0.25">
      <c r="A1746">
        <v>1810</v>
      </c>
      <c r="B1746" t="s">
        <v>3339</v>
      </c>
      <c r="C1746" t="s">
        <v>87</v>
      </c>
      <c r="D1746" t="s">
        <v>90</v>
      </c>
      <c r="E1746" s="139" t="s">
        <v>3340</v>
      </c>
    </row>
    <row r="1747" spans="1:5" x14ac:dyDescent="0.25">
      <c r="A1747">
        <v>1811</v>
      </c>
      <c r="B1747" t="s">
        <v>3341</v>
      </c>
      <c r="C1747" t="s">
        <v>87</v>
      </c>
      <c r="D1747" t="s">
        <v>90</v>
      </c>
      <c r="E1747" s="139" t="s">
        <v>1580</v>
      </c>
    </row>
    <row r="1748" spans="1:5" x14ac:dyDescent="0.25">
      <c r="A1748">
        <v>1812</v>
      </c>
      <c r="B1748" t="s">
        <v>3342</v>
      </c>
      <c r="C1748" t="s">
        <v>87</v>
      </c>
      <c r="D1748" t="s">
        <v>90</v>
      </c>
      <c r="E1748" s="139" t="s">
        <v>3343</v>
      </c>
    </row>
    <row r="1749" spans="1:5" x14ac:dyDescent="0.25">
      <c r="A1749">
        <v>40386</v>
      </c>
      <c r="B1749" t="s">
        <v>3344</v>
      </c>
      <c r="C1749" t="s">
        <v>87</v>
      </c>
      <c r="D1749" t="s">
        <v>90</v>
      </c>
      <c r="E1749" s="139" t="s">
        <v>8106</v>
      </c>
    </row>
    <row r="1750" spans="1:5" x14ac:dyDescent="0.25">
      <c r="A1750">
        <v>40384</v>
      </c>
      <c r="B1750" t="s">
        <v>3345</v>
      </c>
      <c r="C1750" t="s">
        <v>87</v>
      </c>
      <c r="D1750" t="s">
        <v>90</v>
      </c>
      <c r="E1750" s="139" t="s">
        <v>5691</v>
      </c>
    </row>
    <row r="1751" spans="1:5" x14ac:dyDescent="0.25">
      <c r="A1751">
        <v>40379</v>
      </c>
      <c r="B1751" t="s">
        <v>3346</v>
      </c>
      <c r="C1751" t="s">
        <v>87</v>
      </c>
      <c r="D1751" t="s">
        <v>90</v>
      </c>
      <c r="E1751" s="139" t="s">
        <v>758</v>
      </c>
    </row>
    <row r="1752" spans="1:5" x14ac:dyDescent="0.25">
      <c r="A1752">
        <v>40423</v>
      </c>
      <c r="B1752" t="s">
        <v>3347</v>
      </c>
      <c r="C1752" t="s">
        <v>87</v>
      </c>
      <c r="D1752" t="s">
        <v>90</v>
      </c>
      <c r="E1752" s="139" t="s">
        <v>3023</v>
      </c>
    </row>
    <row r="1753" spans="1:5" x14ac:dyDescent="0.25">
      <c r="A1753">
        <v>40389</v>
      </c>
      <c r="B1753" t="s">
        <v>3348</v>
      </c>
      <c r="C1753" t="s">
        <v>87</v>
      </c>
      <c r="D1753" t="s">
        <v>90</v>
      </c>
      <c r="E1753" s="139" t="s">
        <v>8107</v>
      </c>
    </row>
    <row r="1754" spans="1:5" x14ac:dyDescent="0.25">
      <c r="A1754">
        <v>40388</v>
      </c>
      <c r="B1754" t="s">
        <v>3349</v>
      </c>
      <c r="C1754" t="s">
        <v>87</v>
      </c>
      <c r="D1754" t="s">
        <v>90</v>
      </c>
      <c r="E1754" s="139" t="s">
        <v>8108</v>
      </c>
    </row>
    <row r="1755" spans="1:5" x14ac:dyDescent="0.25">
      <c r="A1755">
        <v>40381</v>
      </c>
      <c r="B1755" t="s">
        <v>3350</v>
      </c>
      <c r="C1755" t="s">
        <v>87</v>
      </c>
      <c r="D1755" t="s">
        <v>90</v>
      </c>
      <c r="E1755" s="139" t="s">
        <v>1144</v>
      </c>
    </row>
    <row r="1756" spans="1:5" x14ac:dyDescent="0.25">
      <c r="A1756">
        <v>40391</v>
      </c>
      <c r="B1756" t="s">
        <v>3351</v>
      </c>
      <c r="C1756" t="s">
        <v>87</v>
      </c>
      <c r="D1756" t="s">
        <v>90</v>
      </c>
      <c r="E1756" s="139" t="s">
        <v>8109</v>
      </c>
    </row>
    <row r="1757" spans="1:5" x14ac:dyDescent="0.25">
      <c r="A1757">
        <v>40414</v>
      </c>
      <c r="B1757" t="s">
        <v>3352</v>
      </c>
      <c r="C1757" t="s">
        <v>87</v>
      </c>
      <c r="D1757" t="s">
        <v>90</v>
      </c>
      <c r="E1757" s="139" t="s">
        <v>8110</v>
      </c>
    </row>
    <row r="1758" spans="1:5" x14ac:dyDescent="0.25">
      <c r="A1758">
        <v>40416</v>
      </c>
      <c r="B1758" t="s">
        <v>3353</v>
      </c>
      <c r="C1758" t="s">
        <v>87</v>
      </c>
      <c r="D1758" t="s">
        <v>90</v>
      </c>
      <c r="E1758" s="139" t="s">
        <v>1121</v>
      </c>
    </row>
    <row r="1759" spans="1:5" x14ac:dyDescent="0.25">
      <c r="A1759">
        <v>40418</v>
      </c>
      <c r="B1759" t="s">
        <v>3354</v>
      </c>
      <c r="C1759" t="s">
        <v>87</v>
      </c>
      <c r="D1759" t="s">
        <v>90</v>
      </c>
      <c r="E1759" s="139" t="s">
        <v>306</v>
      </c>
    </row>
    <row r="1760" spans="1:5" x14ac:dyDescent="0.25">
      <c r="A1760">
        <v>2615</v>
      </c>
      <c r="B1760" t="s">
        <v>3355</v>
      </c>
      <c r="C1760" t="s">
        <v>87</v>
      </c>
      <c r="D1760" t="s">
        <v>90</v>
      </c>
      <c r="E1760" s="139" t="s">
        <v>3356</v>
      </c>
    </row>
    <row r="1761" spans="1:5" x14ac:dyDescent="0.25">
      <c r="A1761">
        <v>2635</v>
      </c>
      <c r="B1761" t="s">
        <v>3357</v>
      </c>
      <c r="C1761" t="s">
        <v>87</v>
      </c>
      <c r="D1761" t="s">
        <v>90</v>
      </c>
      <c r="E1761" s="139" t="s">
        <v>929</v>
      </c>
    </row>
    <row r="1762" spans="1:5" x14ac:dyDescent="0.25">
      <c r="A1762">
        <v>2609</v>
      </c>
      <c r="B1762" t="s">
        <v>3358</v>
      </c>
      <c r="C1762" t="s">
        <v>87</v>
      </c>
      <c r="D1762" t="s">
        <v>90</v>
      </c>
      <c r="E1762" s="139" t="s">
        <v>3359</v>
      </c>
    </row>
    <row r="1763" spans="1:5" x14ac:dyDescent="0.25">
      <c r="A1763">
        <v>2634</v>
      </c>
      <c r="B1763" t="s">
        <v>3360</v>
      </c>
      <c r="C1763" t="s">
        <v>87</v>
      </c>
      <c r="D1763" t="s">
        <v>90</v>
      </c>
      <c r="E1763" s="139" t="s">
        <v>124</v>
      </c>
    </row>
    <row r="1764" spans="1:5" x14ac:dyDescent="0.25">
      <c r="A1764">
        <v>2611</v>
      </c>
      <c r="B1764" t="s">
        <v>3361</v>
      </c>
      <c r="C1764" t="s">
        <v>87</v>
      </c>
      <c r="D1764" t="s">
        <v>90</v>
      </c>
      <c r="E1764" s="139" t="s">
        <v>3362</v>
      </c>
    </row>
    <row r="1765" spans="1:5" x14ac:dyDescent="0.25">
      <c r="A1765">
        <v>2612</v>
      </c>
      <c r="B1765" t="s">
        <v>3363</v>
      </c>
      <c r="C1765" t="s">
        <v>87</v>
      </c>
      <c r="D1765" t="s">
        <v>90</v>
      </c>
      <c r="E1765" s="139" t="s">
        <v>935</v>
      </c>
    </row>
    <row r="1766" spans="1:5" x14ac:dyDescent="0.25">
      <c r="A1766">
        <v>2613</v>
      </c>
      <c r="B1766" t="s">
        <v>3364</v>
      </c>
      <c r="C1766" t="s">
        <v>87</v>
      </c>
      <c r="D1766" t="s">
        <v>90</v>
      </c>
      <c r="E1766" s="139" t="s">
        <v>3365</v>
      </c>
    </row>
    <row r="1767" spans="1:5" x14ac:dyDescent="0.25">
      <c r="A1767">
        <v>2614</v>
      </c>
      <c r="B1767" t="s">
        <v>3366</v>
      </c>
      <c r="C1767" t="s">
        <v>87</v>
      </c>
      <c r="D1767" t="s">
        <v>90</v>
      </c>
      <c r="E1767" s="139" t="s">
        <v>3367</v>
      </c>
    </row>
    <row r="1768" spans="1:5" x14ac:dyDescent="0.25">
      <c r="A1768">
        <v>34359</v>
      </c>
      <c r="B1768" t="s">
        <v>3368</v>
      </c>
      <c r="C1768" t="s">
        <v>87</v>
      </c>
      <c r="D1768" t="s">
        <v>90</v>
      </c>
      <c r="E1768" s="139" t="s">
        <v>335</v>
      </c>
    </row>
    <row r="1769" spans="1:5" x14ac:dyDescent="0.25">
      <c r="A1769">
        <v>1789</v>
      </c>
      <c r="B1769" t="s">
        <v>3369</v>
      </c>
      <c r="C1769" t="s">
        <v>87</v>
      </c>
      <c r="D1769" t="s">
        <v>90</v>
      </c>
      <c r="E1769" s="139" t="s">
        <v>958</v>
      </c>
    </row>
    <row r="1770" spans="1:5" x14ac:dyDescent="0.25">
      <c r="A1770">
        <v>1788</v>
      </c>
      <c r="B1770" t="s">
        <v>3370</v>
      </c>
      <c r="C1770" t="s">
        <v>87</v>
      </c>
      <c r="D1770" t="s">
        <v>90</v>
      </c>
      <c r="E1770" s="139" t="s">
        <v>3371</v>
      </c>
    </row>
    <row r="1771" spans="1:5" x14ac:dyDescent="0.25">
      <c r="A1771">
        <v>1786</v>
      </c>
      <c r="B1771" t="s">
        <v>3372</v>
      </c>
      <c r="C1771" t="s">
        <v>87</v>
      </c>
      <c r="D1771" t="s">
        <v>90</v>
      </c>
      <c r="E1771" s="139" t="s">
        <v>387</v>
      </c>
    </row>
    <row r="1772" spans="1:5" x14ac:dyDescent="0.25">
      <c r="A1772">
        <v>1787</v>
      </c>
      <c r="B1772" t="s">
        <v>3373</v>
      </c>
      <c r="C1772" t="s">
        <v>87</v>
      </c>
      <c r="D1772" t="s">
        <v>90</v>
      </c>
      <c r="E1772" s="139" t="s">
        <v>3374</v>
      </c>
    </row>
    <row r="1773" spans="1:5" x14ac:dyDescent="0.25">
      <c r="A1773">
        <v>1791</v>
      </c>
      <c r="B1773" t="s">
        <v>3375</v>
      </c>
      <c r="C1773" t="s">
        <v>87</v>
      </c>
      <c r="D1773" t="s">
        <v>90</v>
      </c>
      <c r="E1773" s="139" t="s">
        <v>3376</v>
      </c>
    </row>
    <row r="1774" spans="1:5" x14ac:dyDescent="0.25">
      <c r="A1774">
        <v>1790</v>
      </c>
      <c r="B1774" t="s">
        <v>3377</v>
      </c>
      <c r="C1774" t="s">
        <v>87</v>
      </c>
      <c r="D1774" t="s">
        <v>90</v>
      </c>
      <c r="E1774" s="139" t="s">
        <v>1113</v>
      </c>
    </row>
    <row r="1775" spans="1:5" x14ac:dyDescent="0.25">
      <c r="A1775">
        <v>1813</v>
      </c>
      <c r="B1775" t="s">
        <v>3378</v>
      </c>
      <c r="C1775" t="s">
        <v>87</v>
      </c>
      <c r="D1775" t="s">
        <v>90</v>
      </c>
      <c r="E1775" s="139" t="s">
        <v>363</v>
      </c>
    </row>
    <row r="1776" spans="1:5" x14ac:dyDescent="0.25">
      <c r="A1776">
        <v>1792</v>
      </c>
      <c r="B1776" t="s">
        <v>3379</v>
      </c>
      <c r="C1776" t="s">
        <v>87</v>
      </c>
      <c r="D1776" t="s">
        <v>90</v>
      </c>
      <c r="E1776" s="139" t="s">
        <v>3380</v>
      </c>
    </row>
    <row r="1777" spans="1:5" x14ac:dyDescent="0.25">
      <c r="A1777">
        <v>1793</v>
      </c>
      <c r="B1777" t="s">
        <v>3381</v>
      </c>
      <c r="C1777" t="s">
        <v>87</v>
      </c>
      <c r="D1777" t="s">
        <v>90</v>
      </c>
      <c r="E1777" s="139" t="s">
        <v>3382</v>
      </c>
    </row>
    <row r="1778" spans="1:5" x14ac:dyDescent="0.25">
      <c r="A1778">
        <v>1809</v>
      </c>
      <c r="B1778" t="s">
        <v>3383</v>
      </c>
      <c r="C1778" t="s">
        <v>87</v>
      </c>
      <c r="D1778" t="s">
        <v>90</v>
      </c>
      <c r="E1778" s="139" t="s">
        <v>3384</v>
      </c>
    </row>
    <row r="1779" spans="1:5" x14ac:dyDescent="0.25">
      <c r="A1779">
        <v>1814</v>
      </c>
      <c r="B1779" t="s">
        <v>3385</v>
      </c>
      <c r="C1779" t="s">
        <v>87</v>
      </c>
      <c r="D1779" t="s">
        <v>90</v>
      </c>
      <c r="E1779" s="139" t="s">
        <v>3386</v>
      </c>
    </row>
    <row r="1780" spans="1:5" x14ac:dyDescent="0.25">
      <c r="A1780">
        <v>1803</v>
      </c>
      <c r="B1780" t="s">
        <v>3387</v>
      </c>
      <c r="C1780" t="s">
        <v>87</v>
      </c>
      <c r="D1780" t="s">
        <v>90</v>
      </c>
      <c r="E1780" s="139" t="s">
        <v>3388</v>
      </c>
    </row>
    <row r="1781" spans="1:5" x14ac:dyDescent="0.25">
      <c r="A1781">
        <v>1805</v>
      </c>
      <c r="B1781" t="s">
        <v>3389</v>
      </c>
      <c r="C1781" t="s">
        <v>87</v>
      </c>
      <c r="D1781" t="s">
        <v>90</v>
      </c>
      <c r="E1781" s="139" t="s">
        <v>3390</v>
      </c>
    </row>
    <row r="1782" spans="1:5" x14ac:dyDescent="0.25">
      <c r="A1782">
        <v>1821</v>
      </c>
      <c r="B1782" t="s">
        <v>3391</v>
      </c>
      <c r="C1782" t="s">
        <v>87</v>
      </c>
      <c r="D1782" t="s">
        <v>90</v>
      </c>
      <c r="E1782" s="139" t="s">
        <v>3392</v>
      </c>
    </row>
    <row r="1783" spans="1:5" x14ac:dyDescent="0.25">
      <c r="A1783">
        <v>1806</v>
      </c>
      <c r="B1783" t="s">
        <v>3393</v>
      </c>
      <c r="C1783" t="s">
        <v>87</v>
      </c>
      <c r="D1783" t="s">
        <v>90</v>
      </c>
      <c r="E1783" s="139" t="s">
        <v>3394</v>
      </c>
    </row>
    <row r="1784" spans="1:5" x14ac:dyDescent="0.25">
      <c r="A1784">
        <v>1804</v>
      </c>
      <c r="B1784" t="s">
        <v>3395</v>
      </c>
      <c r="C1784" t="s">
        <v>87</v>
      </c>
      <c r="D1784" t="s">
        <v>90</v>
      </c>
      <c r="E1784" s="139" t="s">
        <v>1021</v>
      </c>
    </row>
    <row r="1785" spans="1:5" x14ac:dyDescent="0.25">
      <c r="A1785">
        <v>1807</v>
      </c>
      <c r="B1785" t="s">
        <v>3396</v>
      </c>
      <c r="C1785" t="s">
        <v>87</v>
      </c>
      <c r="D1785" t="s">
        <v>90</v>
      </c>
      <c r="E1785" s="139" t="s">
        <v>3397</v>
      </c>
    </row>
    <row r="1786" spans="1:5" x14ac:dyDescent="0.25">
      <c r="A1786">
        <v>1808</v>
      </c>
      <c r="B1786" t="s">
        <v>3398</v>
      </c>
      <c r="C1786" t="s">
        <v>87</v>
      </c>
      <c r="D1786" t="s">
        <v>90</v>
      </c>
      <c r="E1786" s="139" t="s">
        <v>3399</v>
      </c>
    </row>
    <row r="1787" spans="1:5" x14ac:dyDescent="0.25">
      <c r="A1787">
        <v>1797</v>
      </c>
      <c r="B1787" t="s">
        <v>3400</v>
      </c>
      <c r="C1787" t="s">
        <v>87</v>
      </c>
      <c r="D1787" t="s">
        <v>90</v>
      </c>
      <c r="E1787" s="139" t="s">
        <v>564</v>
      </c>
    </row>
    <row r="1788" spans="1:5" x14ac:dyDescent="0.25">
      <c r="A1788">
        <v>1796</v>
      </c>
      <c r="B1788" t="s">
        <v>3401</v>
      </c>
      <c r="C1788" t="s">
        <v>87</v>
      </c>
      <c r="D1788" t="s">
        <v>90</v>
      </c>
      <c r="E1788" s="139" t="s">
        <v>3402</v>
      </c>
    </row>
    <row r="1789" spans="1:5" x14ac:dyDescent="0.25">
      <c r="A1789">
        <v>1794</v>
      </c>
      <c r="B1789" t="s">
        <v>3403</v>
      </c>
      <c r="C1789" t="s">
        <v>87</v>
      </c>
      <c r="D1789" t="s">
        <v>90</v>
      </c>
      <c r="E1789" s="139" t="s">
        <v>1032</v>
      </c>
    </row>
    <row r="1790" spans="1:5" x14ac:dyDescent="0.25">
      <c r="A1790">
        <v>1816</v>
      </c>
      <c r="B1790" t="s">
        <v>3404</v>
      </c>
      <c r="C1790" t="s">
        <v>87</v>
      </c>
      <c r="D1790" t="s">
        <v>90</v>
      </c>
      <c r="E1790" s="139" t="s">
        <v>3405</v>
      </c>
    </row>
    <row r="1791" spans="1:5" x14ac:dyDescent="0.25">
      <c r="A1791">
        <v>1815</v>
      </c>
      <c r="B1791" t="s">
        <v>3406</v>
      </c>
      <c r="C1791" t="s">
        <v>87</v>
      </c>
      <c r="D1791" t="s">
        <v>90</v>
      </c>
      <c r="E1791" s="139" t="s">
        <v>3407</v>
      </c>
    </row>
    <row r="1792" spans="1:5" x14ac:dyDescent="0.25">
      <c r="A1792">
        <v>1798</v>
      </c>
      <c r="B1792" t="s">
        <v>3408</v>
      </c>
      <c r="C1792" t="s">
        <v>87</v>
      </c>
      <c r="D1792" t="s">
        <v>90</v>
      </c>
      <c r="E1792" s="139" t="s">
        <v>3409</v>
      </c>
    </row>
    <row r="1793" spans="1:5" x14ac:dyDescent="0.25">
      <c r="A1793">
        <v>1795</v>
      </c>
      <c r="B1793" t="s">
        <v>3410</v>
      </c>
      <c r="C1793" t="s">
        <v>87</v>
      </c>
      <c r="D1793" t="s">
        <v>90</v>
      </c>
      <c r="E1793" s="139" t="s">
        <v>1139</v>
      </c>
    </row>
    <row r="1794" spans="1:5" x14ac:dyDescent="0.25">
      <c r="A1794">
        <v>1799</v>
      </c>
      <c r="B1794" t="s">
        <v>3411</v>
      </c>
      <c r="C1794" t="s">
        <v>87</v>
      </c>
      <c r="D1794" t="s">
        <v>90</v>
      </c>
      <c r="E1794" s="139" t="s">
        <v>3412</v>
      </c>
    </row>
    <row r="1795" spans="1:5" x14ac:dyDescent="0.25">
      <c r="A1795">
        <v>1800</v>
      </c>
      <c r="B1795" t="s">
        <v>3413</v>
      </c>
      <c r="C1795" t="s">
        <v>87</v>
      </c>
      <c r="D1795" t="s">
        <v>90</v>
      </c>
      <c r="E1795" s="139" t="s">
        <v>3414</v>
      </c>
    </row>
    <row r="1796" spans="1:5" x14ac:dyDescent="0.25">
      <c r="A1796">
        <v>1802</v>
      </c>
      <c r="B1796" t="s">
        <v>3415</v>
      </c>
      <c r="C1796" t="s">
        <v>87</v>
      </c>
      <c r="D1796" t="s">
        <v>90</v>
      </c>
      <c r="E1796" s="139" t="s">
        <v>3416</v>
      </c>
    </row>
    <row r="1797" spans="1:5" x14ac:dyDescent="0.25">
      <c r="A1797">
        <v>40385</v>
      </c>
      <c r="B1797" t="s">
        <v>3417</v>
      </c>
      <c r="C1797" t="s">
        <v>87</v>
      </c>
      <c r="D1797" t="s">
        <v>90</v>
      </c>
      <c r="E1797" s="139" t="s">
        <v>8106</v>
      </c>
    </row>
    <row r="1798" spans="1:5" x14ac:dyDescent="0.25">
      <c r="A1798">
        <v>40383</v>
      </c>
      <c r="B1798" t="s">
        <v>3418</v>
      </c>
      <c r="C1798" t="s">
        <v>87</v>
      </c>
      <c r="D1798" t="s">
        <v>90</v>
      </c>
      <c r="E1798" s="139" t="s">
        <v>5691</v>
      </c>
    </row>
    <row r="1799" spans="1:5" x14ac:dyDescent="0.25">
      <c r="A1799">
        <v>40378</v>
      </c>
      <c r="B1799" t="s">
        <v>3419</v>
      </c>
      <c r="C1799" t="s">
        <v>87</v>
      </c>
      <c r="D1799" t="s">
        <v>90</v>
      </c>
      <c r="E1799" s="139" t="s">
        <v>758</v>
      </c>
    </row>
    <row r="1800" spans="1:5" x14ac:dyDescent="0.25">
      <c r="A1800">
        <v>40382</v>
      </c>
      <c r="B1800" t="s">
        <v>3420</v>
      </c>
      <c r="C1800" t="s">
        <v>87</v>
      </c>
      <c r="D1800" t="s">
        <v>90</v>
      </c>
      <c r="E1800" s="139" t="s">
        <v>3023</v>
      </c>
    </row>
    <row r="1801" spans="1:5" x14ac:dyDescent="0.25">
      <c r="A1801">
        <v>40422</v>
      </c>
      <c r="B1801" t="s">
        <v>3421</v>
      </c>
      <c r="C1801" t="s">
        <v>87</v>
      </c>
      <c r="D1801" t="s">
        <v>90</v>
      </c>
      <c r="E1801" s="139" t="s">
        <v>8111</v>
      </c>
    </row>
    <row r="1802" spans="1:5" x14ac:dyDescent="0.25">
      <c r="A1802">
        <v>40387</v>
      </c>
      <c r="B1802" t="s">
        <v>3422</v>
      </c>
      <c r="C1802" t="s">
        <v>87</v>
      </c>
      <c r="D1802" t="s">
        <v>90</v>
      </c>
      <c r="E1802" s="139" t="s">
        <v>8112</v>
      </c>
    </row>
    <row r="1803" spans="1:5" x14ac:dyDescent="0.25">
      <c r="A1803">
        <v>40380</v>
      </c>
      <c r="B1803" t="s">
        <v>3423</v>
      </c>
      <c r="C1803" t="s">
        <v>87</v>
      </c>
      <c r="D1803" t="s">
        <v>90</v>
      </c>
      <c r="E1803" s="139" t="s">
        <v>1144</v>
      </c>
    </row>
    <row r="1804" spans="1:5" x14ac:dyDescent="0.25">
      <c r="A1804">
        <v>40390</v>
      </c>
      <c r="B1804" t="s">
        <v>3424</v>
      </c>
      <c r="C1804" t="s">
        <v>87</v>
      </c>
      <c r="D1804" t="s">
        <v>90</v>
      </c>
      <c r="E1804" s="139" t="s">
        <v>8113</v>
      </c>
    </row>
    <row r="1805" spans="1:5" x14ac:dyDescent="0.25">
      <c r="A1805">
        <v>40413</v>
      </c>
      <c r="B1805" t="s">
        <v>3425</v>
      </c>
      <c r="C1805" t="s">
        <v>87</v>
      </c>
      <c r="D1805" t="s">
        <v>90</v>
      </c>
      <c r="E1805" s="139" t="s">
        <v>4220</v>
      </c>
    </row>
    <row r="1806" spans="1:5" x14ac:dyDescent="0.25">
      <c r="A1806">
        <v>40415</v>
      </c>
      <c r="B1806" t="s">
        <v>3426</v>
      </c>
      <c r="C1806" t="s">
        <v>87</v>
      </c>
      <c r="D1806" t="s">
        <v>90</v>
      </c>
      <c r="E1806" s="139" t="s">
        <v>8114</v>
      </c>
    </row>
    <row r="1807" spans="1:5" x14ac:dyDescent="0.25">
      <c r="A1807">
        <v>40417</v>
      </c>
      <c r="B1807" t="s">
        <v>3427</v>
      </c>
      <c r="C1807" t="s">
        <v>87</v>
      </c>
      <c r="D1807" t="s">
        <v>90</v>
      </c>
      <c r="E1807" s="139" t="s">
        <v>8115</v>
      </c>
    </row>
    <row r="1808" spans="1:5" x14ac:dyDescent="0.25">
      <c r="A1808">
        <v>39271</v>
      </c>
      <c r="B1808" t="s">
        <v>3428</v>
      </c>
      <c r="C1808" t="s">
        <v>87</v>
      </c>
      <c r="D1808" t="s">
        <v>88</v>
      </c>
      <c r="E1808" s="139" t="s">
        <v>534</v>
      </c>
    </row>
    <row r="1809" spans="1:5" x14ac:dyDescent="0.25">
      <c r="A1809">
        <v>39273</v>
      </c>
      <c r="B1809" t="s">
        <v>3429</v>
      </c>
      <c r="C1809" t="s">
        <v>87</v>
      </c>
      <c r="D1809" t="s">
        <v>88</v>
      </c>
      <c r="E1809" s="139" t="s">
        <v>167</v>
      </c>
    </row>
    <row r="1810" spans="1:5" x14ac:dyDescent="0.25">
      <c r="A1810">
        <v>39272</v>
      </c>
      <c r="B1810" t="s">
        <v>3430</v>
      </c>
      <c r="C1810" t="s">
        <v>87</v>
      </c>
      <c r="D1810" t="s">
        <v>88</v>
      </c>
      <c r="E1810" s="139" t="s">
        <v>186</v>
      </c>
    </row>
    <row r="1811" spans="1:5" x14ac:dyDescent="0.25">
      <c r="A1811">
        <v>1875</v>
      </c>
      <c r="B1811" t="s">
        <v>3431</v>
      </c>
      <c r="C1811" t="s">
        <v>87</v>
      </c>
      <c r="D1811" t="s">
        <v>88</v>
      </c>
      <c r="E1811" s="139" t="s">
        <v>1083</v>
      </c>
    </row>
    <row r="1812" spans="1:5" x14ac:dyDescent="0.25">
      <c r="A1812">
        <v>1874</v>
      </c>
      <c r="B1812" t="s">
        <v>3432</v>
      </c>
      <c r="C1812" t="s">
        <v>87</v>
      </c>
      <c r="D1812" t="s">
        <v>88</v>
      </c>
      <c r="E1812" s="139" t="s">
        <v>669</v>
      </c>
    </row>
    <row r="1813" spans="1:5" x14ac:dyDescent="0.25">
      <c r="A1813">
        <v>1870</v>
      </c>
      <c r="B1813" t="s">
        <v>3433</v>
      </c>
      <c r="C1813" t="s">
        <v>87</v>
      </c>
      <c r="D1813" t="s">
        <v>93</v>
      </c>
      <c r="E1813" s="139" t="s">
        <v>3434</v>
      </c>
    </row>
    <row r="1814" spans="1:5" x14ac:dyDescent="0.25">
      <c r="A1814">
        <v>1884</v>
      </c>
      <c r="B1814" t="s">
        <v>3435</v>
      </c>
      <c r="C1814" t="s">
        <v>87</v>
      </c>
      <c r="D1814" t="s">
        <v>88</v>
      </c>
      <c r="E1814" s="139" t="s">
        <v>280</v>
      </c>
    </row>
    <row r="1815" spans="1:5" x14ac:dyDescent="0.25">
      <c r="A1815">
        <v>1887</v>
      </c>
      <c r="B1815" t="s">
        <v>3436</v>
      </c>
      <c r="C1815" t="s">
        <v>87</v>
      </c>
      <c r="D1815" t="s">
        <v>88</v>
      </c>
      <c r="E1815" s="139" t="s">
        <v>1088</v>
      </c>
    </row>
    <row r="1816" spans="1:5" x14ac:dyDescent="0.25">
      <c r="A1816">
        <v>1876</v>
      </c>
      <c r="B1816" t="s">
        <v>3437</v>
      </c>
      <c r="C1816" t="s">
        <v>87</v>
      </c>
      <c r="D1816" t="s">
        <v>88</v>
      </c>
      <c r="E1816" s="139" t="s">
        <v>522</v>
      </c>
    </row>
    <row r="1817" spans="1:5" x14ac:dyDescent="0.25">
      <c r="A1817">
        <v>1879</v>
      </c>
      <c r="B1817" t="s">
        <v>3438</v>
      </c>
      <c r="C1817" t="s">
        <v>87</v>
      </c>
      <c r="D1817" t="s">
        <v>88</v>
      </c>
      <c r="E1817" s="139" t="s">
        <v>314</v>
      </c>
    </row>
    <row r="1818" spans="1:5" x14ac:dyDescent="0.25">
      <c r="A1818">
        <v>1877</v>
      </c>
      <c r="B1818" t="s">
        <v>3439</v>
      </c>
      <c r="C1818" t="s">
        <v>87</v>
      </c>
      <c r="D1818" t="s">
        <v>88</v>
      </c>
      <c r="E1818" s="139" t="s">
        <v>3440</v>
      </c>
    </row>
    <row r="1819" spans="1:5" x14ac:dyDescent="0.25">
      <c r="A1819">
        <v>1878</v>
      </c>
      <c r="B1819" t="s">
        <v>3441</v>
      </c>
      <c r="C1819" t="s">
        <v>87</v>
      </c>
      <c r="D1819" t="s">
        <v>88</v>
      </c>
      <c r="E1819" s="139" t="s">
        <v>3442</v>
      </c>
    </row>
    <row r="1820" spans="1:5" x14ac:dyDescent="0.25">
      <c r="A1820">
        <v>2621</v>
      </c>
      <c r="B1820" t="s">
        <v>3443</v>
      </c>
      <c r="C1820" t="s">
        <v>87</v>
      </c>
      <c r="D1820" t="s">
        <v>90</v>
      </c>
      <c r="E1820" s="139" t="s">
        <v>3444</v>
      </c>
    </row>
    <row r="1821" spans="1:5" x14ac:dyDescent="0.25">
      <c r="A1821">
        <v>2616</v>
      </c>
      <c r="B1821" t="s">
        <v>3445</v>
      </c>
      <c r="C1821" t="s">
        <v>87</v>
      </c>
      <c r="D1821" t="s">
        <v>90</v>
      </c>
      <c r="E1821" s="139" t="s">
        <v>3446</v>
      </c>
    </row>
    <row r="1822" spans="1:5" x14ac:dyDescent="0.25">
      <c r="A1822">
        <v>2633</v>
      </c>
      <c r="B1822" t="s">
        <v>3447</v>
      </c>
      <c r="C1822" t="s">
        <v>87</v>
      </c>
      <c r="D1822" t="s">
        <v>90</v>
      </c>
      <c r="E1822" s="139" t="s">
        <v>345</v>
      </c>
    </row>
    <row r="1823" spans="1:5" x14ac:dyDescent="0.25">
      <c r="A1823">
        <v>2617</v>
      </c>
      <c r="B1823" t="s">
        <v>3448</v>
      </c>
      <c r="C1823" t="s">
        <v>87</v>
      </c>
      <c r="D1823" t="s">
        <v>90</v>
      </c>
      <c r="E1823" s="139" t="s">
        <v>1059</v>
      </c>
    </row>
    <row r="1824" spans="1:5" x14ac:dyDescent="0.25">
      <c r="A1824">
        <v>2618</v>
      </c>
      <c r="B1824" t="s">
        <v>3449</v>
      </c>
      <c r="C1824" t="s">
        <v>87</v>
      </c>
      <c r="D1824" t="s">
        <v>90</v>
      </c>
      <c r="E1824" s="139" t="s">
        <v>510</v>
      </c>
    </row>
    <row r="1825" spans="1:5" x14ac:dyDescent="0.25">
      <c r="A1825">
        <v>2632</v>
      </c>
      <c r="B1825" t="s">
        <v>3450</v>
      </c>
      <c r="C1825" t="s">
        <v>87</v>
      </c>
      <c r="D1825" t="s">
        <v>90</v>
      </c>
      <c r="E1825" s="139" t="s">
        <v>1090</v>
      </c>
    </row>
    <row r="1826" spans="1:5" x14ac:dyDescent="0.25">
      <c r="A1826">
        <v>2631</v>
      </c>
      <c r="B1826" t="s">
        <v>3451</v>
      </c>
      <c r="C1826" t="s">
        <v>87</v>
      </c>
      <c r="D1826" t="s">
        <v>90</v>
      </c>
      <c r="E1826" s="139" t="s">
        <v>962</v>
      </c>
    </row>
    <row r="1827" spans="1:5" x14ac:dyDescent="0.25">
      <c r="A1827">
        <v>2619</v>
      </c>
      <c r="B1827" t="s">
        <v>3452</v>
      </c>
      <c r="C1827" t="s">
        <v>87</v>
      </c>
      <c r="D1827" t="s">
        <v>90</v>
      </c>
      <c r="E1827" s="139" t="s">
        <v>3453</v>
      </c>
    </row>
    <row r="1828" spans="1:5" x14ac:dyDescent="0.25">
      <c r="A1828">
        <v>2620</v>
      </c>
      <c r="B1828" t="s">
        <v>3454</v>
      </c>
      <c r="C1828" t="s">
        <v>87</v>
      </c>
      <c r="D1828" t="s">
        <v>90</v>
      </c>
      <c r="E1828" s="139" t="s">
        <v>3455</v>
      </c>
    </row>
    <row r="1829" spans="1:5" x14ac:dyDescent="0.25">
      <c r="A1829">
        <v>25968</v>
      </c>
      <c r="B1829" t="s">
        <v>3456</v>
      </c>
      <c r="C1829" t="s">
        <v>87</v>
      </c>
      <c r="D1829" t="s">
        <v>90</v>
      </c>
      <c r="E1829" s="139" t="s">
        <v>8116</v>
      </c>
    </row>
    <row r="1830" spans="1:5" x14ac:dyDescent="0.25">
      <c r="A1830">
        <v>38369</v>
      </c>
      <c r="B1830" t="s">
        <v>3457</v>
      </c>
      <c r="C1830" t="s">
        <v>87</v>
      </c>
      <c r="D1830" t="s">
        <v>88</v>
      </c>
      <c r="E1830" s="139" t="s">
        <v>1066</v>
      </c>
    </row>
    <row r="1831" spans="1:5" x14ac:dyDescent="0.25">
      <c r="A1831">
        <v>38370</v>
      </c>
      <c r="B1831" t="s">
        <v>3458</v>
      </c>
      <c r="C1831" t="s">
        <v>87</v>
      </c>
      <c r="D1831" t="s">
        <v>88</v>
      </c>
      <c r="E1831" s="139" t="s">
        <v>1066</v>
      </c>
    </row>
    <row r="1832" spans="1:5" x14ac:dyDescent="0.25">
      <c r="A1832">
        <v>38372</v>
      </c>
      <c r="B1832" t="s">
        <v>3459</v>
      </c>
      <c r="C1832" t="s">
        <v>87</v>
      </c>
      <c r="D1832" t="s">
        <v>88</v>
      </c>
      <c r="E1832" s="139" t="s">
        <v>544</v>
      </c>
    </row>
    <row r="1833" spans="1:5" x14ac:dyDescent="0.25">
      <c r="A1833">
        <v>2357</v>
      </c>
      <c r="B1833" t="s">
        <v>3460</v>
      </c>
      <c r="C1833" t="s">
        <v>91</v>
      </c>
      <c r="D1833" t="s">
        <v>88</v>
      </c>
      <c r="E1833" s="139" t="s">
        <v>4224</v>
      </c>
    </row>
    <row r="1834" spans="1:5" x14ac:dyDescent="0.25">
      <c r="A1834">
        <v>40806</v>
      </c>
      <c r="B1834" t="s">
        <v>3461</v>
      </c>
      <c r="C1834" t="s">
        <v>149</v>
      </c>
      <c r="D1834" t="s">
        <v>88</v>
      </c>
      <c r="E1834" s="139" t="s">
        <v>8117</v>
      </c>
    </row>
    <row r="1835" spans="1:5" x14ac:dyDescent="0.25">
      <c r="A1835">
        <v>2355</v>
      </c>
      <c r="B1835" t="s">
        <v>3462</v>
      </c>
      <c r="C1835" t="s">
        <v>91</v>
      </c>
      <c r="D1835" t="s">
        <v>88</v>
      </c>
      <c r="E1835" s="139" t="s">
        <v>8118</v>
      </c>
    </row>
    <row r="1836" spans="1:5" x14ac:dyDescent="0.25">
      <c r="A1836">
        <v>40805</v>
      </c>
      <c r="B1836" t="s">
        <v>3463</v>
      </c>
      <c r="C1836" t="s">
        <v>149</v>
      </c>
      <c r="D1836" t="s">
        <v>88</v>
      </c>
      <c r="E1836" s="139" t="s">
        <v>8119</v>
      </c>
    </row>
    <row r="1837" spans="1:5" x14ac:dyDescent="0.25">
      <c r="A1837">
        <v>2358</v>
      </c>
      <c r="B1837" t="s">
        <v>3464</v>
      </c>
      <c r="C1837" t="s">
        <v>91</v>
      </c>
      <c r="D1837" t="s">
        <v>88</v>
      </c>
      <c r="E1837" s="139" t="s">
        <v>8120</v>
      </c>
    </row>
    <row r="1838" spans="1:5" x14ac:dyDescent="0.25">
      <c r="A1838">
        <v>40807</v>
      </c>
      <c r="B1838" t="s">
        <v>3465</v>
      </c>
      <c r="C1838" t="s">
        <v>149</v>
      </c>
      <c r="D1838" t="s">
        <v>88</v>
      </c>
      <c r="E1838" s="139" t="s">
        <v>8121</v>
      </c>
    </row>
    <row r="1839" spans="1:5" x14ac:dyDescent="0.25">
      <c r="A1839">
        <v>2359</v>
      </c>
      <c r="B1839" t="s">
        <v>3466</v>
      </c>
      <c r="C1839" t="s">
        <v>91</v>
      </c>
      <c r="D1839" t="s">
        <v>88</v>
      </c>
      <c r="E1839" s="139" t="s">
        <v>8122</v>
      </c>
    </row>
    <row r="1840" spans="1:5" x14ac:dyDescent="0.25">
      <c r="A1840">
        <v>40808</v>
      </c>
      <c r="B1840" t="s">
        <v>3467</v>
      </c>
      <c r="C1840" t="s">
        <v>149</v>
      </c>
      <c r="D1840" t="s">
        <v>88</v>
      </c>
      <c r="E1840" s="139" t="s">
        <v>8123</v>
      </c>
    </row>
    <row r="1841" spans="1:5" x14ac:dyDescent="0.25">
      <c r="A1841">
        <v>39397</v>
      </c>
      <c r="B1841" t="s">
        <v>3468</v>
      </c>
      <c r="C1841" t="s">
        <v>120</v>
      </c>
      <c r="D1841" t="s">
        <v>88</v>
      </c>
      <c r="E1841" s="139" t="s">
        <v>784</v>
      </c>
    </row>
    <row r="1842" spans="1:5" x14ac:dyDescent="0.25">
      <c r="A1842">
        <v>2692</v>
      </c>
      <c r="B1842" t="s">
        <v>3469</v>
      </c>
      <c r="C1842" t="s">
        <v>120</v>
      </c>
      <c r="D1842" t="s">
        <v>88</v>
      </c>
      <c r="E1842" s="139" t="s">
        <v>391</v>
      </c>
    </row>
    <row r="1843" spans="1:5" x14ac:dyDescent="0.25">
      <c r="A1843">
        <v>6</v>
      </c>
      <c r="B1843" t="s">
        <v>3470</v>
      </c>
      <c r="C1843" t="s">
        <v>120</v>
      </c>
      <c r="D1843" t="s">
        <v>88</v>
      </c>
      <c r="E1843" s="139" t="s">
        <v>1091</v>
      </c>
    </row>
    <row r="1844" spans="1:5" x14ac:dyDescent="0.25">
      <c r="A1844">
        <v>5330</v>
      </c>
      <c r="B1844" t="s">
        <v>3471</v>
      </c>
      <c r="C1844" t="s">
        <v>120</v>
      </c>
      <c r="D1844" t="s">
        <v>88</v>
      </c>
      <c r="E1844" s="139" t="s">
        <v>3472</v>
      </c>
    </row>
    <row r="1845" spans="1:5" x14ac:dyDescent="0.25">
      <c r="A1845">
        <v>26017</v>
      </c>
      <c r="B1845" t="s">
        <v>3473</v>
      </c>
      <c r="C1845" t="s">
        <v>87</v>
      </c>
      <c r="D1845" t="s">
        <v>88</v>
      </c>
      <c r="E1845" s="139" t="s">
        <v>8124</v>
      </c>
    </row>
    <row r="1846" spans="1:5" x14ac:dyDescent="0.25">
      <c r="A1846">
        <v>25931</v>
      </c>
      <c r="B1846" t="s">
        <v>3474</v>
      </c>
      <c r="C1846" t="s">
        <v>87</v>
      </c>
      <c r="D1846" t="s">
        <v>88</v>
      </c>
      <c r="E1846" s="139" t="s">
        <v>8125</v>
      </c>
    </row>
    <row r="1847" spans="1:5" x14ac:dyDescent="0.25">
      <c r="A1847">
        <v>38140</v>
      </c>
      <c r="B1847" t="s">
        <v>3475</v>
      </c>
      <c r="C1847" t="s">
        <v>87</v>
      </c>
      <c r="D1847" t="s">
        <v>93</v>
      </c>
      <c r="E1847" s="139" t="s">
        <v>8126</v>
      </c>
    </row>
    <row r="1848" spans="1:5" x14ac:dyDescent="0.25">
      <c r="A1848">
        <v>13887</v>
      </c>
      <c r="B1848" t="s">
        <v>3476</v>
      </c>
      <c r="C1848" t="s">
        <v>87</v>
      </c>
      <c r="D1848" t="s">
        <v>88</v>
      </c>
      <c r="E1848" s="139" t="s">
        <v>8127</v>
      </c>
    </row>
    <row r="1849" spans="1:5" x14ac:dyDescent="0.25">
      <c r="A1849">
        <v>26018</v>
      </c>
      <c r="B1849" t="s">
        <v>3477</v>
      </c>
      <c r="C1849" t="s">
        <v>87</v>
      </c>
      <c r="D1849" t="s">
        <v>88</v>
      </c>
      <c r="E1849" s="139" t="s">
        <v>8128</v>
      </c>
    </row>
    <row r="1850" spans="1:5" x14ac:dyDescent="0.25">
      <c r="A1850">
        <v>26019</v>
      </c>
      <c r="B1850" t="s">
        <v>3478</v>
      </c>
      <c r="C1850" t="s">
        <v>87</v>
      </c>
      <c r="D1850" t="s">
        <v>88</v>
      </c>
      <c r="E1850" s="139" t="s">
        <v>8129</v>
      </c>
    </row>
    <row r="1851" spans="1:5" x14ac:dyDescent="0.25">
      <c r="A1851">
        <v>26020</v>
      </c>
      <c r="B1851" t="s">
        <v>3479</v>
      </c>
      <c r="C1851" t="s">
        <v>87</v>
      </c>
      <c r="D1851" t="s">
        <v>88</v>
      </c>
      <c r="E1851" s="139" t="s">
        <v>254</v>
      </c>
    </row>
    <row r="1852" spans="1:5" x14ac:dyDescent="0.25">
      <c r="A1852">
        <v>34544</v>
      </c>
      <c r="B1852" t="s">
        <v>3480</v>
      </c>
      <c r="C1852" t="s">
        <v>87</v>
      </c>
      <c r="D1852" t="s">
        <v>88</v>
      </c>
      <c r="E1852" s="139" t="s">
        <v>8130</v>
      </c>
    </row>
    <row r="1853" spans="1:5" x14ac:dyDescent="0.25">
      <c r="A1853">
        <v>34729</v>
      </c>
      <c r="B1853" t="s">
        <v>3481</v>
      </c>
      <c r="C1853" t="s">
        <v>87</v>
      </c>
      <c r="D1853" t="s">
        <v>88</v>
      </c>
      <c r="E1853" s="139" t="s">
        <v>8131</v>
      </c>
    </row>
    <row r="1854" spans="1:5" x14ac:dyDescent="0.25">
      <c r="A1854">
        <v>34734</v>
      </c>
      <c r="B1854" t="s">
        <v>3482</v>
      </c>
      <c r="C1854" t="s">
        <v>87</v>
      </c>
      <c r="D1854" t="s">
        <v>88</v>
      </c>
      <c r="E1854" s="139" t="s">
        <v>8132</v>
      </c>
    </row>
    <row r="1855" spans="1:5" x14ac:dyDescent="0.25">
      <c r="A1855">
        <v>34738</v>
      </c>
      <c r="B1855" t="s">
        <v>3483</v>
      </c>
      <c r="C1855" t="s">
        <v>87</v>
      </c>
      <c r="D1855" t="s">
        <v>88</v>
      </c>
      <c r="E1855" s="139" t="s">
        <v>8133</v>
      </c>
    </row>
    <row r="1856" spans="1:5" x14ac:dyDescent="0.25">
      <c r="A1856">
        <v>2391</v>
      </c>
      <c r="B1856" t="s">
        <v>3484</v>
      </c>
      <c r="C1856" t="s">
        <v>87</v>
      </c>
      <c r="D1856" t="s">
        <v>88</v>
      </c>
      <c r="E1856" s="139" t="s">
        <v>8134</v>
      </c>
    </row>
    <row r="1857" spans="1:5" x14ac:dyDescent="0.25">
      <c r="A1857">
        <v>2374</v>
      </c>
      <c r="B1857" t="s">
        <v>3485</v>
      </c>
      <c r="C1857" t="s">
        <v>87</v>
      </c>
      <c r="D1857" t="s">
        <v>88</v>
      </c>
      <c r="E1857" s="139" t="s">
        <v>8135</v>
      </c>
    </row>
    <row r="1858" spans="1:5" x14ac:dyDescent="0.25">
      <c r="A1858">
        <v>2377</v>
      </c>
      <c r="B1858" t="s">
        <v>3486</v>
      </c>
      <c r="C1858" t="s">
        <v>87</v>
      </c>
      <c r="D1858" t="s">
        <v>88</v>
      </c>
      <c r="E1858" s="139" t="s">
        <v>8136</v>
      </c>
    </row>
    <row r="1859" spans="1:5" x14ac:dyDescent="0.25">
      <c r="A1859">
        <v>2393</v>
      </c>
      <c r="B1859" t="s">
        <v>3487</v>
      </c>
      <c r="C1859" t="s">
        <v>87</v>
      </c>
      <c r="D1859" t="s">
        <v>88</v>
      </c>
      <c r="E1859" s="139" t="s">
        <v>8137</v>
      </c>
    </row>
    <row r="1860" spans="1:5" x14ac:dyDescent="0.25">
      <c r="A1860">
        <v>34705</v>
      </c>
      <c r="B1860" t="s">
        <v>3488</v>
      </c>
      <c r="C1860" t="s">
        <v>87</v>
      </c>
      <c r="D1860" t="s">
        <v>88</v>
      </c>
      <c r="E1860" s="139" t="s">
        <v>8138</v>
      </c>
    </row>
    <row r="1861" spans="1:5" x14ac:dyDescent="0.25">
      <c r="A1861">
        <v>34707</v>
      </c>
      <c r="B1861" t="s">
        <v>3489</v>
      </c>
      <c r="C1861" t="s">
        <v>87</v>
      </c>
      <c r="D1861" t="s">
        <v>88</v>
      </c>
      <c r="E1861" s="139" t="s">
        <v>8139</v>
      </c>
    </row>
    <row r="1862" spans="1:5" x14ac:dyDescent="0.25">
      <c r="A1862">
        <v>2378</v>
      </c>
      <c r="B1862" t="s">
        <v>3490</v>
      </c>
      <c r="C1862" t="s">
        <v>87</v>
      </c>
      <c r="D1862" t="s">
        <v>88</v>
      </c>
      <c r="E1862" s="139" t="s">
        <v>8140</v>
      </c>
    </row>
    <row r="1863" spans="1:5" x14ac:dyDescent="0.25">
      <c r="A1863">
        <v>2379</v>
      </c>
      <c r="B1863" t="s">
        <v>3491</v>
      </c>
      <c r="C1863" t="s">
        <v>87</v>
      </c>
      <c r="D1863" t="s">
        <v>88</v>
      </c>
      <c r="E1863" s="139" t="s">
        <v>8140</v>
      </c>
    </row>
    <row r="1864" spans="1:5" x14ac:dyDescent="0.25">
      <c r="A1864">
        <v>2376</v>
      </c>
      <c r="B1864" t="s">
        <v>3492</v>
      </c>
      <c r="C1864" t="s">
        <v>87</v>
      </c>
      <c r="D1864" t="s">
        <v>88</v>
      </c>
      <c r="E1864" s="139" t="s">
        <v>8141</v>
      </c>
    </row>
    <row r="1865" spans="1:5" x14ac:dyDescent="0.25">
      <c r="A1865">
        <v>2394</v>
      </c>
      <c r="B1865" t="s">
        <v>3493</v>
      </c>
      <c r="C1865" t="s">
        <v>87</v>
      </c>
      <c r="D1865" t="s">
        <v>88</v>
      </c>
      <c r="E1865" s="139" t="s">
        <v>8142</v>
      </c>
    </row>
    <row r="1866" spans="1:5" x14ac:dyDescent="0.25">
      <c r="A1866">
        <v>34686</v>
      </c>
      <c r="B1866" t="s">
        <v>3494</v>
      </c>
      <c r="C1866" t="s">
        <v>87</v>
      </c>
      <c r="D1866" t="s">
        <v>88</v>
      </c>
      <c r="E1866" s="139" t="s">
        <v>322</v>
      </c>
    </row>
    <row r="1867" spans="1:5" x14ac:dyDescent="0.25">
      <c r="A1867">
        <v>34616</v>
      </c>
      <c r="B1867" t="s">
        <v>3495</v>
      </c>
      <c r="C1867" t="s">
        <v>87</v>
      </c>
      <c r="D1867" t="s">
        <v>88</v>
      </c>
      <c r="E1867" s="139" t="s">
        <v>3132</v>
      </c>
    </row>
    <row r="1868" spans="1:5" x14ac:dyDescent="0.25">
      <c r="A1868">
        <v>34623</v>
      </c>
      <c r="B1868" t="s">
        <v>3496</v>
      </c>
      <c r="C1868" t="s">
        <v>87</v>
      </c>
      <c r="D1868" t="s">
        <v>88</v>
      </c>
      <c r="E1868" s="139" t="s">
        <v>8143</v>
      </c>
    </row>
    <row r="1869" spans="1:5" x14ac:dyDescent="0.25">
      <c r="A1869">
        <v>34628</v>
      </c>
      <c r="B1869" t="s">
        <v>3497</v>
      </c>
      <c r="C1869" t="s">
        <v>87</v>
      </c>
      <c r="D1869" t="s">
        <v>88</v>
      </c>
      <c r="E1869" s="139" t="s">
        <v>3137</v>
      </c>
    </row>
    <row r="1870" spans="1:5" x14ac:dyDescent="0.25">
      <c r="A1870">
        <v>34653</v>
      </c>
      <c r="B1870" t="s">
        <v>3498</v>
      </c>
      <c r="C1870" t="s">
        <v>87</v>
      </c>
      <c r="D1870" t="s">
        <v>88</v>
      </c>
      <c r="E1870" s="139" t="s">
        <v>912</v>
      </c>
    </row>
    <row r="1871" spans="1:5" x14ac:dyDescent="0.25">
      <c r="A1871">
        <v>34688</v>
      </c>
      <c r="B1871" t="s">
        <v>3499</v>
      </c>
      <c r="C1871" t="s">
        <v>87</v>
      </c>
      <c r="D1871" t="s">
        <v>88</v>
      </c>
      <c r="E1871" s="139" t="s">
        <v>8144</v>
      </c>
    </row>
    <row r="1872" spans="1:5" x14ac:dyDescent="0.25">
      <c r="A1872">
        <v>34709</v>
      </c>
      <c r="B1872" t="s">
        <v>3500</v>
      </c>
      <c r="C1872" t="s">
        <v>87</v>
      </c>
      <c r="D1872" t="s">
        <v>88</v>
      </c>
      <c r="E1872" s="139" t="s">
        <v>5927</v>
      </c>
    </row>
    <row r="1873" spans="1:5" x14ac:dyDescent="0.25">
      <c r="A1873">
        <v>34714</v>
      </c>
      <c r="B1873" t="s">
        <v>3501</v>
      </c>
      <c r="C1873" t="s">
        <v>87</v>
      </c>
      <c r="D1873" t="s">
        <v>88</v>
      </c>
      <c r="E1873" s="139" t="s">
        <v>8145</v>
      </c>
    </row>
    <row r="1874" spans="1:5" x14ac:dyDescent="0.25">
      <c r="A1874">
        <v>2388</v>
      </c>
      <c r="B1874" t="s">
        <v>3502</v>
      </c>
      <c r="C1874" t="s">
        <v>87</v>
      </c>
      <c r="D1874" t="s">
        <v>88</v>
      </c>
      <c r="E1874" s="139" t="s">
        <v>8146</v>
      </c>
    </row>
    <row r="1875" spans="1:5" x14ac:dyDescent="0.25">
      <c r="A1875">
        <v>34606</v>
      </c>
      <c r="B1875" t="s">
        <v>3503</v>
      </c>
      <c r="C1875" t="s">
        <v>87</v>
      </c>
      <c r="D1875" t="s">
        <v>88</v>
      </c>
      <c r="E1875" s="139" t="s">
        <v>8147</v>
      </c>
    </row>
    <row r="1876" spans="1:5" x14ac:dyDescent="0.25">
      <c r="A1876">
        <v>34689</v>
      </c>
      <c r="B1876" t="s">
        <v>3504</v>
      </c>
      <c r="C1876" t="s">
        <v>87</v>
      </c>
      <c r="D1876" t="s">
        <v>88</v>
      </c>
      <c r="E1876" s="139" t="s">
        <v>8148</v>
      </c>
    </row>
    <row r="1877" spans="1:5" x14ac:dyDescent="0.25">
      <c r="A1877">
        <v>2370</v>
      </c>
      <c r="B1877" t="s">
        <v>3506</v>
      </c>
      <c r="C1877" t="s">
        <v>87</v>
      </c>
      <c r="D1877" t="s">
        <v>93</v>
      </c>
      <c r="E1877" s="139" t="s">
        <v>7707</v>
      </c>
    </row>
    <row r="1878" spans="1:5" x14ac:dyDescent="0.25">
      <c r="A1878">
        <v>2386</v>
      </c>
      <c r="B1878" t="s">
        <v>3507</v>
      </c>
      <c r="C1878" t="s">
        <v>87</v>
      </c>
      <c r="D1878" t="s">
        <v>88</v>
      </c>
      <c r="E1878" s="139" t="s">
        <v>408</v>
      </c>
    </row>
    <row r="1879" spans="1:5" x14ac:dyDescent="0.25">
      <c r="A1879">
        <v>2392</v>
      </c>
      <c r="B1879" t="s">
        <v>3508</v>
      </c>
      <c r="C1879" t="s">
        <v>87</v>
      </c>
      <c r="D1879" t="s">
        <v>88</v>
      </c>
      <c r="E1879" s="139" t="s">
        <v>8149</v>
      </c>
    </row>
    <row r="1880" spans="1:5" x14ac:dyDescent="0.25">
      <c r="A1880">
        <v>2373</v>
      </c>
      <c r="B1880" t="s">
        <v>3509</v>
      </c>
      <c r="C1880" t="s">
        <v>87</v>
      </c>
      <c r="D1880" t="s">
        <v>88</v>
      </c>
      <c r="E1880" s="139" t="s">
        <v>8150</v>
      </c>
    </row>
    <row r="1881" spans="1:5" x14ac:dyDescent="0.25">
      <c r="A1881">
        <v>39465</v>
      </c>
      <c r="B1881" t="s">
        <v>3510</v>
      </c>
      <c r="C1881" t="s">
        <v>87</v>
      </c>
      <c r="D1881" t="s">
        <v>88</v>
      </c>
      <c r="E1881" s="139" t="s">
        <v>8151</v>
      </c>
    </row>
    <row r="1882" spans="1:5" x14ac:dyDescent="0.25">
      <c r="A1882">
        <v>39466</v>
      </c>
      <c r="B1882" t="s">
        <v>3511</v>
      </c>
      <c r="C1882" t="s">
        <v>87</v>
      </c>
      <c r="D1882" t="s">
        <v>88</v>
      </c>
      <c r="E1882" s="139" t="s">
        <v>8152</v>
      </c>
    </row>
    <row r="1883" spans="1:5" x14ac:dyDescent="0.25">
      <c r="A1883">
        <v>39467</v>
      </c>
      <c r="B1883" t="s">
        <v>3512</v>
      </c>
      <c r="C1883" t="s">
        <v>87</v>
      </c>
      <c r="D1883" t="s">
        <v>88</v>
      </c>
      <c r="E1883" s="139" t="s">
        <v>8153</v>
      </c>
    </row>
    <row r="1884" spans="1:5" x14ac:dyDescent="0.25">
      <c r="A1884">
        <v>39468</v>
      </c>
      <c r="B1884" t="s">
        <v>3513</v>
      </c>
      <c r="C1884" t="s">
        <v>87</v>
      </c>
      <c r="D1884" t="s">
        <v>88</v>
      </c>
      <c r="E1884" s="139" t="s">
        <v>8154</v>
      </c>
    </row>
    <row r="1885" spans="1:5" x14ac:dyDescent="0.25">
      <c r="A1885">
        <v>39469</v>
      </c>
      <c r="B1885" t="s">
        <v>3514</v>
      </c>
      <c r="C1885" t="s">
        <v>87</v>
      </c>
      <c r="D1885" t="s">
        <v>88</v>
      </c>
      <c r="E1885" s="139" t="s">
        <v>8155</v>
      </c>
    </row>
    <row r="1886" spans="1:5" x14ac:dyDescent="0.25">
      <c r="A1886">
        <v>39470</v>
      </c>
      <c r="B1886" t="s">
        <v>3515</v>
      </c>
      <c r="C1886" t="s">
        <v>87</v>
      </c>
      <c r="D1886" t="s">
        <v>88</v>
      </c>
      <c r="E1886" s="139" t="s">
        <v>8156</v>
      </c>
    </row>
    <row r="1887" spans="1:5" x14ac:dyDescent="0.25">
      <c r="A1887">
        <v>39471</v>
      </c>
      <c r="B1887" t="s">
        <v>3516</v>
      </c>
      <c r="C1887" t="s">
        <v>87</v>
      </c>
      <c r="D1887" t="s">
        <v>88</v>
      </c>
      <c r="E1887" s="139" t="s">
        <v>8157</v>
      </c>
    </row>
    <row r="1888" spans="1:5" x14ac:dyDescent="0.25">
      <c r="A1888">
        <v>39472</v>
      </c>
      <c r="B1888" t="s">
        <v>3518</v>
      </c>
      <c r="C1888" t="s">
        <v>87</v>
      </c>
      <c r="D1888" t="s">
        <v>88</v>
      </c>
      <c r="E1888" s="139" t="s">
        <v>8158</v>
      </c>
    </row>
    <row r="1889" spans="1:5" x14ac:dyDescent="0.25">
      <c r="A1889">
        <v>39473</v>
      </c>
      <c r="B1889" t="s">
        <v>3519</v>
      </c>
      <c r="C1889" t="s">
        <v>87</v>
      </c>
      <c r="D1889" t="s">
        <v>88</v>
      </c>
      <c r="E1889" s="139" t="s">
        <v>8159</v>
      </c>
    </row>
    <row r="1890" spans="1:5" x14ac:dyDescent="0.25">
      <c r="A1890">
        <v>39474</v>
      </c>
      <c r="B1890" t="s">
        <v>3520</v>
      </c>
      <c r="C1890" t="s">
        <v>87</v>
      </c>
      <c r="D1890" t="s">
        <v>88</v>
      </c>
      <c r="E1890" s="139" t="s">
        <v>8160</v>
      </c>
    </row>
    <row r="1891" spans="1:5" x14ac:dyDescent="0.25">
      <c r="A1891">
        <v>39475</v>
      </c>
      <c r="B1891" t="s">
        <v>3521</v>
      </c>
      <c r="C1891" t="s">
        <v>87</v>
      </c>
      <c r="D1891" t="s">
        <v>88</v>
      </c>
      <c r="E1891" s="139" t="s">
        <v>8161</v>
      </c>
    </row>
    <row r="1892" spans="1:5" x14ac:dyDescent="0.25">
      <c r="A1892">
        <v>39476</v>
      </c>
      <c r="B1892" t="s">
        <v>3522</v>
      </c>
      <c r="C1892" t="s">
        <v>87</v>
      </c>
      <c r="D1892" t="s">
        <v>88</v>
      </c>
      <c r="E1892" s="139" t="s">
        <v>8162</v>
      </c>
    </row>
    <row r="1893" spans="1:5" x14ac:dyDescent="0.25">
      <c r="A1893">
        <v>39477</v>
      </c>
      <c r="B1893" t="s">
        <v>3523</v>
      </c>
      <c r="C1893" t="s">
        <v>87</v>
      </c>
      <c r="D1893" t="s">
        <v>88</v>
      </c>
      <c r="E1893" s="139" t="s">
        <v>8163</v>
      </c>
    </row>
    <row r="1894" spans="1:5" x14ac:dyDescent="0.25">
      <c r="A1894">
        <v>39478</v>
      </c>
      <c r="B1894" t="s">
        <v>3524</v>
      </c>
      <c r="C1894" t="s">
        <v>87</v>
      </c>
      <c r="D1894" t="s">
        <v>88</v>
      </c>
      <c r="E1894" s="139" t="s">
        <v>8164</v>
      </c>
    </row>
    <row r="1895" spans="1:5" x14ac:dyDescent="0.25">
      <c r="A1895">
        <v>39479</v>
      </c>
      <c r="B1895" t="s">
        <v>3525</v>
      </c>
      <c r="C1895" t="s">
        <v>87</v>
      </c>
      <c r="D1895" t="s">
        <v>88</v>
      </c>
      <c r="E1895" s="139" t="s">
        <v>8165</v>
      </c>
    </row>
    <row r="1896" spans="1:5" x14ac:dyDescent="0.25">
      <c r="A1896">
        <v>39480</v>
      </c>
      <c r="B1896" t="s">
        <v>3526</v>
      </c>
      <c r="C1896" t="s">
        <v>87</v>
      </c>
      <c r="D1896" t="s">
        <v>88</v>
      </c>
      <c r="E1896" s="139" t="s">
        <v>8166</v>
      </c>
    </row>
    <row r="1897" spans="1:5" x14ac:dyDescent="0.25">
      <c r="A1897">
        <v>39459</v>
      </c>
      <c r="B1897" t="s">
        <v>3527</v>
      </c>
      <c r="C1897" t="s">
        <v>87</v>
      </c>
      <c r="D1897" t="s">
        <v>88</v>
      </c>
      <c r="E1897" s="139" t="s">
        <v>8167</v>
      </c>
    </row>
    <row r="1898" spans="1:5" x14ac:dyDescent="0.25">
      <c r="A1898">
        <v>39445</v>
      </c>
      <c r="B1898" t="s">
        <v>3528</v>
      </c>
      <c r="C1898" t="s">
        <v>87</v>
      </c>
      <c r="D1898" t="s">
        <v>88</v>
      </c>
      <c r="E1898" s="139" t="s">
        <v>8168</v>
      </c>
    </row>
    <row r="1899" spans="1:5" x14ac:dyDescent="0.25">
      <c r="A1899">
        <v>39446</v>
      </c>
      <c r="B1899" t="s">
        <v>3529</v>
      </c>
      <c r="C1899" t="s">
        <v>87</v>
      </c>
      <c r="D1899" t="s">
        <v>88</v>
      </c>
      <c r="E1899" s="139" t="s">
        <v>8169</v>
      </c>
    </row>
    <row r="1900" spans="1:5" x14ac:dyDescent="0.25">
      <c r="A1900">
        <v>39447</v>
      </c>
      <c r="B1900" t="s">
        <v>3530</v>
      </c>
      <c r="C1900" t="s">
        <v>87</v>
      </c>
      <c r="D1900" t="s">
        <v>88</v>
      </c>
      <c r="E1900" s="139" t="s">
        <v>8170</v>
      </c>
    </row>
    <row r="1901" spans="1:5" x14ac:dyDescent="0.25">
      <c r="A1901">
        <v>39448</v>
      </c>
      <c r="B1901" t="s">
        <v>3531</v>
      </c>
      <c r="C1901" t="s">
        <v>87</v>
      </c>
      <c r="D1901" t="s">
        <v>88</v>
      </c>
      <c r="E1901" s="139" t="s">
        <v>8171</v>
      </c>
    </row>
    <row r="1902" spans="1:5" x14ac:dyDescent="0.25">
      <c r="A1902">
        <v>39450</v>
      </c>
      <c r="B1902" t="s">
        <v>3532</v>
      </c>
      <c r="C1902" t="s">
        <v>87</v>
      </c>
      <c r="D1902" t="s">
        <v>88</v>
      </c>
      <c r="E1902" s="139" t="s">
        <v>8172</v>
      </c>
    </row>
    <row r="1903" spans="1:5" x14ac:dyDescent="0.25">
      <c r="A1903">
        <v>39451</v>
      </c>
      <c r="B1903" t="s">
        <v>3533</v>
      </c>
      <c r="C1903" t="s">
        <v>87</v>
      </c>
      <c r="D1903" t="s">
        <v>88</v>
      </c>
      <c r="E1903" s="139" t="s">
        <v>8173</v>
      </c>
    </row>
    <row r="1904" spans="1:5" x14ac:dyDescent="0.25">
      <c r="A1904">
        <v>39452</v>
      </c>
      <c r="B1904" t="s">
        <v>3534</v>
      </c>
      <c r="C1904" t="s">
        <v>87</v>
      </c>
      <c r="D1904" t="s">
        <v>88</v>
      </c>
      <c r="E1904" s="139" t="s">
        <v>8174</v>
      </c>
    </row>
    <row r="1905" spans="1:5" x14ac:dyDescent="0.25">
      <c r="A1905">
        <v>39523</v>
      </c>
      <c r="B1905" t="s">
        <v>3535</v>
      </c>
      <c r="C1905" t="s">
        <v>87</v>
      </c>
      <c r="D1905" t="s">
        <v>88</v>
      </c>
      <c r="E1905" s="139" t="s">
        <v>8175</v>
      </c>
    </row>
    <row r="1906" spans="1:5" x14ac:dyDescent="0.25">
      <c r="A1906">
        <v>39449</v>
      </c>
      <c r="B1906" t="s">
        <v>3536</v>
      </c>
      <c r="C1906" t="s">
        <v>87</v>
      </c>
      <c r="D1906" t="s">
        <v>88</v>
      </c>
      <c r="E1906" s="139" t="s">
        <v>8176</v>
      </c>
    </row>
    <row r="1907" spans="1:5" x14ac:dyDescent="0.25">
      <c r="A1907">
        <v>39455</v>
      </c>
      <c r="B1907" t="s">
        <v>3537</v>
      </c>
      <c r="C1907" t="s">
        <v>87</v>
      </c>
      <c r="D1907" t="s">
        <v>88</v>
      </c>
      <c r="E1907" s="139" t="s">
        <v>8177</v>
      </c>
    </row>
    <row r="1908" spans="1:5" x14ac:dyDescent="0.25">
      <c r="A1908">
        <v>39456</v>
      </c>
      <c r="B1908" t="s">
        <v>3538</v>
      </c>
      <c r="C1908" t="s">
        <v>87</v>
      </c>
      <c r="D1908" t="s">
        <v>88</v>
      </c>
      <c r="E1908" s="139" t="s">
        <v>8178</v>
      </c>
    </row>
    <row r="1909" spans="1:5" x14ac:dyDescent="0.25">
      <c r="A1909">
        <v>39457</v>
      </c>
      <c r="B1909" t="s">
        <v>3539</v>
      </c>
      <c r="C1909" t="s">
        <v>87</v>
      </c>
      <c r="D1909" t="s">
        <v>88</v>
      </c>
      <c r="E1909" s="139" t="s">
        <v>8179</v>
      </c>
    </row>
    <row r="1910" spans="1:5" x14ac:dyDescent="0.25">
      <c r="A1910">
        <v>39458</v>
      </c>
      <c r="B1910" t="s">
        <v>3540</v>
      </c>
      <c r="C1910" t="s">
        <v>87</v>
      </c>
      <c r="D1910" t="s">
        <v>88</v>
      </c>
      <c r="E1910" s="139" t="s">
        <v>8180</v>
      </c>
    </row>
    <row r="1911" spans="1:5" x14ac:dyDescent="0.25">
      <c r="A1911">
        <v>39464</v>
      </c>
      <c r="B1911" t="s">
        <v>3541</v>
      </c>
      <c r="C1911" t="s">
        <v>87</v>
      </c>
      <c r="D1911" t="s">
        <v>88</v>
      </c>
      <c r="E1911" s="139" t="s">
        <v>8181</v>
      </c>
    </row>
    <row r="1912" spans="1:5" x14ac:dyDescent="0.25">
      <c r="A1912">
        <v>39460</v>
      </c>
      <c r="B1912" t="s">
        <v>3542</v>
      </c>
      <c r="C1912" t="s">
        <v>87</v>
      </c>
      <c r="D1912" t="s">
        <v>88</v>
      </c>
      <c r="E1912" s="139" t="s">
        <v>8182</v>
      </c>
    </row>
    <row r="1913" spans="1:5" x14ac:dyDescent="0.25">
      <c r="A1913">
        <v>39461</v>
      </c>
      <c r="B1913" t="s">
        <v>3543</v>
      </c>
      <c r="C1913" t="s">
        <v>87</v>
      </c>
      <c r="D1913" t="s">
        <v>88</v>
      </c>
      <c r="E1913" s="139" t="s">
        <v>8183</v>
      </c>
    </row>
    <row r="1914" spans="1:5" x14ac:dyDescent="0.25">
      <c r="A1914">
        <v>39462</v>
      </c>
      <c r="B1914" t="s">
        <v>3544</v>
      </c>
      <c r="C1914" t="s">
        <v>87</v>
      </c>
      <c r="D1914" t="s">
        <v>88</v>
      </c>
      <c r="E1914" s="139" t="s">
        <v>8184</v>
      </c>
    </row>
    <row r="1915" spans="1:5" x14ac:dyDescent="0.25">
      <c r="A1915">
        <v>39463</v>
      </c>
      <c r="B1915" t="s">
        <v>3545</v>
      </c>
      <c r="C1915" t="s">
        <v>87</v>
      </c>
      <c r="D1915" t="s">
        <v>88</v>
      </c>
      <c r="E1915" s="139" t="s">
        <v>8185</v>
      </c>
    </row>
    <row r="1916" spans="1:5" x14ac:dyDescent="0.25">
      <c r="A1916">
        <v>26039</v>
      </c>
      <c r="B1916" t="s">
        <v>3546</v>
      </c>
      <c r="C1916" t="s">
        <v>87</v>
      </c>
      <c r="D1916" t="s">
        <v>90</v>
      </c>
      <c r="E1916" s="139" t="s">
        <v>3547</v>
      </c>
    </row>
    <row r="1917" spans="1:5" x14ac:dyDescent="0.25">
      <c r="A1917">
        <v>2401</v>
      </c>
      <c r="B1917" t="s">
        <v>3548</v>
      </c>
      <c r="C1917" t="s">
        <v>87</v>
      </c>
      <c r="D1917" t="s">
        <v>90</v>
      </c>
      <c r="E1917" s="139" t="s">
        <v>3549</v>
      </c>
    </row>
    <row r="1918" spans="1:5" x14ac:dyDescent="0.25">
      <c r="A1918">
        <v>38870</v>
      </c>
      <c r="B1918" t="s">
        <v>3550</v>
      </c>
      <c r="C1918" t="s">
        <v>87</v>
      </c>
      <c r="D1918" t="s">
        <v>90</v>
      </c>
      <c r="E1918" s="139" t="s">
        <v>3551</v>
      </c>
    </row>
    <row r="1919" spans="1:5" x14ac:dyDescent="0.25">
      <c r="A1919">
        <v>38869</v>
      </c>
      <c r="B1919" t="s">
        <v>3552</v>
      </c>
      <c r="C1919" t="s">
        <v>87</v>
      </c>
      <c r="D1919" t="s">
        <v>90</v>
      </c>
      <c r="E1919" s="139" t="s">
        <v>989</v>
      </c>
    </row>
    <row r="1920" spans="1:5" x14ac:dyDescent="0.25">
      <c r="A1920">
        <v>38872</v>
      </c>
      <c r="B1920" t="s">
        <v>3553</v>
      </c>
      <c r="C1920" t="s">
        <v>87</v>
      </c>
      <c r="D1920" t="s">
        <v>90</v>
      </c>
      <c r="E1920" s="139" t="s">
        <v>3554</v>
      </c>
    </row>
    <row r="1921" spans="1:5" x14ac:dyDescent="0.25">
      <c r="A1921">
        <v>38871</v>
      </c>
      <c r="B1921" t="s">
        <v>3555</v>
      </c>
      <c r="C1921" t="s">
        <v>87</v>
      </c>
      <c r="D1921" t="s">
        <v>90</v>
      </c>
      <c r="E1921" s="139" t="s">
        <v>3556</v>
      </c>
    </row>
    <row r="1922" spans="1:5" x14ac:dyDescent="0.25">
      <c r="A1922">
        <v>39283</v>
      </c>
      <c r="B1922" t="s">
        <v>3557</v>
      </c>
      <c r="C1922" t="s">
        <v>87</v>
      </c>
      <c r="D1922" t="s">
        <v>90</v>
      </c>
      <c r="E1922" s="139" t="s">
        <v>3558</v>
      </c>
    </row>
    <row r="1923" spans="1:5" x14ac:dyDescent="0.25">
      <c r="A1923">
        <v>39284</v>
      </c>
      <c r="B1923" t="s">
        <v>3559</v>
      </c>
      <c r="C1923" t="s">
        <v>87</v>
      </c>
      <c r="D1923" t="s">
        <v>90</v>
      </c>
      <c r="E1923" s="139" t="s">
        <v>3560</v>
      </c>
    </row>
    <row r="1924" spans="1:5" x14ac:dyDescent="0.25">
      <c r="A1924">
        <v>39285</v>
      </c>
      <c r="B1924" t="s">
        <v>3561</v>
      </c>
      <c r="C1924" t="s">
        <v>87</v>
      </c>
      <c r="D1924" t="s">
        <v>90</v>
      </c>
      <c r="E1924" s="139" t="s">
        <v>3562</v>
      </c>
    </row>
    <row r="1925" spans="1:5" x14ac:dyDescent="0.25">
      <c r="A1925">
        <v>39286</v>
      </c>
      <c r="B1925" t="s">
        <v>3563</v>
      </c>
      <c r="C1925" t="s">
        <v>87</v>
      </c>
      <c r="D1925" t="s">
        <v>90</v>
      </c>
      <c r="E1925" s="139" t="s">
        <v>3564</v>
      </c>
    </row>
    <row r="1926" spans="1:5" x14ac:dyDescent="0.25">
      <c r="A1926">
        <v>39287</v>
      </c>
      <c r="B1926" t="s">
        <v>3565</v>
      </c>
      <c r="C1926" t="s">
        <v>87</v>
      </c>
      <c r="D1926" t="s">
        <v>90</v>
      </c>
      <c r="E1926" s="139" t="s">
        <v>3566</v>
      </c>
    </row>
    <row r="1927" spans="1:5" x14ac:dyDescent="0.25">
      <c r="A1927">
        <v>39288</v>
      </c>
      <c r="B1927" t="s">
        <v>3567</v>
      </c>
      <c r="C1927" t="s">
        <v>87</v>
      </c>
      <c r="D1927" t="s">
        <v>90</v>
      </c>
      <c r="E1927" s="139" t="s">
        <v>3568</v>
      </c>
    </row>
    <row r="1928" spans="1:5" x14ac:dyDescent="0.25">
      <c r="A1928">
        <v>2414</v>
      </c>
      <c r="B1928" t="s">
        <v>3569</v>
      </c>
      <c r="C1928" t="s">
        <v>89</v>
      </c>
      <c r="D1928" t="s">
        <v>90</v>
      </c>
      <c r="E1928" s="139" t="s">
        <v>8186</v>
      </c>
    </row>
    <row r="1929" spans="1:5" x14ac:dyDescent="0.25">
      <c r="A1929">
        <v>2413</v>
      </c>
      <c r="B1929" t="s">
        <v>3571</v>
      </c>
      <c r="C1929" t="s">
        <v>89</v>
      </c>
      <c r="D1929" t="s">
        <v>90</v>
      </c>
      <c r="E1929" s="139" t="s">
        <v>8187</v>
      </c>
    </row>
    <row r="1930" spans="1:5" x14ac:dyDescent="0.25">
      <c r="A1930">
        <v>2405</v>
      </c>
      <c r="B1930" t="s">
        <v>3572</v>
      </c>
      <c r="C1930" t="s">
        <v>89</v>
      </c>
      <c r="D1930" t="s">
        <v>90</v>
      </c>
      <c r="E1930" s="139" t="s">
        <v>8188</v>
      </c>
    </row>
    <row r="1931" spans="1:5" x14ac:dyDescent="0.25">
      <c r="A1931">
        <v>13361</v>
      </c>
      <c r="B1931" t="s">
        <v>3573</v>
      </c>
      <c r="C1931" t="s">
        <v>89</v>
      </c>
      <c r="D1931" t="s">
        <v>90</v>
      </c>
      <c r="E1931" s="139" t="s">
        <v>8189</v>
      </c>
    </row>
    <row r="1932" spans="1:5" x14ac:dyDescent="0.25">
      <c r="A1932">
        <v>11987</v>
      </c>
      <c r="B1932" t="s">
        <v>3574</v>
      </c>
      <c r="C1932" t="s">
        <v>89</v>
      </c>
      <c r="D1932" t="s">
        <v>90</v>
      </c>
      <c r="E1932" s="139" t="s">
        <v>8190</v>
      </c>
    </row>
    <row r="1933" spans="1:5" x14ac:dyDescent="0.25">
      <c r="A1933">
        <v>2416</v>
      </c>
      <c r="B1933" t="s">
        <v>3575</v>
      </c>
      <c r="C1933" t="s">
        <v>89</v>
      </c>
      <c r="D1933" t="s">
        <v>90</v>
      </c>
      <c r="E1933" s="139" t="s">
        <v>8191</v>
      </c>
    </row>
    <row r="1934" spans="1:5" x14ac:dyDescent="0.25">
      <c r="A1934">
        <v>2412</v>
      </c>
      <c r="B1934" t="s">
        <v>3576</v>
      </c>
      <c r="C1934" t="s">
        <v>89</v>
      </c>
      <c r="D1934" t="s">
        <v>90</v>
      </c>
      <c r="E1934" s="139" t="s">
        <v>8192</v>
      </c>
    </row>
    <row r="1935" spans="1:5" x14ac:dyDescent="0.25">
      <c r="A1935">
        <v>2411</v>
      </c>
      <c r="B1935" t="s">
        <v>3577</v>
      </c>
      <c r="C1935" t="s">
        <v>89</v>
      </c>
      <c r="D1935" t="s">
        <v>90</v>
      </c>
      <c r="E1935" s="139" t="s">
        <v>8189</v>
      </c>
    </row>
    <row r="1936" spans="1:5" x14ac:dyDescent="0.25">
      <c r="A1936">
        <v>2406</v>
      </c>
      <c r="B1936" t="s">
        <v>3578</v>
      </c>
      <c r="C1936" t="s">
        <v>89</v>
      </c>
      <c r="D1936" t="s">
        <v>90</v>
      </c>
      <c r="E1936" s="139" t="s">
        <v>8193</v>
      </c>
    </row>
    <row r="1937" spans="1:5" x14ac:dyDescent="0.25">
      <c r="A1937">
        <v>10571</v>
      </c>
      <c r="B1937" t="s">
        <v>3579</v>
      </c>
      <c r="C1937" t="s">
        <v>89</v>
      </c>
      <c r="D1937" t="s">
        <v>90</v>
      </c>
      <c r="E1937" s="139" t="s">
        <v>8194</v>
      </c>
    </row>
    <row r="1938" spans="1:5" x14ac:dyDescent="0.25">
      <c r="A1938">
        <v>11985</v>
      </c>
      <c r="B1938" t="s">
        <v>3580</v>
      </c>
      <c r="C1938" t="s">
        <v>89</v>
      </c>
      <c r="D1938" t="s">
        <v>90</v>
      </c>
      <c r="E1938" s="139" t="s">
        <v>8195</v>
      </c>
    </row>
    <row r="1939" spans="1:5" x14ac:dyDescent="0.25">
      <c r="A1939">
        <v>2410</v>
      </c>
      <c r="B1939" t="s">
        <v>3581</v>
      </c>
      <c r="C1939" t="s">
        <v>89</v>
      </c>
      <c r="D1939" t="s">
        <v>90</v>
      </c>
      <c r="E1939" s="139" t="s">
        <v>8196</v>
      </c>
    </row>
    <row r="1940" spans="1:5" x14ac:dyDescent="0.25">
      <c r="A1940">
        <v>2417</v>
      </c>
      <c r="B1940" t="s">
        <v>3582</v>
      </c>
      <c r="C1940" t="s">
        <v>89</v>
      </c>
      <c r="D1940" t="s">
        <v>90</v>
      </c>
      <c r="E1940" s="139" t="s">
        <v>8197</v>
      </c>
    </row>
    <row r="1941" spans="1:5" x14ac:dyDescent="0.25">
      <c r="A1941">
        <v>2415</v>
      </c>
      <c r="B1941" t="s">
        <v>3583</v>
      </c>
      <c r="C1941" t="s">
        <v>89</v>
      </c>
      <c r="D1941" t="s">
        <v>90</v>
      </c>
      <c r="E1941" s="139" t="s">
        <v>8198</v>
      </c>
    </row>
    <row r="1942" spans="1:5" x14ac:dyDescent="0.25">
      <c r="A1942">
        <v>13360</v>
      </c>
      <c r="B1942" t="s">
        <v>3584</v>
      </c>
      <c r="C1942" t="s">
        <v>89</v>
      </c>
      <c r="D1942" t="s">
        <v>90</v>
      </c>
      <c r="E1942" s="139" t="s">
        <v>8198</v>
      </c>
    </row>
    <row r="1943" spans="1:5" x14ac:dyDescent="0.25">
      <c r="A1943">
        <v>11983</v>
      </c>
      <c r="B1943" t="s">
        <v>3585</v>
      </c>
      <c r="C1943" t="s">
        <v>89</v>
      </c>
      <c r="D1943" t="s">
        <v>90</v>
      </c>
      <c r="E1943" s="139" t="s">
        <v>8199</v>
      </c>
    </row>
    <row r="1944" spans="1:5" x14ac:dyDescent="0.25">
      <c r="A1944">
        <v>11986</v>
      </c>
      <c r="B1944" t="s">
        <v>3586</v>
      </c>
      <c r="C1944" t="s">
        <v>89</v>
      </c>
      <c r="D1944" t="s">
        <v>90</v>
      </c>
      <c r="E1944" s="139" t="s">
        <v>8200</v>
      </c>
    </row>
    <row r="1945" spans="1:5" x14ac:dyDescent="0.25">
      <c r="A1945">
        <v>25976</v>
      </c>
      <c r="B1945" t="s">
        <v>3587</v>
      </c>
      <c r="C1945" t="s">
        <v>89</v>
      </c>
      <c r="D1945" t="s">
        <v>90</v>
      </c>
      <c r="E1945" s="139" t="s">
        <v>8201</v>
      </c>
    </row>
    <row r="1946" spans="1:5" x14ac:dyDescent="0.25">
      <c r="A1946">
        <v>10629</v>
      </c>
      <c r="B1946" t="s">
        <v>3588</v>
      </c>
      <c r="C1946" t="s">
        <v>89</v>
      </c>
      <c r="D1946" t="s">
        <v>90</v>
      </c>
      <c r="E1946" s="139" t="s">
        <v>8202</v>
      </c>
    </row>
    <row r="1947" spans="1:5" x14ac:dyDescent="0.25">
      <c r="A1947">
        <v>10698</v>
      </c>
      <c r="B1947" t="s">
        <v>3589</v>
      </c>
      <c r="C1947" t="s">
        <v>89</v>
      </c>
      <c r="D1947" t="s">
        <v>90</v>
      </c>
      <c r="E1947" s="139" t="s">
        <v>8203</v>
      </c>
    </row>
    <row r="1948" spans="1:5" x14ac:dyDescent="0.25">
      <c r="A1948">
        <v>40521</v>
      </c>
      <c r="B1948" t="s">
        <v>3590</v>
      </c>
      <c r="C1948" t="s">
        <v>87</v>
      </c>
      <c r="D1948" t="s">
        <v>88</v>
      </c>
      <c r="E1948" s="139" t="s">
        <v>8204</v>
      </c>
    </row>
    <row r="1949" spans="1:5" x14ac:dyDescent="0.25">
      <c r="A1949">
        <v>2432</v>
      </c>
      <c r="B1949" t="s">
        <v>3591</v>
      </c>
      <c r="C1949" t="s">
        <v>87</v>
      </c>
      <c r="D1949" t="s">
        <v>88</v>
      </c>
      <c r="E1949" s="139" t="s">
        <v>8205</v>
      </c>
    </row>
    <row r="1950" spans="1:5" x14ac:dyDescent="0.25">
      <c r="A1950">
        <v>2418</v>
      </c>
      <c r="B1950" t="s">
        <v>3592</v>
      </c>
      <c r="C1950" t="s">
        <v>87</v>
      </c>
      <c r="D1950" t="s">
        <v>93</v>
      </c>
      <c r="E1950" s="139" t="s">
        <v>3990</v>
      </c>
    </row>
    <row r="1951" spans="1:5" x14ac:dyDescent="0.25">
      <c r="A1951">
        <v>2433</v>
      </c>
      <c r="B1951" t="s">
        <v>3593</v>
      </c>
      <c r="C1951" t="s">
        <v>87</v>
      </c>
      <c r="D1951" t="s">
        <v>88</v>
      </c>
      <c r="E1951" s="139" t="s">
        <v>813</v>
      </c>
    </row>
    <row r="1952" spans="1:5" x14ac:dyDescent="0.25">
      <c r="A1952">
        <v>2420</v>
      </c>
      <c r="B1952" t="s">
        <v>3594</v>
      </c>
      <c r="C1952" t="s">
        <v>87</v>
      </c>
      <c r="D1952" t="s">
        <v>88</v>
      </c>
      <c r="E1952" s="139" t="s">
        <v>8206</v>
      </c>
    </row>
    <row r="1953" spans="1:5" x14ac:dyDescent="0.25">
      <c r="A1953">
        <v>2421</v>
      </c>
      <c r="B1953" t="s">
        <v>3595</v>
      </c>
      <c r="C1953" t="s">
        <v>87</v>
      </c>
      <c r="D1953" t="s">
        <v>88</v>
      </c>
      <c r="E1953" s="139" t="s">
        <v>7784</v>
      </c>
    </row>
    <row r="1954" spans="1:5" x14ac:dyDescent="0.25">
      <c r="A1954">
        <v>11447</v>
      </c>
      <c r="B1954" t="s">
        <v>3596</v>
      </c>
      <c r="C1954" t="s">
        <v>87</v>
      </c>
      <c r="D1954" t="s">
        <v>88</v>
      </c>
      <c r="E1954" s="139" t="s">
        <v>4459</v>
      </c>
    </row>
    <row r="1955" spans="1:5" x14ac:dyDescent="0.25">
      <c r="A1955">
        <v>2429</v>
      </c>
      <c r="B1955" t="s">
        <v>3597</v>
      </c>
      <c r="C1955" t="s">
        <v>87</v>
      </c>
      <c r="D1955" t="s">
        <v>88</v>
      </c>
      <c r="E1955" s="139" t="s">
        <v>8207</v>
      </c>
    </row>
    <row r="1956" spans="1:5" x14ac:dyDescent="0.25">
      <c r="A1956">
        <v>11449</v>
      </c>
      <c r="B1956" t="s">
        <v>3598</v>
      </c>
      <c r="C1956" t="s">
        <v>87</v>
      </c>
      <c r="D1956" t="s">
        <v>88</v>
      </c>
      <c r="E1956" s="139" t="s">
        <v>8208</v>
      </c>
    </row>
    <row r="1957" spans="1:5" x14ac:dyDescent="0.25">
      <c r="A1957">
        <v>11451</v>
      </c>
      <c r="B1957" t="s">
        <v>3599</v>
      </c>
      <c r="C1957" t="s">
        <v>87</v>
      </c>
      <c r="D1957" t="s">
        <v>88</v>
      </c>
      <c r="E1957" s="139" t="s">
        <v>8209</v>
      </c>
    </row>
    <row r="1958" spans="1:5" x14ac:dyDescent="0.25">
      <c r="A1958">
        <v>11116</v>
      </c>
      <c r="B1958" t="s">
        <v>3600</v>
      </c>
      <c r="C1958" t="s">
        <v>87</v>
      </c>
      <c r="D1958" t="s">
        <v>90</v>
      </c>
      <c r="E1958" s="139" t="s">
        <v>3601</v>
      </c>
    </row>
    <row r="1959" spans="1:5" x14ac:dyDescent="0.25">
      <c r="A1959">
        <v>38411</v>
      </c>
      <c r="B1959" t="s">
        <v>3602</v>
      </c>
      <c r="C1959" t="s">
        <v>87</v>
      </c>
      <c r="D1959" t="s">
        <v>88</v>
      </c>
      <c r="E1959" s="139" t="s">
        <v>8210</v>
      </c>
    </row>
    <row r="1960" spans="1:5" x14ac:dyDescent="0.25">
      <c r="A1960">
        <v>1370</v>
      </c>
      <c r="B1960" t="s">
        <v>3603</v>
      </c>
      <c r="C1960" t="s">
        <v>87</v>
      </c>
      <c r="D1960" t="s">
        <v>88</v>
      </c>
      <c r="E1960" s="139" t="s">
        <v>3604</v>
      </c>
    </row>
    <row r="1961" spans="1:5" x14ac:dyDescent="0.25">
      <c r="A1961">
        <v>38189</v>
      </c>
      <c r="B1961" t="s">
        <v>3605</v>
      </c>
      <c r="C1961" t="s">
        <v>87</v>
      </c>
      <c r="D1961" t="s">
        <v>88</v>
      </c>
      <c r="E1961" s="139" t="s">
        <v>3606</v>
      </c>
    </row>
    <row r="1962" spans="1:5" x14ac:dyDescent="0.25">
      <c r="A1962">
        <v>38190</v>
      </c>
      <c r="B1962" t="s">
        <v>3607</v>
      </c>
      <c r="C1962" t="s">
        <v>87</v>
      </c>
      <c r="D1962" t="s">
        <v>88</v>
      </c>
      <c r="E1962" s="139" t="s">
        <v>3608</v>
      </c>
    </row>
    <row r="1963" spans="1:5" x14ac:dyDescent="0.25">
      <c r="A1963">
        <v>36516</v>
      </c>
      <c r="B1963" t="s">
        <v>3609</v>
      </c>
      <c r="C1963" t="s">
        <v>87</v>
      </c>
      <c r="D1963" t="s">
        <v>88</v>
      </c>
      <c r="E1963" s="139" t="s">
        <v>1002</v>
      </c>
    </row>
    <row r="1964" spans="1:5" x14ac:dyDescent="0.25">
      <c r="A1964">
        <v>34777</v>
      </c>
      <c r="B1964" t="s">
        <v>3610</v>
      </c>
      <c r="C1964" t="s">
        <v>87</v>
      </c>
      <c r="D1964" t="s">
        <v>88</v>
      </c>
      <c r="E1964" s="139" t="s">
        <v>102</v>
      </c>
    </row>
    <row r="1965" spans="1:5" x14ac:dyDescent="0.25">
      <c r="A1965">
        <v>7273</v>
      </c>
      <c r="B1965" t="s">
        <v>3611</v>
      </c>
      <c r="C1965" t="s">
        <v>87</v>
      </c>
      <c r="D1965" t="s">
        <v>88</v>
      </c>
      <c r="E1965" s="139" t="s">
        <v>112</v>
      </c>
    </row>
    <row r="1966" spans="1:5" x14ac:dyDescent="0.25">
      <c r="A1966">
        <v>7272</v>
      </c>
      <c r="B1966" t="s">
        <v>3612</v>
      </c>
      <c r="C1966" t="s">
        <v>87</v>
      </c>
      <c r="D1966" t="s">
        <v>88</v>
      </c>
      <c r="E1966" s="139" t="s">
        <v>256</v>
      </c>
    </row>
    <row r="1967" spans="1:5" x14ac:dyDescent="0.25">
      <c r="A1967">
        <v>10605</v>
      </c>
      <c r="B1967" t="s">
        <v>3613</v>
      </c>
      <c r="C1967" t="s">
        <v>87</v>
      </c>
      <c r="D1967" t="s">
        <v>88</v>
      </c>
      <c r="E1967" s="139" t="s">
        <v>227</v>
      </c>
    </row>
    <row r="1968" spans="1:5" x14ac:dyDescent="0.25">
      <c r="A1968">
        <v>10604</v>
      </c>
      <c r="B1968" t="s">
        <v>3614</v>
      </c>
      <c r="C1968" t="s">
        <v>87</v>
      </c>
      <c r="D1968" t="s">
        <v>88</v>
      </c>
      <c r="E1968" s="139" t="s">
        <v>919</v>
      </c>
    </row>
    <row r="1969" spans="1:5" x14ac:dyDescent="0.25">
      <c r="A1969">
        <v>672</v>
      </c>
      <c r="B1969" t="s">
        <v>3615</v>
      </c>
      <c r="C1969" t="s">
        <v>87</v>
      </c>
      <c r="D1969" t="s">
        <v>88</v>
      </c>
      <c r="E1969" s="139" t="s">
        <v>3616</v>
      </c>
    </row>
    <row r="1970" spans="1:5" x14ac:dyDescent="0.25">
      <c r="A1970">
        <v>668</v>
      </c>
      <c r="B1970" t="s">
        <v>3617</v>
      </c>
      <c r="C1970" t="s">
        <v>87</v>
      </c>
      <c r="D1970" t="s">
        <v>88</v>
      </c>
      <c r="E1970" s="139" t="s">
        <v>125</v>
      </c>
    </row>
    <row r="1971" spans="1:5" x14ac:dyDescent="0.25">
      <c r="A1971">
        <v>10578</v>
      </c>
      <c r="B1971" t="s">
        <v>3618</v>
      </c>
      <c r="C1971" t="s">
        <v>87</v>
      </c>
      <c r="D1971" t="s">
        <v>88</v>
      </c>
      <c r="E1971" s="139" t="s">
        <v>2982</v>
      </c>
    </row>
    <row r="1972" spans="1:5" x14ac:dyDescent="0.25">
      <c r="A1972">
        <v>666</v>
      </c>
      <c r="B1972" t="s">
        <v>3619</v>
      </c>
      <c r="C1972" t="s">
        <v>87</v>
      </c>
      <c r="D1972" t="s">
        <v>88</v>
      </c>
      <c r="E1972" s="139" t="s">
        <v>3214</v>
      </c>
    </row>
    <row r="1973" spans="1:5" x14ac:dyDescent="0.25">
      <c r="A1973">
        <v>665</v>
      </c>
      <c r="B1973" t="s">
        <v>3620</v>
      </c>
      <c r="C1973" t="s">
        <v>87</v>
      </c>
      <c r="D1973" t="s">
        <v>88</v>
      </c>
      <c r="E1973" s="139" t="s">
        <v>601</v>
      </c>
    </row>
    <row r="1974" spans="1:5" x14ac:dyDescent="0.25">
      <c r="A1974">
        <v>10577</v>
      </c>
      <c r="B1974" t="s">
        <v>3621</v>
      </c>
      <c r="C1974" t="s">
        <v>87</v>
      </c>
      <c r="D1974" t="s">
        <v>88</v>
      </c>
      <c r="E1974" s="139" t="s">
        <v>289</v>
      </c>
    </row>
    <row r="1975" spans="1:5" x14ac:dyDescent="0.25">
      <c r="A1975">
        <v>10583</v>
      </c>
      <c r="B1975" t="s">
        <v>3622</v>
      </c>
      <c r="C1975" t="s">
        <v>87</v>
      </c>
      <c r="D1975" t="s">
        <v>88</v>
      </c>
      <c r="E1975" s="139" t="s">
        <v>2127</v>
      </c>
    </row>
    <row r="1976" spans="1:5" x14ac:dyDescent="0.25">
      <c r="A1976">
        <v>10579</v>
      </c>
      <c r="B1976" t="s">
        <v>3623</v>
      </c>
      <c r="C1976" t="s">
        <v>87</v>
      </c>
      <c r="D1976" t="s">
        <v>88</v>
      </c>
      <c r="E1976" s="139" t="s">
        <v>1118</v>
      </c>
    </row>
    <row r="1977" spans="1:5" x14ac:dyDescent="0.25">
      <c r="A1977">
        <v>10582</v>
      </c>
      <c r="B1977" t="s">
        <v>3624</v>
      </c>
      <c r="C1977" t="s">
        <v>87</v>
      </c>
      <c r="D1977" t="s">
        <v>88</v>
      </c>
      <c r="E1977" s="139" t="s">
        <v>809</v>
      </c>
    </row>
    <row r="1978" spans="1:5" x14ac:dyDescent="0.25">
      <c r="A1978">
        <v>2436</v>
      </c>
      <c r="B1978" t="s">
        <v>3625</v>
      </c>
      <c r="C1978" t="s">
        <v>91</v>
      </c>
      <c r="D1978" t="s">
        <v>93</v>
      </c>
      <c r="E1978" s="139" t="s">
        <v>454</v>
      </c>
    </row>
    <row r="1979" spans="1:5" x14ac:dyDescent="0.25">
      <c r="A1979">
        <v>40918</v>
      </c>
      <c r="B1979" t="s">
        <v>3626</v>
      </c>
      <c r="C1979" t="s">
        <v>149</v>
      </c>
      <c r="D1979" t="s">
        <v>88</v>
      </c>
      <c r="E1979" s="139" t="s">
        <v>683</v>
      </c>
    </row>
    <row r="1980" spans="1:5" x14ac:dyDescent="0.25">
      <c r="A1980">
        <v>2439</v>
      </c>
      <c r="B1980" t="s">
        <v>3627</v>
      </c>
      <c r="C1980" t="s">
        <v>91</v>
      </c>
      <c r="D1980" t="s">
        <v>88</v>
      </c>
      <c r="E1980" s="139" t="s">
        <v>454</v>
      </c>
    </row>
    <row r="1981" spans="1:5" x14ac:dyDescent="0.25">
      <c r="A1981">
        <v>40923</v>
      </c>
      <c r="B1981" t="s">
        <v>3628</v>
      </c>
      <c r="C1981" t="s">
        <v>149</v>
      </c>
      <c r="D1981" t="s">
        <v>88</v>
      </c>
      <c r="E1981" s="139" t="s">
        <v>683</v>
      </c>
    </row>
    <row r="1982" spans="1:5" x14ac:dyDescent="0.25">
      <c r="A1982">
        <v>10998</v>
      </c>
      <c r="B1982" t="s">
        <v>3629</v>
      </c>
      <c r="C1982" t="s">
        <v>119</v>
      </c>
      <c r="D1982" t="s">
        <v>88</v>
      </c>
      <c r="E1982" s="139" t="s">
        <v>7880</v>
      </c>
    </row>
    <row r="1983" spans="1:5" x14ac:dyDescent="0.25">
      <c r="A1983">
        <v>11002</v>
      </c>
      <c r="B1983" t="s">
        <v>3630</v>
      </c>
      <c r="C1983" t="s">
        <v>119</v>
      </c>
      <c r="D1983" t="s">
        <v>88</v>
      </c>
      <c r="E1983" s="139" t="s">
        <v>296</v>
      </c>
    </row>
    <row r="1984" spans="1:5" x14ac:dyDescent="0.25">
      <c r="A1984">
        <v>10999</v>
      </c>
      <c r="B1984" t="s">
        <v>3631</v>
      </c>
      <c r="C1984" t="s">
        <v>119</v>
      </c>
      <c r="D1984" t="s">
        <v>88</v>
      </c>
      <c r="E1984" s="139" t="s">
        <v>8211</v>
      </c>
    </row>
    <row r="1985" spans="1:5" x14ac:dyDescent="0.25">
      <c r="A1985">
        <v>10997</v>
      </c>
      <c r="B1985" t="s">
        <v>3633</v>
      </c>
      <c r="C1985" t="s">
        <v>119</v>
      </c>
      <c r="D1985" t="s">
        <v>93</v>
      </c>
      <c r="E1985" s="139" t="s">
        <v>8212</v>
      </c>
    </row>
    <row r="1986" spans="1:5" x14ac:dyDescent="0.25">
      <c r="A1986">
        <v>2685</v>
      </c>
      <c r="B1986" t="s">
        <v>3634</v>
      </c>
      <c r="C1986" t="s">
        <v>94</v>
      </c>
      <c r="D1986" t="s">
        <v>88</v>
      </c>
      <c r="E1986" s="139" t="s">
        <v>8213</v>
      </c>
    </row>
    <row r="1987" spans="1:5" x14ac:dyDescent="0.25">
      <c r="A1987">
        <v>2680</v>
      </c>
      <c r="B1987" t="s">
        <v>3635</v>
      </c>
      <c r="C1987" t="s">
        <v>94</v>
      </c>
      <c r="D1987" t="s">
        <v>88</v>
      </c>
      <c r="E1987" s="139" t="s">
        <v>8214</v>
      </c>
    </row>
    <row r="1988" spans="1:5" x14ac:dyDescent="0.25">
      <c r="A1988">
        <v>2684</v>
      </c>
      <c r="B1988" t="s">
        <v>3636</v>
      </c>
      <c r="C1988" t="s">
        <v>94</v>
      </c>
      <c r="D1988" t="s">
        <v>88</v>
      </c>
      <c r="E1988" s="139" t="s">
        <v>1012</v>
      </c>
    </row>
    <row r="1989" spans="1:5" x14ac:dyDescent="0.25">
      <c r="A1989">
        <v>2673</v>
      </c>
      <c r="B1989" t="s">
        <v>3637</v>
      </c>
      <c r="C1989" t="s">
        <v>94</v>
      </c>
      <c r="D1989" t="s">
        <v>93</v>
      </c>
      <c r="E1989" s="139" t="s">
        <v>1006</v>
      </c>
    </row>
    <row r="1990" spans="1:5" x14ac:dyDescent="0.25">
      <c r="A1990">
        <v>2681</v>
      </c>
      <c r="B1990" t="s">
        <v>3638</v>
      </c>
      <c r="C1990" t="s">
        <v>94</v>
      </c>
      <c r="D1990" t="s">
        <v>88</v>
      </c>
      <c r="E1990" s="139" t="s">
        <v>604</v>
      </c>
    </row>
    <row r="1991" spans="1:5" x14ac:dyDescent="0.25">
      <c r="A1991">
        <v>2682</v>
      </c>
      <c r="B1991" t="s">
        <v>3639</v>
      </c>
      <c r="C1991" t="s">
        <v>94</v>
      </c>
      <c r="D1991" t="s">
        <v>88</v>
      </c>
      <c r="E1991" s="139" t="s">
        <v>4393</v>
      </c>
    </row>
    <row r="1992" spans="1:5" x14ac:dyDescent="0.25">
      <c r="A1992">
        <v>2686</v>
      </c>
      <c r="B1992" t="s">
        <v>3640</v>
      </c>
      <c r="C1992" t="s">
        <v>94</v>
      </c>
      <c r="D1992" t="s">
        <v>88</v>
      </c>
      <c r="E1992" s="139" t="s">
        <v>1374</v>
      </c>
    </row>
    <row r="1993" spans="1:5" x14ac:dyDescent="0.25">
      <c r="A1993">
        <v>2674</v>
      </c>
      <c r="B1993" t="s">
        <v>3642</v>
      </c>
      <c r="C1993" t="s">
        <v>94</v>
      </c>
      <c r="D1993" t="s">
        <v>88</v>
      </c>
      <c r="E1993" s="139" t="s">
        <v>549</v>
      </c>
    </row>
    <row r="1994" spans="1:5" x14ac:dyDescent="0.25">
      <c r="A1994">
        <v>2683</v>
      </c>
      <c r="B1994" t="s">
        <v>3643</v>
      </c>
      <c r="C1994" t="s">
        <v>94</v>
      </c>
      <c r="D1994" t="s">
        <v>88</v>
      </c>
      <c r="E1994" s="139" t="s">
        <v>8215</v>
      </c>
    </row>
    <row r="1995" spans="1:5" x14ac:dyDescent="0.25">
      <c r="A1995">
        <v>2676</v>
      </c>
      <c r="B1995" t="s">
        <v>3644</v>
      </c>
      <c r="C1995" t="s">
        <v>94</v>
      </c>
      <c r="D1995" t="s">
        <v>88</v>
      </c>
      <c r="E1995" s="139" t="s">
        <v>502</v>
      </c>
    </row>
    <row r="1996" spans="1:5" x14ac:dyDescent="0.25">
      <c r="A1996">
        <v>2678</v>
      </c>
      <c r="B1996" t="s">
        <v>3645</v>
      </c>
      <c r="C1996" t="s">
        <v>94</v>
      </c>
      <c r="D1996" t="s">
        <v>88</v>
      </c>
      <c r="E1996" s="139" t="s">
        <v>153</v>
      </c>
    </row>
    <row r="1997" spans="1:5" x14ac:dyDescent="0.25">
      <c r="A1997">
        <v>2679</v>
      </c>
      <c r="B1997" t="s">
        <v>3646</v>
      </c>
      <c r="C1997" t="s">
        <v>94</v>
      </c>
      <c r="D1997" t="s">
        <v>88</v>
      </c>
      <c r="E1997" s="139" t="s">
        <v>217</v>
      </c>
    </row>
    <row r="1998" spans="1:5" x14ac:dyDescent="0.25">
      <c r="A1998">
        <v>12070</v>
      </c>
      <c r="B1998" t="s">
        <v>3647</v>
      </c>
      <c r="C1998" t="s">
        <v>94</v>
      </c>
      <c r="D1998" t="s">
        <v>88</v>
      </c>
      <c r="E1998" s="139" t="s">
        <v>8216</v>
      </c>
    </row>
    <row r="1999" spans="1:5" x14ac:dyDescent="0.25">
      <c r="A1999">
        <v>2675</v>
      </c>
      <c r="B1999" t="s">
        <v>3648</v>
      </c>
      <c r="C1999" t="s">
        <v>94</v>
      </c>
      <c r="D1999" t="s">
        <v>88</v>
      </c>
      <c r="E1999" s="139" t="s">
        <v>7624</v>
      </c>
    </row>
    <row r="2000" spans="1:5" x14ac:dyDescent="0.25">
      <c r="A2000">
        <v>12067</v>
      </c>
      <c r="B2000" t="s">
        <v>3649</v>
      </c>
      <c r="C2000" t="s">
        <v>94</v>
      </c>
      <c r="D2000" t="s">
        <v>88</v>
      </c>
      <c r="E2000" s="139" t="s">
        <v>6716</v>
      </c>
    </row>
    <row r="2001" spans="1:5" x14ac:dyDescent="0.25">
      <c r="A2001">
        <v>40401</v>
      </c>
      <c r="B2001" t="s">
        <v>3650</v>
      </c>
      <c r="C2001" t="s">
        <v>94</v>
      </c>
      <c r="D2001" t="s">
        <v>90</v>
      </c>
      <c r="E2001" s="139" t="s">
        <v>3794</v>
      </c>
    </row>
    <row r="2002" spans="1:5" x14ac:dyDescent="0.25">
      <c r="A2002">
        <v>40402</v>
      </c>
      <c r="B2002" t="s">
        <v>3651</v>
      </c>
      <c r="C2002" t="s">
        <v>94</v>
      </c>
      <c r="D2002" t="s">
        <v>90</v>
      </c>
      <c r="E2002" s="139" t="s">
        <v>397</v>
      </c>
    </row>
    <row r="2003" spans="1:5" x14ac:dyDescent="0.25">
      <c r="A2003">
        <v>40400</v>
      </c>
      <c r="B2003" t="s">
        <v>3652</v>
      </c>
      <c r="C2003" t="s">
        <v>94</v>
      </c>
      <c r="D2003" t="s">
        <v>90</v>
      </c>
      <c r="E2003" s="139" t="s">
        <v>107</v>
      </c>
    </row>
    <row r="2004" spans="1:5" x14ac:dyDescent="0.25">
      <c r="A2004">
        <v>2504</v>
      </c>
      <c r="B2004" t="s">
        <v>3653</v>
      </c>
      <c r="C2004" t="s">
        <v>94</v>
      </c>
      <c r="D2004" t="s">
        <v>90</v>
      </c>
      <c r="E2004" s="139" t="s">
        <v>1023</v>
      </c>
    </row>
    <row r="2005" spans="1:5" x14ac:dyDescent="0.25">
      <c r="A2005">
        <v>2501</v>
      </c>
      <c r="B2005" t="s">
        <v>3654</v>
      </c>
      <c r="C2005" t="s">
        <v>94</v>
      </c>
      <c r="D2005" t="s">
        <v>90</v>
      </c>
      <c r="E2005" s="139" t="s">
        <v>795</v>
      </c>
    </row>
    <row r="2006" spans="1:5" x14ac:dyDescent="0.25">
      <c r="A2006">
        <v>2502</v>
      </c>
      <c r="B2006" t="s">
        <v>3655</v>
      </c>
      <c r="C2006" t="s">
        <v>94</v>
      </c>
      <c r="D2006" t="s">
        <v>90</v>
      </c>
      <c r="E2006" s="139" t="s">
        <v>3656</v>
      </c>
    </row>
    <row r="2007" spans="1:5" x14ac:dyDescent="0.25">
      <c r="A2007">
        <v>2503</v>
      </c>
      <c r="B2007" t="s">
        <v>3657</v>
      </c>
      <c r="C2007" t="s">
        <v>94</v>
      </c>
      <c r="D2007" t="s">
        <v>90</v>
      </c>
      <c r="E2007" s="139" t="s">
        <v>3658</v>
      </c>
    </row>
    <row r="2008" spans="1:5" x14ac:dyDescent="0.25">
      <c r="A2008">
        <v>2500</v>
      </c>
      <c r="B2008" t="s">
        <v>3659</v>
      </c>
      <c r="C2008" t="s">
        <v>94</v>
      </c>
      <c r="D2008" t="s">
        <v>90</v>
      </c>
      <c r="E2008" s="139" t="s">
        <v>3660</v>
      </c>
    </row>
    <row r="2009" spans="1:5" x14ac:dyDescent="0.25">
      <c r="A2009">
        <v>2505</v>
      </c>
      <c r="B2009" t="s">
        <v>3661</v>
      </c>
      <c r="C2009" t="s">
        <v>94</v>
      </c>
      <c r="D2009" t="s">
        <v>90</v>
      </c>
      <c r="E2009" s="139" t="s">
        <v>3662</v>
      </c>
    </row>
    <row r="2010" spans="1:5" x14ac:dyDescent="0.25">
      <c r="A2010">
        <v>12056</v>
      </c>
      <c r="B2010" t="s">
        <v>3663</v>
      </c>
      <c r="C2010" t="s">
        <v>94</v>
      </c>
      <c r="D2010" t="s">
        <v>90</v>
      </c>
      <c r="E2010" s="139" t="s">
        <v>3664</v>
      </c>
    </row>
    <row r="2011" spans="1:5" x14ac:dyDescent="0.25">
      <c r="A2011">
        <v>12057</v>
      </c>
      <c r="B2011" t="s">
        <v>3665</v>
      </c>
      <c r="C2011" t="s">
        <v>94</v>
      </c>
      <c r="D2011" t="s">
        <v>90</v>
      </c>
      <c r="E2011" s="139" t="s">
        <v>2575</v>
      </c>
    </row>
    <row r="2012" spans="1:5" x14ac:dyDescent="0.25">
      <c r="A2012">
        <v>12059</v>
      </c>
      <c r="B2012" t="s">
        <v>3666</v>
      </c>
      <c r="C2012" t="s">
        <v>94</v>
      </c>
      <c r="D2012" t="s">
        <v>90</v>
      </c>
      <c r="E2012" s="139" t="s">
        <v>693</v>
      </c>
    </row>
    <row r="2013" spans="1:5" x14ac:dyDescent="0.25">
      <c r="A2013">
        <v>12058</v>
      </c>
      <c r="B2013" t="s">
        <v>3667</v>
      </c>
      <c r="C2013" t="s">
        <v>94</v>
      </c>
      <c r="D2013" t="s">
        <v>90</v>
      </c>
      <c r="E2013" s="139" t="s">
        <v>1584</v>
      </c>
    </row>
    <row r="2014" spans="1:5" x14ac:dyDescent="0.25">
      <c r="A2014">
        <v>12060</v>
      </c>
      <c r="B2014" t="s">
        <v>3668</v>
      </c>
      <c r="C2014" t="s">
        <v>94</v>
      </c>
      <c r="D2014" t="s">
        <v>90</v>
      </c>
      <c r="E2014" s="139" t="s">
        <v>3669</v>
      </c>
    </row>
    <row r="2015" spans="1:5" x14ac:dyDescent="0.25">
      <c r="A2015">
        <v>12061</v>
      </c>
      <c r="B2015" t="s">
        <v>3670</v>
      </c>
      <c r="C2015" t="s">
        <v>94</v>
      </c>
      <c r="D2015" t="s">
        <v>90</v>
      </c>
      <c r="E2015" s="139" t="s">
        <v>3671</v>
      </c>
    </row>
    <row r="2016" spans="1:5" x14ac:dyDescent="0.25">
      <c r="A2016">
        <v>12062</v>
      </c>
      <c r="B2016" t="s">
        <v>3672</v>
      </c>
      <c r="C2016" t="s">
        <v>94</v>
      </c>
      <c r="D2016" t="s">
        <v>90</v>
      </c>
      <c r="E2016" s="139" t="s">
        <v>1168</v>
      </c>
    </row>
    <row r="2017" spans="1:5" x14ac:dyDescent="0.25">
      <c r="A2017">
        <v>21137</v>
      </c>
      <c r="B2017" t="s">
        <v>3673</v>
      </c>
      <c r="C2017" t="s">
        <v>94</v>
      </c>
      <c r="D2017" t="s">
        <v>90</v>
      </c>
      <c r="E2017" s="139" t="s">
        <v>359</v>
      </c>
    </row>
    <row r="2018" spans="1:5" x14ac:dyDescent="0.25">
      <c r="A2018">
        <v>2687</v>
      </c>
      <c r="B2018" t="s">
        <v>3674</v>
      </c>
      <c r="C2018" t="s">
        <v>94</v>
      </c>
      <c r="D2018" t="s">
        <v>88</v>
      </c>
      <c r="E2018" s="139" t="s">
        <v>409</v>
      </c>
    </row>
    <row r="2019" spans="1:5" x14ac:dyDescent="0.25">
      <c r="A2019">
        <v>2689</v>
      </c>
      <c r="B2019" t="s">
        <v>3675</v>
      </c>
      <c r="C2019" t="s">
        <v>94</v>
      </c>
      <c r="D2019" t="s">
        <v>88</v>
      </c>
      <c r="E2019" s="139" t="s">
        <v>108</v>
      </c>
    </row>
    <row r="2020" spans="1:5" x14ac:dyDescent="0.25">
      <c r="A2020">
        <v>2688</v>
      </c>
      <c r="B2020" t="s">
        <v>3676</v>
      </c>
      <c r="C2020" t="s">
        <v>94</v>
      </c>
      <c r="D2020" t="s">
        <v>88</v>
      </c>
      <c r="E2020" s="139" t="s">
        <v>623</v>
      </c>
    </row>
    <row r="2021" spans="1:5" x14ac:dyDescent="0.25">
      <c r="A2021">
        <v>2690</v>
      </c>
      <c r="B2021" t="s">
        <v>3677</v>
      </c>
      <c r="C2021" t="s">
        <v>94</v>
      </c>
      <c r="D2021" t="s">
        <v>88</v>
      </c>
      <c r="E2021" s="139" t="s">
        <v>113</v>
      </c>
    </row>
    <row r="2022" spans="1:5" x14ac:dyDescent="0.25">
      <c r="A2022">
        <v>39243</v>
      </c>
      <c r="B2022" t="s">
        <v>3678</v>
      </c>
      <c r="C2022" t="s">
        <v>94</v>
      </c>
      <c r="D2022" t="s">
        <v>88</v>
      </c>
      <c r="E2022" s="139" t="s">
        <v>1117</v>
      </c>
    </row>
    <row r="2023" spans="1:5" x14ac:dyDescent="0.25">
      <c r="A2023">
        <v>39244</v>
      </c>
      <c r="B2023" t="s">
        <v>3679</v>
      </c>
      <c r="C2023" t="s">
        <v>94</v>
      </c>
      <c r="D2023" t="s">
        <v>88</v>
      </c>
      <c r="E2023" s="139" t="s">
        <v>402</v>
      </c>
    </row>
    <row r="2024" spans="1:5" x14ac:dyDescent="0.25">
      <c r="A2024">
        <v>39245</v>
      </c>
      <c r="B2024" t="s">
        <v>3680</v>
      </c>
      <c r="C2024" t="s">
        <v>94</v>
      </c>
      <c r="D2024" t="s">
        <v>88</v>
      </c>
      <c r="E2024" s="139" t="s">
        <v>7567</v>
      </c>
    </row>
    <row r="2025" spans="1:5" x14ac:dyDescent="0.25">
      <c r="A2025">
        <v>39254</v>
      </c>
      <c r="B2025" t="s">
        <v>3681</v>
      </c>
      <c r="C2025" t="s">
        <v>94</v>
      </c>
      <c r="D2025" t="s">
        <v>88</v>
      </c>
      <c r="E2025" s="139" t="s">
        <v>1160</v>
      </c>
    </row>
    <row r="2026" spans="1:5" x14ac:dyDescent="0.25">
      <c r="A2026">
        <v>39255</v>
      </c>
      <c r="B2026" t="s">
        <v>3683</v>
      </c>
      <c r="C2026" t="s">
        <v>94</v>
      </c>
      <c r="D2026" t="s">
        <v>88</v>
      </c>
      <c r="E2026" s="139" t="s">
        <v>7993</v>
      </c>
    </row>
    <row r="2027" spans="1:5" x14ac:dyDescent="0.25">
      <c r="A2027">
        <v>39253</v>
      </c>
      <c r="B2027" t="s">
        <v>3684</v>
      </c>
      <c r="C2027" t="s">
        <v>94</v>
      </c>
      <c r="D2027" t="s">
        <v>88</v>
      </c>
      <c r="E2027" s="139" t="s">
        <v>8217</v>
      </c>
    </row>
    <row r="2028" spans="1:5" x14ac:dyDescent="0.25">
      <c r="A2028">
        <v>2446</v>
      </c>
      <c r="B2028" t="s">
        <v>3685</v>
      </c>
      <c r="C2028" t="s">
        <v>94</v>
      </c>
      <c r="D2028" t="s">
        <v>90</v>
      </c>
      <c r="E2028" s="139" t="s">
        <v>8218</v>
      </c>
    </row>
    <row r="2029" spans="1:5" x14ac:dyDescent="0.25">
      <c r="A2029">
        <v>2442</v>
      </c>
      <c r="B2029" t="s">
        <v>3686</v>
      </c>
      <c r="C2029" t="s">
        <v>94</v>
      </c>
      <c r="D2029" t="s">
        <v>90</v>
      </c>
      <c r="E2029" s="139" t="s">
        <v>368</v>
      </c>
    </row>
    <row r="2030" spans="1:5" x14ac:dyDescent="0.25">
      <c r="A2030">
        <v>39246</v>
      </c>
      <c r="B2030" t="s">
        <v>3687</v>
      </c>
      <c r="C2030" t="s">
        <v>94</v>
      </c>
      <c r="D2030" t="s">
        <v>90</v>
      </c>
      <c r="E2030" s="139" t="s">
        <v>7948</v>
      </c>
    </row>
    <row r="2031" spans="1:5" x14ac:dyDescent="0.25">
      <c r="A2031">
        <v>39247</v>
      </c>
      <c r="B2031" t="s">
        <v>3688</v>
      </c>
      <c r="C2031" t="s">
        <v>94</v>
      </c>
      <c r="D2031" t="s">
        <v>90</v>
      </c>
      <c r="E2031" s="139" t="s">
        <v>2246</v>
      </c>
    </row>
    <row r="2032" spans="1:5" x14ac:dyDescent="0.25">
      <c r="A2032">
        <v>39248</v>
      </c>
      <c r="B2032" t="s">
        <v>3689</v>
      </c>
      <c r="C2032" t="s">
        <v>94</v>
      </c>
      <c r="D2032" t="s">
        <v>90</v>
      </c>
      <c r="E2032" s="139" t="s">
        <v>416</v>
      </c>
    </row>
    <row r="2033" spans="1:5" x14ac:dyDescent="0.25">
      <c r="A2033">
        <v>2438</v>
      </c>
      <c r="B2033" t="s">
        <v>3690</v>
      </c>
      <c r="C2033" t="s">
        <v>91</v>
      </c>
      <c r="D2033" t="s">
        <v>88</v>
      </c>
      <c r="E2033" s="139" t="s">
        <v>586</v>
      </c>
    </row>
    <row r="2034" spans="1:5" x14ac:dyDescent="0.25">
      <c r="A2034">
        <v>40922</v>
      </c>
      <c r="B2034" t="s">
        <v>3691</v>
      </c>
      <c r="C2034" t="s">
        <v>149</v>
      </c>
      <c r="D2034" t="s">
        <v>88</v>
      </c>
      <c r="E2034" s="139" t="s">
        <v>766</v>
      </c>
    </row>
    <row r="2035" spans="1:5" x14ac:dyDescent="0.25">
      <c r="A2035">
        <v>36486</v>
      </c>
      <c r="B2035" t="s">
        <v>3692</v>
      </c>
      <c r="C2035" t="s">
        <v>87</v>
      </c>
      <c r="D2035" t="s">
        <v>90</v>
      </c>
      <c r="E2035" s="139" t="s">
        <v>8219</v>
      </c>
    </row>
    <row r="2036" spans="1:5" x14ac:dyDescent="0.25">
      <c r="A2036">
        <v>37777</v>
      </c>
      <c r="B2036" t="s">
        <v>3693</v>
      </c>
      <c r="C2036" t="s">
        <v>87</v>
      </c>
      <c r="D2036" t="s">
        <v>90</v>
      </c>
      <c r="E2036" s="139" t="s">
        <v>8220</v>
      </c>
    </row>
    <row r="2037" spans="1:5" x14ac:dyDescent="0.25">
      <c r="A2037">
        <v>12624</v>
      </c>
      <c r="B2037" t="s">
        <v>3694</v>
      </c>
      <c r="C2037" t="s">
        <v>87</v>
      </c>
      <c r="D2037" t="s">
        <v>90</v>
      </c>
      <c r="E2037" s="139" t="s">
        <v>763</v>
      </c>
    </row>
    <row r="2038" spans="1:5" x14ac:dyDescent="0.25">
      <c r="A2038">
        <v>10638</v>
      </c>
      <c r="B2038" t="s">
        <v>3695</v>
      </c>
      <c r="C2038" t="s">
        <v>87</v>
      </c>
      <c r="D2038" t="s">
        <v>90</v>
      </c>
      <c r="E2038" s="139" t="s">
        <v>8221</v>
      </c>
    </row>
    <row r="2039" spans="1:5" x14ac:dyDescent="0.25">
      <c r="A2039">
        <v>10635</v>
      </c>
      <c r="B2039" t="s">
        <v>3696</v>
      </c>
      <c r="C2039" t="s">
        <v>87</v>
      </c>
      <c r="D2039" t="s">
        <v>90</v>
      </c>
      <c r="E2039" s="139" t="s">
        <v>8222</v>
      </c>
    </row>
    <row r="2040" spans="1:5" x14ac:dyDescent="0.25">
      <c r="A2040">
        <v>10634</v>
      </c>
      <c r="B2040" t="s">
        <v>3697</v>
      </c>
      <c r="C2040" t="s">
        <v>87</v>
      </c>
      <c r="D2040" t="s">
        <v>90</v>
      </c>
      <c r="E2040" s="139" t="s">
        <v>8223</v>
      </c>
    </row>
    <row r="2041" spans="1:5" x14ac:dyDescent="0.25">
      <c r="A2041">
        <v>10636</v>
      </c>
      <c r="B2041" t="s">
        <v>3698</v>
      </c>
      <c r="C2041" t="s">
        <v>87</v>
      </c>
      <c r="D2041" t="s">
        <v>90</v>
      </c>
      <c r="E2041" s="139" t="s">
        <v>8224</v>
      </c>
    </row>
    <row r="2042" spans="1:5" x14ac:dyDescent="0.25">
      <c r="A2042">
        <v>10637</v>
      </c>
      <c r="B2042" t="s">
        <v>3699</v>
      </c>
      <c r="C2042" t="s">
        <v>87</v>
      </c>
      <c r="D2042" t="s">
        <v>90</v>
      </c>
      <c r="E2042" s="139" t="s">
        <v>8225</v>
      </c>
    </row>
    <row r="2043" spans="1:5" x14ac:dyDescent="0.25">
      <c r="A2043">
        <v>517</v>
      </c>
      <c r="B2043" t="s">
        <v>3700</v>
      </c>
      <c r="C2043" t="s">
        <v>120</v>
      </c>
      <c r="D2043" t="s">
        <v>90</v>
      </c>
      <c r="E2043" s="139" t="s">
        <v>5271</v>
      </c>
    </row>
    <row r="2044" spans="1:5" x14ac:dyDescent="0.25">
      <c r="A2044">
        <v>41904</v>
      </c>
      <c r="B2044" t="s">
        <v>3701</v>
      </c>
      <c r="C2044" t="s">
        <v>330</v>
      </c>
      <c r="D2044" t="s">
        <v>93</v>
      </c>
      <c r="E2044" s="139" t="s">
        <v>8226</v>
      </c>
    </row>
    <row r="2045" spans="1:5" x14ac:dyDescent="0.25">
      <c r="A2045">
        <v>41905</v>
      </c>
      <c r="B2045" t="s">
        <v>3702</v>
      </c>
      <c r="C2045" t="s">
        <v>119</v>
      </c>
      <c r="D2045" t="s">
        <v>90</v>
      </c>
      <c r="E2045" s="139" t="s">
        <v>231</v>
      </c>
    </row>
    <row r="2046" spans="1:5" x14ac:dyDescent="0.25">
      <c r="A2046">
        <v>41903</v>
      </c>
      <c r="B2046" t="s">
        <v>3703</v>
      </c>
      <c r="C2046" t="s">
        <v>119</v>
      </c>
      <c r="D2046" t="s">
        <v>93</v>
      </c>
      <c r="E2046" s="139" t="s">
        <v>8227</v>
      </c>
    </row>
    <row r="2047" spans="1:5" x14ac:dyDescent="0.25">
      <c r="A2047">
        <v>37534</v>
      </c>
      <c r="B2047" t="s">
        <v>3704</v>
      </c>
      <c r="C2047" t="s">
        <v>119</v>
      </c>
      <c r="D2047" t="s">
        <v>90</v>
      </c>
      <c r="E2047" s="139" t="s">
        <v>6593</v>
      </c>
    </row>
    <row r="2048" spans="1:5" x14ac:dyDescent="0.25">
      <c r="A2048">
        <v>37535</v>
      </c>
      <c r="B2048" t="s">
        <v>3705</v>
      </c>
      <c r="C2048" t="s">
        <v>119</v>
      </c>
      <c r="D2048" t="s">
        <v>90</v>
      </c>
      <c r="E2048" s="139" t="s">
        <v>6593</v>
      </c>
    </row>
    <row r="2049" spans="1:5" x14ac:dyDescent="0.25">
      <c r="A2049">
        <v>37533</v>
      </c>
      <c r="B2049" t="s">
        <v>3706</v>
      </c>
      <c r="C2049" t="s">
        <v>119</v>
      </c>
      <c r="D2049" t="s">
        <v>90</v>
      </c>
      <c r="E2049" s="139" t="s">
        <v>6593</v>
      </c>
    </row>
    <row r="2050" spans="1:5" x14ac:dyDescent="0.25">
      <c r="A2050">
        <v>37537</v>
      </c>
      <c r="B2050" t="s">
        <v>3707</v>
      </c>
      <c r="C2050" t="s">
        <v>119</v>
      </c>
      <c r="D2050" t="s">
        <v>90</v>
      </c>
      <c r="E2050" s="139" t="s">
        <v>536</v>
      </c>
    </row>
    <row r="2051" spans="1:5" x14ac:dyDescent="0.25">
      <c r="A2051">
        <v>37536</v>
      </c>
      <c r="B2051" t="s">
        <v>3708</v>
      </c>
      <c r="C2051" t="s">
        <v>119</v>
      </c>
      <c r="D2051" t="s">
        <v>90</v>
      </c>
      <c r="E2051" s="139" t="s">
        <v>536</v>
      </c>
    </row>
    <row r="2052" spans="1:5" x14ac:dyDescent="0.25">
      <c r="A2052">
        <v>37532</v>
      </c>
      <c r="B2052" t="s">
        <v>3709</v>
      </c>
      <c r="C2052" t="s">
        <v>119</v>
      </c>
      <c r="D2052" t="s">
        <v>90</v>
      </c>
      <c r="E2052" s="139" t="s">
        <v>536</v>
      </c>
    </row>
    <row r="2053" spans="1:5" x14ac:dyDescent="0.25">
      <c r="A2053">
        <v>2696</v>
      </c>
      <c r="B2053" t="s">
        <v>3710</v>
      </c>
      <c r="C2053" t="s">
        <v>91</v>
      </c>
      <c r="D2053" t="s">
        <v>93</v>
      </c>
      <c r="E2053" s="139" t="s">
        <v>971</v>
      </c>
    </row>
    <row r="2054" spans="1:5" x14ac:dyDescent="0.25">
      <c r="A2054">
        <v>40928</v>
      </c>
      <c r="B2054" t="s">
        <v>3711</v>
      </c>
      <c r="C2054" t="s">
        <v>149</v>
      </c>
      <c r="D2054" t="s">
        <v>88</v>
      </c>
      <c r="E2054" s="139" t="s">
        <v>3712</v>
      </c>
    </row>
    <row r="2055" spans="1:5" x14ac:dyDescent="0.25">
      <c r="A2055">
        <v>4083</v>
      </c>
      <c r="B2055" t="s">
        <v>3713</v>
      </c>
      <c r="C2055" t="s">
        <v>91</v>
      </c>
      <c r="D2055" t="s">
        <v>93</v>
      </c>
      <c r="E2055" s="139" t="s">
        <v>8228</v>
      </c>
    </row>
    <row r="2056" spans="1:5" x14ac:dyDescent="0.25">
      <c r="A2056">
        <v>40818</v>
      </c>
      <c r="B2056" t="s">
        <v>3714</v>
      </c>
      <c r="C2056" t="s">
        <v>149</v>
      </c>
      <c r="D2056" t="s">
        <v>88</v>
      </c>
      <c r="E2056" s="139" t="s">
        <v>8229</v>
      </c>
    </row>
    <row r="2057" spans="1:5" x14ac:dyDescent="0.25">
      <c r="A2057">
        <v>2705</v>
      </c>
      <c r="B2057" t="s">
        <v>3715</v>
      </c>
      <c r="C2057" t="s">
        <v>418</v>
      </c>
      <c r="D2057" t="s">
        <v>88</v>
      </c>
      <c r="E2057" s="139" t="s">
        <v>103</v>
      </c>
    </row>
    <row r="2058" spans="1:5" x14ac:dyDescent="0.25">
      <c r="A2058">
        <v>14250</v>
      </c>
      <c r="B2058" t="s">
        <v>3716</v>
      </c>
      <c r="C2058" t="s">
        <v>418</v>
      </c>
      <c r="D2058" t="s">
        <v>93</v>
      </c>
      <c r="E2058" s="139" t="s">
        <v>437</v>
      </c>
    </row>
    <row r="2059" spans="1:5" x14ac:dyDescent="0.25">
      <c r="A2059">
        <v>11683</v>
      </c>
      <c r="B2059" t="s">
        <v>3717</v>
      </c>
      <c r="C2059" t="s">
        <v>87</v>
      </c>
      <c r="D2059" t="s">
        <v>88</v>
      </c>
      <c r="E2059" s="139" t="s">
        <v>420</v>
      </c>
    </row>
    <row r="2060" spans="1:5" x14ac:dyDescent="0.25">
      <c r="A2060">
        <v>11684</v>
      </c>
      <c r="B2060" t="s">
        <v>3718</v>
      </c>
      <c r="C2060" t="s">
        <v>87</v>
      </c>
      <c r="D2060" t="s">
        <v>88</v>
      </c>
      <c r="E2060" s="139" t="s">
        <v>8230</v>
      </c>
    </row>
    <row r="2061" spans="1:5" x14ac:dyDescent="0.25">
      <c r="A2061">
        <v>6141</v>
      </c>
      <c r="B2061" t="s">
        <v>3719</v>
      </c>
      <c r="C2061" t="s">
        <v>87</v>
      </c>
      <c r="D2061" t="s">
        <v>88</v>
      </c>
      <c r="E2061" s="139" t="s">
        <v>429</v>
      </c>
    </row>
    <row r="2062" spans="1:5" x14ac:dyDescent="0.25">
      <c r="A2062">
        <v>11681</v>
      </c>
      <c r="B2062" t="s">
        <v>3720</v>
      </c>
      <c r="C2062" t="s">
        <v>87</v>
      </c>
      <c r="D2062" t="s">
        <v>88</v>
      </c>
      <c r="E2062" s="139" t="s">
        <v>274</v>
      </c>
    </row>
    <row r="2063" spans="1:5" x14ac:dyDescent="0.25">
      <c r="A2063">
        <v>2706</v>
      </c>
      <c r="B2063" t="s">
        <v>3721</v>
      </c>
      <c r="C2063" t="s">
        <v>91</v>
      </c>
      <c r="D2063" t="s">
        <v>93</v>
      </c>
      <c r="E2063" s="139" t="s">
        <v>3722</v>
      </c>
    </row>
    <row r="2064" spans="1:5" x14ac:dyDescent="0.25">
      <c r="A2064">
        <v>40811</v>
      </c>
      <c r="B2064" t="s">
        <v>3723</v>
      </c>
      <c r="C2064" t="s">
        <v>149</v>
      </c>
      <c r="D2064" t="s">
        <v>88</v>
      </c>
      <c r="E2064" s="139" t="s">
        <v>3724</v>
      </c>
    </row>
    <row r="2065" spans="1:5" x14ac:dyDescent="0.25">
      <c r="A2065">
        <v>2707</v>
      </c>
      <c r="B2065" t="s">
        <v>3725</v>
      </c>
      <c r="C2065" t="s">
        <v>91</v>
      </c>
      <c r="D2065" t="s">
        <v>88</v>
      </c>
      <c r="E2065" s="139" t="s">
        <v>3726</v>
      </c>
    </row>
    <row r="2066" spans="1:5" x14ac:dyDescent="0.25">
      <c r="A2066">
        <v>40813</v>
      </c>
      <c r="B2066" t="s">
        <v>3727</v>
      </c>
      <c r="C2066" t="s">
        <v>149</v>
      </c>
      <c r="D2066" t="s">
        <v>88</v>
      </c>
      <c r="E2066" s="139" t="s">
        <v>3728</v>
      </c>
    </row>
    <row r="2067" spans="1:5" x14ac:dyDescent="0.25">
      <c r="A2067">
        <v>2708</v>
      </c>
      <c r="B2067" t="s">
        <v>3729</v>
      </c>
      <c r="C2067" t="s">
        <v>91</v>
      </c>
      <c r="D2067" t="s">
        <v>88</v>
      </c>
      <c r="E2067" s="139" t="s">
        <v>3730</v>
      </c>
    </row>
    <row r="2068" spans="1:5" x14ac:dyDescent="0.25">
      <c r="A2068">
        <v>40814</v>
      </c>
      <c r="B2068" t="s">
        <v>3731</v>
      </c>
      <c r="C2068" t="s">
        <v>149</v>
      </c>
      <c r="D2068" t="s">
        <v>88</v>
      </c>
      <c r="E2068" s="139" t="s">
        <v>3732</v>
      </c>
    </row>
    <row r="2069" spans="1:5" x14ac:dyDescent="0.25">
      <c r="A2069">
        <v>34779</v>
      </c>
      <c r="B2069" t="s">
        <v>3733</v>
      </c>
      <c r="C2069" t="s">
        <v>91</v>
      </c>
      <c r="D2069" t="s">
        <v>88</v>
      </c>
      <c r="E2069" s="139" t="s">
        <v>3734</v>
      </c>
    </row>
    <row r="2070" spans="1:5" x14ac:dyDescent="0.25">
      <c r="A2070">
        <v>40936</v>
      </c>
      <c r="B2070" t="s">
        <v>3735</v>
      </c>
      <c r="C2070" t="s">
        <v>149</v>
      </c>
      <c r="D2070" t="s">
        <v>88</v>
      </c>
      <c r="E2070" s="139" t="s">
        <v>3736</v>
      </c>
    </row>
    <row r="2071" spans="1:5" x14ac:dyDescent="0.25">
      <c r="A2071">
        <v>34780</v>
      </c>
      <c r="B2071" t="s">
        <v>3737</v>
      </c>
      <c r="C2071" t="s">
        <v>91</v>
      </c>
      <c r="D2071" t="s">
        <v>88</v>
      </c>
      <c r="E2071" s="139" t="s">
        <v>3738</v>
      </c>
    </row>
    <row r="2072" spans="1:5" x14ac:dyDescent="0.25">
      <c r="A2072">
        <v>40937</v>
      </c>
      <c r="B2072" t="s">
        <v>3739</v>
      </c>
      <c r="C2072" t="s">
        <v>149</v>
      </c>
      <c r="D2072" t="s">
        <v>88</v>
      </c>
      <c r="E2072" s="139" t="s">
        <v>3740</v>
      </c>
    </row>
    <row r="2073" spans="1:5" x14ac:dyDescent="0.25">
      <c r="A2073">
        <v>34782</v>
      </c>
      <c r="B2073" t="s">
        <v>3741</v>
      </c>
      <c r="C2073" t="s">
        <v>91</v>
      </c>
      <c r="D2073" t="s">
        <v>88</v>
      </c>
      <c r="E2073" s="139" t="s">
        <v>3742</v>
      </c>
    </row>
    <row r="2074" spans="1:5" x14ac:dyDescent="0.25">
      <c r="A2074">
        <v>40938</v>
      </c>
      <c r="B2074" t="s">
        <v>3743</v>
      </c>
      <c r="C2074" t="s">
        <v>149</v>
      </c>
      <c r="D2074" t="s">
        <v>88</v>
      </c>
      <c r="E2074" s="139" t="s">
        <v>3744</v>
      </c>
    </row>
    <row r="2075" spans="1:5" x14ac:dyDescent="0.25">
      <c r="A2075">
        <v>34783</v>
      </c>
      <c r="B2075" t="s">
        <v>3745</v>
      </c>
      <c r="C2075" t="s">
        <v>91</v>
      </c>
      <c r="D2075" t="s">
        <v>88</v>
      </c>
      <c r="E2075" s="139" t="s">
        <v>3722</v>
      </c>
    </row>
    <row r="2076" spans="1:5" x14ac:dyDescent="0.25">
      <c r="A2076">
        <v>40939</v>
      </c>
      <c r="B2076" t="s">
        <v>3746</v>
      </c>
      <c r="C2076" t="s">
        <v>149</v>
      </c>
      <c r="D2076" t="s">
        <v>88</v>
      </c>
      <c r="E2076" s="139" t="s">
        <v>3724</v>
      </c>
    </row>
    <row r="2077" spans="1:5" x14ac:dyDescent="0.25">
      <c r="A2077">
        <v>34785</v>
      </c>
      <c r="B2077" t="s">
        <v>3747</v>
      </c>
      <c r="C2077" t="s">
        <v>91</v>
      </c>
      <c r="D2077" t="s">
        <v>88</v>
      </c>
      <c r="E2077" s="139" t="s">
        <v>3722</v>
      </c>
    </row>
    <row r="2078" spans="1:5" x14ac:dyDescent="0.25">
      <c r="A2078">
        <v>40940</v>
      </c>
      <c r="B2078" t="s">
        <v>3748</v>
      </c>
      <c r="C2078" t="s">
        <v>149</v>
      </c>
      <c r="D2078" t="s">
        <v>88</v>
      </c>
      <c r="E2078" s="139" t="s">
        <v>3724</v>
      </c>
    </row>
    <row r="2079" spans="1:5" x14ac:dyDescent="0.25">
      <c r="A2079">
        <v>38403</v>
      </c>
      <c r="B2079" t="s">
        <v>3749</v>
      </c>
      <c r="C2079" t="s">
        <v>87</v>
      </c>
      <c r="D2079" t="s">
        <v>88</v>
      </c>
      <c r="E2079" s="139" t="s">
        <v>990</v>
      </c>
    </row>
    <row r="2080" spans="1:5" x14ac:dyDescent="0.25">
      <c r="A2080">
        <v>37774</v>
      </c>
      <c r="B2080" t="s">
        <v>3750</v>
      </c>
      <c r="C2080" t="s">
        <v>87</v>
      </c>
      <c r="D2080" t="s">
        <v>90</v>
      </c>
      <c r="E2080" s="139" t="s">
        <v>1011</v>
      </c>
    </row>
    <row r="2081" spans="1:5" x14ac:dyDescent="0.25">
      <c r="A2081">
        <v>38630</v>
      </c>
      <c r="B2081" t="s">
        <v>3751</v>
      </c>
      <c r="C2081" t="s">
        <v>87</v>
      </c>
      <c r="D2081" t="s">
        <v>90</v>
      </c>
      <c r="E2081" s="139" t="s">
        <v>8231</v>
      </c>
    </row>
    <row r="2082" spans="1:5" x14ac:dyDescent="0.25">
      <c r="A2082">
        <v>38629</v>
      </c>
      <c r="B2082" t="s">
        <v>3752</v>
      </c>
      <c r="C2082" t="s">
        <v>87</v>
      </c>
      <c r="D2082" t="s">
        <v>90</v>
      </c>
      <c r="E2082" s="139" t="s">
        <v>8232</v>
      </c>
    </row>
    <row r="2083" spans="1:5" x14ac:dyDescent="0.25">
      <c r="A2083">
        <v>38476</v>
      </c>
      <c r="B2083" t="s">
        <v>3753</v>
      </c>
      <c r="C2083" t="s">
        <v>87</v>
      </c>
      <c r="D2083" t="s">
        <v>88</v>
      </c>
      <c r="E2083" s="139" t="s">
        <v>608</v>
      </c>
    </row>
    <row r="2084" spans="1:5" x14ac:dyDescent="0.25">
      <c r="A2084">
        <v>38477</v>
      </c>
      <c r="B2084" t="s">
        <v>3754</v>
      </c>
      <c r="C2084" t="s">
        <v>87</v>
      </c>
      <c r="D2084" t="s">
        <v>88</v>
      </c>
      <c r="E2084" s="139" t="s">
        <v>3755</v>
      </c>
    </row>
    <row r="2085" spans="1:5" x14ac:dyDescent="0.25">
      <c r="A2085">
        <v>40635</v>
      </c>
      <c r="B2085" t="s">
        <v>3756</v>
      </c>
      <c r="C2085" t="s">
        <v>87</v>
      </c>
      <c r="D2085" t="s">
        <v>90</v>
      </c>
      <c r="E2085" s="139" t="s">
        <v>8233</v>
      </c>
    </row>
    <row r="2086" spans="1:5" x14ac:dyDescent="0.25">
      <c r="A2086">
        <v>36483</v>
      </c>
      <c r="B2086" t="s">
        <v>3757</v>
      </c>
      <c r="C2086" t="s">
        <v>87</v>
      </c>
      <c r="D2086" t="s">
        <v>90</v>
      </c>
      <c r="E2086" s="139" t="s">
        <v>8234</v>
      </c>
    </row>
    <row r="2087" spans="1:5" x14ac:dyDescent="0.25">
      <c r="A2087">
        <v>14525</v>
      </c>
      <c r="B2087" t="s">
        <v>3758</v>
      </c>
      <c r="C2087" t="s">
        <v>87</v>
      </c>
      <c r="D2087" t="s">
        <v>90</v>
      </c>
      <c r="E2087" s="139" t="s">
        <v>8235</v>
      </c>
    </row>
    <row r="2088" spans="1:5" x14ac:dyDescent="0.25">
      <c r="A2088">
        <v>36482</v>
      </c>
      <c r="B2088" t="s">
        <v>3759</v>
      </c>
      <c r="C2088" t="s">
        <v>87</v>
      </c>
      <c r="D2088" t="s">
        <v>90</v>
      </c>
      <c r="E2088" s="139" t="s">
        <v>8236</v>
      </c>
    </row>
    <row r="2089" spans="1:5" x14ac:dyDescent="0.25">
      <c r="A2089">
        <v>36408</v>
      </c>
      <c r="B2089" t="s">
        <v>3760</v>
      </c>
      <c r="C2089" t="s">
        <v>87</v>
      </c>
      <c r="D2089" t="s">
        <v>90</v>
      </c>
      <c r="E2089" s="139" t="s">
        <v>8237</v>
      </c>
    </row>
    <row r="2090" spans="1:5" x14ac:dyDescent="0.25">
      <c r="A2090">
        <v>2723</v>
      </c>
      <c r="B2090" t="s">
        <v>3761</v>
      </c>
      <c r="C2090" t="s">
        <v>87</v>
      </c>
      <c r="D2090" t="s">
        <v>90</v>
      </c>
      <c r="E2090" s="139" t="s">
        <v>8238</v>
      </c>
    </row>
    <row r="2091" spans="1:5" x14ac:dyDescent="0.25">
      <c r="A2091">
        <v>36481</v>
      </c>
      <c r="B2091" t="s">
        <v>3762</v>
      </c>
      <c r="C2091" t="s">
        <v>87</v>
      </c>
      <c r="D2091" t="s">
        <v>90</v>
      </c>
      <c r="E2091" s="139" t="s">
        <v>8239</v>
      </c>
    </row>
    <row r="2092" spans="1:5" x14ac:dyDescent="0.25">
      <c r="A2092">
        <v>10685</v>
      </c>
      <c r="B2092" t="s">
        <v>3763</v>
      </c>
      <c r="C2092" t="s">
        <v>87</v>
      </c>
      <c r="D2092" t="s">
        <v>90</v>
      </c>
      <c r="E2092" s="139" t="s">
        <v>8240</v>
      </c>
    </row>
    <row r="2093" spans="1:5" x14ac:dyDescent="0.25">
      <c r="A2093">
        <v>40636</v>
      </c>
      <c r="B2093" t="s">
        <v>3764</v>
      </c>
      <c r="C2093" t="s">
        <v>87</v>
      </c>
      <c r="D2093" t="s">
        <v>90</v>
      </c>
      <c r="E2093" s="139" t="s">
        <v>8241</v>
      </c>
    </row>
    <row r="2094" spans="1:5" x14ac:dyDescent="0.25">
      <c r="A2094">
        <v>4111</v>
      </c>
      <c r="B2094" t="s">
        <v>3765</v>
      </c>
      <c r="C2094" t="s">
        <v>87</v>
      </c>
      <c r="D2094" t="s">
        <v>90</v>
      </c>
      <c r="E2094" s="139" t="s">
        <v>3766</v>
      </c>
    </row>
    <row r="2095" spans="1:5" x14ac:dyDescent="0.25">
      <c r="A2095">
        <v>26021</v>
      </c>
      <c r="B2095" t="s">
        <v>3767</v>
      </c>
      <c r="C2095" t="s">
        <v>87</v>
      </c>
      <c r="D2095" t="s">
        <v>88</v>
      </c>
      <c r="E2095" s="139" t="s">
        <v>8242</v>
      </c>
    </row>
    <row r="2096" spans="1:5" x14ac:dyDescent="0.25">
      <c r="A2096">
        <v>12</v>
      </c>
      <c r="B2096" t="s">
        <v>3768</v>
      </c>
      <c r="C2096" t="s">
        <v>87</v>
      </c>
      <c r="D2096" t="s">
        <v>93</v>
      </c>
      <c r="E2096" s="139" t="s">
        <v>7707</v>
      </c>
    </row>
    <row r="2097" spans="1:5" x14ac:dyDescent="0.25">
      <c r="A2097">
        <v>37554</v>
      </c>
      <c r="B2097" t="s">
        <v>3769</v>
      </c>
      <c r="C2097" t="s">
        <v>87</v>
      </c>
      <c r="D2097" t="s">
        <v>88</v>
      </c>
      <c r="E2097" s="139" t="s">
        <v>767</v>
      </c>
    </row>
    <row r="2098" spans="1:5" x14ac:dyDescent="0.25">
      <c r="A2098">
        <v>37555</v>
      </c>
      <c r="B2098" t="s">
        <v>3770</v>
      </c>
      <c r="C2098" t="s">
        <v>87</v>
      </c>
      <c r="D2098" t="s">
        <v>88</v>
      </c>
      <c r="E2098" s="139" t="s">
        <v>768</v>
      </c>
    </row>
    <row r="2099" spans="1:5" x14ac:dyDescent="0.25">
      <c r="A2099">
        <v>10902</v>
      </c>
      <c r="B2099" t="s">
        <v>3771</v>
      </c>
      <c r="C2099" t="s">
        <v>87</v>
      </c>
      <c r="D2099" t="s">
        <v>88</v>
      </c>
      <c r="E2099" s="139" t="s">
        <v>769</v>
      </c>
    </row>
    <row r="2100" spans="1:5" x14ac:dyDescent="0.25">
      <c r="A2100">
        <v>20965</v>
      </c>
      <c r="B2100" t="s">
        <v>3772</v>
      </c>
      <c r="C2100" t="s">
        <v>87</v>
      </c>
      <c r="D2100" t="s">
        <v>88</v>
      </c>
      <c r="E2100" s="139" t="s">
        <v>750</v>
      </c>
    </row>
    <row r="2101" spans="1:5" x14ac:dyDescent="0.25">
      <c r="A2101">
        <v>20966</v>
      </c>
      <c r="B2101" t="s">
        <v>3773</v>
      </c>
      <c r="C2101" t="s">
        <v>87</v>
      </c>
      <c r="D2101" t="s">
        <v>88</v>
      </c>
      <c r="E2101" s="139" t="s">
        <v>770</v>
      </c>
    </row>
    <row r="2102" spans="1:5" x14ac:dyDescent="0.25">
      <c r="A2102">
        <v>10903</v>
      </c>
      <c r="B2102" t="s">
        <v>3774</v>
      </c>
      <c r="C2102" t="s">
        <v>87</v>
      </c>
      <c r="D2102" t="s">
        <v>88</v>
      </c>
      <c r="E2102" s="139" t="s">
        <v>771</v>
      </c>
    </row>
    <row r="2103" spans="1:5" x14ac:dyDescent="0.25">
      <c r="A2103">
        <v>20967</v>
      </c>
      <c r="B2103" t="s">
        <v>3775</v>
      </c>
      <c r="C2103" t="s">
        <v>87</v>
      </c>
      <c r="D2103" t="s">
        <v>88</v>
      </c>
      <c r="E2103" s="139" t="s">
        <v>771</v>
      </c>
    </row>
    <row r="2104" spans="1:5" x14ac:dyDescent="0.25">
      <c r="A2104">
        <v>20968</v>
      </c>
      <c r="B2104" t="s">
        <v>3776</v>
      </c>
      <c r="C2104" t="s">
        <v>87</v>
      </c>
      <c r="D2104" t="s">
        <v>88</v>
      </c>
      <c r="E2104" s="139" t="s">
        <v>772</v>
      </c>
    </row>
    <row r="2105" spans="1:5" x14ac:dyDescent="0.25">
      <c r="A2105">
        <v>11359</v>
      </c>
      <c r="B2105" t="s">
        <v>3777</v>
      </c>
      <c r="C2105" t="s">
        <v>87</v>
      </c>
      <c r="D2105" t="s">
        <v>93</v>
      </c>
      <c r="E2105" s="139" t="s">
        <v>8243</v>
      </c>
    </row>
    <row r="2106" spans="1:5" x14ac:dyDescent="0.25">
      <c r="A2106">
        <v>39017</v>
      </c>
      <c r="B2106" t="s">
        <v>3778</v>
      </c>
      <c r="C2106" t="s">
        <v>87</v>
      </c>
      <c r="D2106" t="s">
        <v>90</v>
      </c>
      <c r="E2106" s="139" t="s">
        <v>174</v>
      </c>
    </row>
    <row r="2107" spans="1:5" x14ac:dyDescent="0.25">
      <c r="A2107">
        <v>39315</v>
      </c>
      <c r="B2107" t="s">
        <v>3779</v>
      </c>
      <c r="C2107" t="s">
        <v>87</v>
      </c>
      <c r="D2107" t="s">
        <v>90</v>
      </c>
      <c r="E2107" s="139" t="s">
        <v>3780</v>
      </c>
    </row>
    <row r="2108" spans="1:5" x14ac:dyDescent="0.25">
      <c r="A2108">
        <v>39016</v>
      </c>
      <c r="B2108" t="s">
        <v>3781</v>
      </c>
      <c r="C2108" t="s">
        <v>87</v>
      </c>
      <c r="D2108" t="s">
        <v>90</v>
      </c>
      <c r="E2108" s="139" t="s">
        <v>3780</v>
      </c>
    </row>
    <row r="2109" spans="1:5" x14ac:dyDescent="0.25">
      <c r="A2109">
        <v>40432</v>
      </c>
      <c r="B2109" t="s">
        <v>3782</v>
      </c>
      <c r="C2109" t="s">
        <v>87</v>
      </c>
      <c r="D2109" t="s">
        <v>90</v>
      </c>
      <c r="E2109" s="139" t="s">
        <v>153</v>
      </c>
    </row>
    <row r="2110" spans="1:5" x14ac:dyDescent="0.25">
      <c r="A2110">
        <v>39481</v>
      </c>
      <c r="B2110" t="s">
        <v>3783</v>
      </c>
      <c r="C2110" t="s">
        <v>87</v>
      </c>
      <c r="D2110" t="s">
        <v>90</v>
      </c>
      <c r="E2110" s="139" t="s">
        <v>515</v>
      </c>
    </row>
    <row r="2111" spans="1:5" x14ac:dyDescent="0.25">
      <c r="A2111">
        <v>40433</v>
      </c>
      <c r="B2111" t="s">
        <v>3784</v>
      </c>
      <c r="C2111" t="s">
        <v>87</v>
      </c>
      <c r="D2111" t="s">
        <v>90</v>
      </c>
      <c r="E2111" s="139" t="s">
        <v>247</v>
      </c>
    </row>
    <row r="2112" spans="1:5" x14ac:dyDescent="0.25">
      <c r="A2112">
        <v>20219</v>
      </c>
      <c r="B2112" t="s">
        <v>3785</v>
      </c>
      <c r="C2112" t="s">
        <v>87</v>
      </c>
      <c r="D2112" t="s">
        <v>90</v>
      </c>
      <c r="E2112" s="139" t="s">
        <v>3786</v>
      </c>
    </row>
    <row r="2113" spans="1:5" x14ac:dyDescent="0.25">
      <c r="A2113">
        <v>36484</v>
      </c>
      <c r="B2113" t="s">
        <v>3787</v>
      </c>
      <c r="C2113" t="s">
        <v>87</v>
      </c>
      <c r="D2113" t="s">
        <v>90</v>
      </c>
      <c r="E2113" s="139" t="s">
        <v>3788</v>
      </c>
    </row>
    <row r="2114" spans="1:5" x14ac:dyDescent="0.25">
      <c r="A2114">
        <v>38367</v>
      </c>
      <c r="B2114" t="s">
        <v>3789</v>
      </c>
      <c r="C2114" t="s">
        <v>87</v>
      </c>
      <c r="D2114" t="s">
        <v>88</v>
      </c>
      <c r="E2114" s="139" t="s">
        <v>536</v>
      </c>
    </row>
    <row r="2115" spans="1:5" x14ac:dyDescent="0.25">
      <c r="A2115">
        <v>38368</v>
      </c>
      <c r="B2115" t="s">
        <v>3790</v>
      </c>
      <c r="C2115" t="s">
        <v>87</v>
      </c>
      <c r="D2115" t="s">
        <v>88</v>
      </c>
      <c r="E2115" s="139" t="s">
        <v>796</v>
      </c>
    </row>
    <row r="2116" spans="1:5" x14ac:dyDescent="0.25">
      <c r="A2116">
        <v>38091</v>
      </c>
      <c r="B2116" t="s">
        <v>3791</v>
      </c>
      <c r="C2116" t="s">
        <v>87</v>
      </c>
      <c r="D2116" t="s">
        <v>88</v>
      </c>
      <c r="E2116" s="139" t="s">
        <v>921</v>
      </c>
    </row>
    <row r="2117" spans="1:5" x14ac:dyDescent="0.25">
      <c r="A2117">
        <v>38095</v>
      </c>
      <c r="B2117" t="s">
        <v>3792</v>
      </c>
      <c r="C2117" t="s">
        <v>87</v>
      </c>
      <c r="D2117" t="s">
        <v>88</v>
      </c>
      <c r="E2117" s="139" t="s">
        <v>202</v>
      </c>
    </row>
    <row r="2118" spans="1:5" x14ac:dyDescent="0.25">
      <c r="A2118">
        <v>38092</v>
      </c>
      <c r="B2118" t="s">
        <v>3793</v>
      </c>
      <c r="C2118" t="s">
        <v>87</v>
      </c>
      <c r="D2118" t="s">
        <v>88</v>
      </c>
      <c r="E2118" s="139" t="s">
        <v>166</v>
      </c>
    </row>
    <row r="2119" spans="1:5" x14ac:dyDescent="0.25">
      <c r="A2119">
        <v>38093</v>
      </c>
      <c r="B2119" t="s">
        <v>3795</v>
      </c>
      <c r="C2119" t="s">
        <v>87</v>
      </c>
      <c r="D2119" t="s">
        <v>88</v>
      </c>
      <c r="E2119" s="139" t="s">
        <v>185</v>
      </c>
    </row>
    <row r="2120" spans="1:5" x14ac:dyDescent="0.25">
      <c r="A2120">
        <v>38096</v>
      </c>
      <c r="B2120" t="s">
        <v>3796</v>
      </c>
      <c r="C2120" t="s">
        <v>87</v>
      </c>
      <c r="D2120" t="s">
        <v>88</v>
      </c>
      <c r="E2120" s="139" t="s">
        <v>942</v>
      </c>
    </row>
    <row r="2121" spans="1:5" x14ac:dyDescent="0.25">
      <c r="A2121">
        <v>38094</v>
      </c>
      <c r="B2121" t="s">
        <v>3797</v>
      </c>
      <c r="C2121" t="s">
        <v>87</v>
      </c>
      <c r="D2121" t="s">
        <v>88</v>
      </c>
      <c r="E2121" s="139" t="s">
        <v>444</v>
      </c>
    </row>
    <row r="2122" spans="1:5" x14ac:dyDescent="0.25">
      <c r="A2122">
        <v>38097</v>
      </c>
      <c r="B2122" t="s">
        <v>3798</v>
      </c>
      <c r="C2122" t="s">
        <v>87</v>
      </c>
      <c r="D2122" t="s">
        <v>88</v>
      </c>
      <c r="E2122" s="139" t="s">
        <v>817</v>
      </c>
    </row>
    <row r="2123" spans="1:5" x14ac:dyDescent="0.25">
      <c r="A2123">
        <v>38098</v>
      </c>
      <c r="B2123" t="s">
        <v>3799</v>
      </c>
      <c r="C2123" t="s">
        <v>87</v>
      </c>
      <c r="D2123" t="s">
        <v>88</v>
      </c>
      <c r="E2123" s="139" t="s">
        <v>817</v>
      </c>
    </row>
    <row r="2124" spans="1:5" x14ac:dyDescent="0.25">
      <c r="A2124">
        <v>11186</v>
      </c>
      <c r="B2124" t="s">
        <v>3800</v>
      </c>
      <c r="C2124" t="s">
        <v>89</v>
      </c>
      <c r="D2124" t="s">
        <v>88</v>
      </c>
      <c r="E2124" s="139" t="s">
        <v>8244</v>
      </c>
    </row>
    <row r="2125" spans="1:5" x14ac:dyDescent="0.25">
      <c r="A2125">
        <v>11558</v>
      </c>
      <c r="B2125" t="s">
        <v>3801</v>
      </c>
      <c r="C2125" t="s">
        <v>204</v>
      </c>
      <c r="D2125" t="s">
        <v>88</v>
      </c>
      <c r="E2125" s="139" t="s">
        <v>322</v>
      </c>
    </row>
    <row r="2126" spans="1:5" x14ac:dyDescent="0.25">
      <c r="A2126">
        <v>11557</v>
      </c>
      <c r="B2126" t="s">
        <v>3802</v>
      </c>
      <c r="C2126" t="s">
        <v>204</v>
      </c>
      <c r="D2126" t="s">
        <v>88</v>
      </c>
      <c r="E2126" s="139" t="s">
        <v>756</v>
      </c>
    </row>
    <row r="2127" spans="1:5" x14ac:dyDescent="0.25">
      <c r="A2127">
        <v>2759</v>
      </c>
      <c r="B2127" t="s">
        <v>3803</v>
      </c>
      <c r="C2127" t="s">
        <v>87</v>
      </c>
      <c r="D2127" t="s">
        <v>90</v>
      </c>
      <c r="E2127" s="139" t="s">
        <v>8245</v>
      </c>
    </row>
    <row r="2128" spans="1:5" x14ac:dyDescent="0.25">
      <c r="A2128">
        <v>38124</v>
      </c>
      <c r="B2128" t="s">
        <v>3804</v>
      </c>
      <c r="C2128" t="s">
        <v>87</v>
      </c>
      <c r="D2128" t="s">
        <v>93</v>
      </c>
      <c r="E2128" s="139" t="s">
        <v>224</v>
      </c>
    </row>
    <row r="2129" spans="1:5" x14ac:dyDescent="0.25">
      <c r="A2129">
        <v>38380</v>
      </c>
      <c r="B2129" t="s">
        <v>3805</v>
      </c>
      <c r="C2129" t="s">
        <v>87</v>
      </c>
      <c r="D2129" t="s">
        <v>88</v>
      </c>
      <c r="E2129" s="139" t="s">
        <v>3806</v>
      </c>
    </row>
    <row r="2130" spans="1:5" x14ac:dyDescent="0.25">
      <c r="A2130">
        <v>20059</v>
      </c>
      <c r="B2130" t="s">
        <v>3807</v>
      </c>
      <c r="C2130" t="s">
        <v>87</v>
      </c>
      <c r="D2130" t="s">
        <v>90</v>
      </c>
      <c r="E2130" s="139" t="s">
        <v>3808</v>
      </c>
    </row>
    <row r="2131" spans="1:5" x14ac:dyDescent="0.25">
      <c r="A2131">
        <v>42429</v>
      </c>
      <c r="B2131" t="s">
        <v>3809</v>
      </c>
      <c r="C2131" t="s">
        <v>87</v>
      </c>
      <c r="D2131" t="s">
        <v>90</v>
      </c>
      <c r="E2131" s="139" t="s">
        <v>8246</v>
      </c>
    </row>
    <row r="2132" spans="1:5" x14ac:dyDescent="0.25">
      <c r="A2132">
        <v>38538</v>
      </c>
      <c r="B2132" t="s">
        <v>3810</v>
      </c>
      <c r="C2132" t="s">
        <v>94</v>
      </c>
      <c r="D2132" t="s">
        <v>90</v>
      </c>
      <c r="E2132" s="139" t="s">
        <v>8247</v>
      </c>
    </row>
    <row r="2133" spans="1:5" x14ac:dyDescent="0.25">
      <c r="A2133">
        <v>38539</v>
      </c>
      <c r="B2133" t="s">
        <v>3811</v>
      </c>
      <c r="C2133" t="s">
        <v>94</v>
      </c>
      <c r="D2133" t="s">
        <v>90</v>
      </c>
      <c r="E2133" s="139" t="s">
        <v>6641</v>
      </c>
    </row>
    <row r="2134" spans="1:5" x14ac:dyDescent="0.25">
      <c r="A2134">
        <v>38540</v>
      </c>
      <c r="B2134" t="s">
        <v>3812</v>
      </c>
      <c r="C2134" t="s">
        <v>94</v>
      </c>
      <c r="D2134" t="s">
        <v>90</v>
      </c>
      <c r="E2134" s="139" t="s">
        <v>8248</v>
      </c>
    </row>
    <row r="2135" spans="1:5" x14ac:dyDescent="0.25">
      <c r="A2135">
        <v>38384</v>
      </c>
      <c r="B2135" t="s">
        <v>3813</v>
      </c>
      <c r="C2135" t="s">
        <v>87</v>
      </c>
      <c r="D2135" t="s">
        <v>88</v>
      </c>
      <c r="E2135" s="139" t="s">
        <v>511</v>
      </c>
    </row>
    <row r="2136" spans="1:5" x14ac:dyDescent="0.25">
      <c r="A2136">
        <v>13</v>
      </c>
      <c r="B2136" t="s">
        <v>3814</v>
      </c>
      <c r="C2136" t="s">
        <v>119</v>
      </c>
      <c r="D2136" t="s">
        <v>88</v>
      </c>
      <c r="E2136" s="139" t="s">
        <v>295</v>
      </c>
    </row>
    <row r="2137" spans="1:5" x14ac:dyDescent="0.25">
      <c r="A2137">
        <v>2762</v>
      </c>
      <c r="B2137" t="s">
        <v>3816</v>
      </c>
      <c r="C2137" t="s">
        <v>94</v>
      </c>
      <c r="D2137" t="s">
        <v>90</v>
      </c>
      <c r="E2137" s="139" t="s">
        <v>8249</v>
      </c>
    </row>
    <row r="2138" spans="1:5" x14ac:dyDescent="0.25">
      <c r="A2138">
        <v>21142</v>
      </c>
      <c r="B2138" t="s">
        <v>3817</v>
      </c>
      <c r="C2138" t="s">
        <v>87</v>
      </c>
      <c r="D2138" t="s">
        <v>88</v>
      </c>
      <c r="E2138" s="139" t="s">
        <v>427</v>
      </c>
    </row>
    <row r="2139" spans="1:5" x14ac:dyDescent="0.25">
      <c r="A2139">
        <v>12865</v>
      </c>
      <c r="B2139" t="s">
        <v>3818</v>
      </c>
      <c r="C2139" t="s">
        <v>91</v>
      </c>
      <c r="D2139" t="s">
        <v>88</v>
      </c>
      <c r="E2139" s="139" t="s">
        <v>565</v>
      </c>
    </row>
    <row r="2140" spans="1:5" x14ac:dyDescent="0.25">
      <c r="A2140">
        <v>41074</v>
      </c>
      <c r="B2140" t="s">
        <v>3819</v>
      </c>
      <c r="C2140" t="s">
        <v>149</v>
      </c>
      <c r="D2140" t="s">
        <v>88</v>
      </c>
      <c r="E2140" s="139" t="s">
        <v>773</v>
      </c>
    </row>
    <row r="2141" spans="1:5" x14ac:dyDescent="0.25">
      <c r="A2141">
        <v>4223</v>
      </c>
      <c r="B2141" t="s">
        <v>3820</v>
      </c>
      <c r="C2141" t="s">
        <v>120</v>
      </c>
      <c r="D2141" t="s">
        <v>93</v>
      </c>
      <c r="E2141" s="139" t="s">
        <v>7739</v>
      </c>
    </row>
    <row r="2142" spans="1:5" x14ac:dyDescent="0.25">
      <c r="A2142">
        <v>37372</v>
      </c>
      <c r="B2142" t="s">
        <v>3821</v>
      </c>
      <c r="C2142" t="s">
        <v>91</v>
      </c>
      <c r="D2142" t="s">
        <v>93</v>
      </c>
      <c r="E2142" s="139" t="s">
        <v>192</v>
      </c>
    </row>
    <row r="2143" spans="1:5" x14ac:dyDescent="0.25">
      <c r="A2143">
        <v>40863</v>
      </c>
      <c r="B2143" t="s">
        <v>3822</v>
      </c>
      <c r="C2143" t="s">
        <v>149</v>
      </c>
      <c r="D2143" t="s">
        <v>93</v>
      </c>
      <c r="E2143" s="139" t="s">
        <v>774</v>
      </c>
    </row>
    <row r="2144" spans="1:5" x14ac:dyDescent="0.25">
      <c r="A2144">
        <v>38475</v>
      </c>
      <c r="B2144" t="s">
        <v>3823</v>
      </c>
      <c r="C2144" t="s">
        <v>87</v>
      </c>
      <c r="D2144" t="s">
        <v>88</v>
      </c>
      <c r="E2144" s="139" t="s">
        <v>8250</v>
      </c>
    </row>
    <row r="2145" spans="1:5" x14ac:dyDescent="0.25">
      <c r="A2145">
        <v>38474</v>
      </c>
      <c r="B2145" t="s">
        <v>3824</v>
      </c>
      <c r="C2145" t="s">
        <v>87</v>
      </c>
      <c r="D2145" t="s">
        <v>88</v>
      </c>
      <c r="E2145" s="139" t="s">
        <v>8251</v>
      </c>
    </row>
    <row r="2146" spans="1:5" x14ac:dyDescent="0.25">
      <c r="A2146">
        <v>10886</v>
      </c>
      <c r="B2146" t="s">
        <v>3825</v>
      </c>
      <c r="C2146" t="s">
        <v>87</v>
      </c>
      <c r="D2146" t="s">
        <v>88</v>
      </c>
      <c r="E2146" s="139" t="s">
        <v>3826</v>
      </c>
    </row>
    <row r="2147" spans="1:5" x14ac:dyDescent="0.25">
      <c r="A2147">
        <v>10888</v>
      </c>
      <c r="B2147" t="s">
        <v>3827</v>
      </c>
      <c r="C2147" t="s">
        <v>87</v>
      </c>
      <c r="D2147" t="s">
        <v>88</v>
      </c>
      <c r="E2147" s="139" t="s">
        <v>3828</v>
      </c>
    </row>
    <row r="2148" spans="1:5" x14ac:dyDescent="0.25">
      <c r="A2148">
        <v>10889</v>
      </c>
      <c r="B2148" t="s">
        <v>3829</v>
      </c>
      <c r="C2148" t="s">
        <v>87</v>
      </c>
      <c r="D2148" t="s">
        <v>88</v>
      </c>
      <c r="E2148" s="139" t="s">
        <v>3830</v>
      </c>
    </row>
    <row r="2149" spans="1:5" x14ac:dyDescent="0.25">
      <c r="A2149">
        <v>10890</v>
      </c>
      <c r="B2149" t="s">
        <v>3831</v>
      </c>
      <c r="C2149" t="s">
        <v>87</v>
      </c>
      <c r="D2149" t="s">
        <v>88</v>
      </c>
      <c r="E2149" s="139" t="s">
        <v>3832</v>
      </c>
    </row>
    <row r="2150" spans="1:5" x14ac:dyDescent="0.25">
      <c r="A2150">
        <v>10891</v>
      </c>
      <c r="B2150" t="s">
        <v>3833</v>
      </c>
      <c r="C2150" t="s">
        <v>87</v>
      </c>
      <c r="D2150" t="s">
        <v>88</v>
      </c>
      <c r="E2150" s="139" t="s">
        <v>3834</v>
      </c>
    </row>
    <row r="2151" spans="1:5" x14ac:dyDescent="0.25">
      <c r="A2151">
        <v>10892</v>
      </c>
      <c r="B2151" t="s">
        <v>3835</v>
      </c>
      <c r="C2151" t="s">
        <v>87</v>
      </c>
      <c r="D2151" t="s">
        <v>93</v>
      </c>
      <c r="E2151" s="139" t="s">
        <v>3836</v>
      </c>
    </row>
    <row r="2152" spans="1:5" x14ac:dyDescent="0.25">
      <c r="A2152">
        <v>20977</v>
      </c>
      <c r="B2152" t="s">
        <v>3837</v>
      </c>
      <c r="C2152" t="s">
        <v>87</v>
      </c>
      <c r="D2152" t="s">
        <v>88</v>
      </c>
      <c r="E2152" s="139" t="s">
        <v>3838</v>
      </c>
    </row>
    <row r="2153" spans="1:5" x14ac:dyDescent="0.25">
      <c r="A2153">
        <v>3073</v>
      </c>
      <c r="B2153" t="s">
        <v>3839</v>
      </c>
      <c r="C2153" t="s">
        <v>87</v>
      </c>
      <c r="D2153" t="s">
        <v>90</v>
      </c>
      <c r="E2153" s="139" t="s">
        <v>8252</v>
      </c>
    </row>
    <row r="2154" spans="1:5" x14ac:dyDescent="0.25">
      <c r="A2154">
        <v>3068</v>
      </c>
      <c r="B2154" t="s">
        <v>3840</v>
      </c>
      <c r="C2154" t="s">
        <v>87</v>
      </c>
      <c r="D2154" t="s">
        <v>90</v>
      </c>
      <c r="E2154" s="139" t="s">
        <v>8253</v>
      </c>
    </row>
    <row r="2155" spans="1:5" x14ac:dyDescent="0.25">
      <c r="A2155">
        <v>3074</v>
      </c>
      <c r="B2155" t="s">
        <v>3842</v>
      </c>
      <c r="C2155" t="s">
        <v>87</v>
      </c>
      <c r="D2155" t="s">
        <v>90</v>
      </c>
      <c r="E2155" s="139" t="s">
        <v>8254</v>
      </c>
    </row>
    <row r="2156" spans="1:5" x14ac:dyDescent="0.25">
      <c r="A2156">
        <v>3076</v>
      </c>
      <c r="B2156" t="s">
        <v>3843</v>
      </c>
      <c r="C2156" t="s">
        <v>87</v>
      </c>
      <c r="D2156" t="s">
        <v>90</v>
      </c>
      <c r="E2156" s="139" t="s">
        <v>8255</v>
      </c>
    </row>
    <row r="2157" spans="1:5" x14ac:dyDescent="0.25">
      <c r="A2157">
        <v>3072</v>
      </c>
      <c r="B2157" t="s">
        <v>3844</v>
      </c>
      <c r="C2157" t="s">
        <v>87</v>
      </c>
      <c r="D2157" t="s">
        <v>90</v>
      </c>
      <c r="E2157" s="139" t="s">
        <v>8256</v>
      </c>
    </row>
    <row r="2158" spans="1:5" x14ac:dyDescent="0.25">
      <c r="A2158">
        <v>3075</v>
      </c>
      <c r="B2158" t="s">
        <v>3846</v>
      </c>
      <c r="C2158" t="s">
        <v>87</v>
      </c>
      <c r="D2158" t="s">
        <v>90</v>
      </c>
      <c r="E2158" s="139" t="s">
        <v>8257</v>
      </c>
    </row>
    <row r="2159" spans="1:5" x14ac:dyDescent="0.25">
      <c r="A2159">
        <v>10780</v>
      </c>
      <c r="B2159" t="s">
        <v>3847</v>
      </c>
      <c r="C2159" t="s">
        <v>87</v>
      </c>
      <c r="D2159" t="s">
        <v>90</v>
      </c>
      <c r="E2159" s="139" t="s">
        <v>7678</v>
      </c>
    </row>
    <row r="2160" spans="1:5" x14ac:dyDescent="0.25">
      <c r="A2160">
        <v>10781</v>
      </c>
      <c r="B2160" t="s">
        <v>3848</v>
      </c>
      <c r="C2160" t="s">
        <v>87</v>
      </c>
      <c r="D2160" t="s">
        <v>90</v>
      </c>
      <c r="E2160" s="139" t="s">
        <v>754</v>
      </c>
    </row>
    <row r="2161" spans="1:5" x14ac:dyDescent="0.25">
      <c r="A2161">
        <v>20106</v>
      </c>
      <c r="B2161" t="s">
        <v>3850</v>
      </c>
      <c r="C2161" t="s">
        <v>87</v>
      </c>
      <c r="D2161" t="s">
        <v>90</v>
      </c>
      <c r="E2161" s="139" t="s">
        <v>392</v>
      </c>
    </row>
    <row r="2162" spans="1:5" x14ac:dyDescent="0.25">
      <c r="A2162">
        <v>20107</v>
      </c>
      <c r="B2162" t="s">
        <v>3851</v>
      </c>
      <c r="C2162" t="s">
        <v>87</v>
      </c>
      <c r="D2162" t="s">
        <v>90</v>
      </c>
      <c r="E2162" s="139" t="s">
        <v>345</v>
      </c>
    </row>
    <row r="2163" spans="1:5" x14ac:dyDescent="0.25">
      <c r="A2163">
        <v>20108</v>
      </c>
      <c r="B2163" t="s">
        <v>3852</v>
      </c>
      <c r="C2163" t="s">
        <v>87</v>
      </c>
      <c r="D2163" t="s">
        <v>90</v>
      </c>
      <c r="E2163" s="139" t="s">
        <v>335</v>
      </c>
    </row>
    <row r="2164" spans="1:5" x14ac:dyDescent="0.25">
      <c r="A2164">
        <v>20109</v>
      </c>
      <c r="B2164" t="s">
        <v>3853</v>
      </c>
      <c r="C2164" t="s">
        <v>87</v>
      </c>
      <c r="D2164" t="s">
        <v>90</v>
      </c>
      <c r="E2164" s="139" t="s">
        <v>7678</v>
      </c>
    </row>
    <row r="2165" spans="1:5" x14ac:dyDescent="0.25">
      <c r="A2165">
        <v>34795</v>
      </c>
      <c r="B2165" t="s">
        <v>3854</v>
      </c>
      <c r="C2165" t="s">
        <v>89</v>
      </c>
      <c r="D2165" t="s">
        <v>90</v>
      </c>
      <c r="E2165" s="139" t="s">
        <v>8258</v>
      </c>
    </row>
    <row r="2166" spans="1:5" x14ac:dyDescent="0.25">
      <c r="A2166">
        <v>34796</v>
      </c>
      <c r="B2166" t="s">
        <v>3855</v>
      </c>
      <c r="C2166" t="s">
        <v>94</v>
      </c>
      <c r="D2166" t="s">
        <v>90</v>
      </c>
      <c r="E2166" s="139" t="s">
        <v>816</v>
      </c>
    </row>
    <row r="2167" spans="1:5" x14ac:dyDescent="0.25">
      <c r="A2167">
        <v>11474</v>
      </c>
      <c r="B2167" t="s">
        <v>3856</v>
      </c>
      <c r="C2167" t="s">
        <v>87</v>
      </c>
      <c r="D2167" t="s">
        <v>88</v>
      </c>
      <c r="E2167" s="139" t="s">
        <v>8259</v>
      </c>
    </row>
    <row r="2168" spans="1:5" x14ac:dyDescent="0.25">
      <c r="A2168">
        <v>11470</v>
      </c>
      <c r="B2168" t="s">
        <v>3857</v>
      </c>
      <c r="C2168" t="s">
        <v>87</v>
      </c>
      <c r="D2168" t="s">
        <v>88</v>
      </c>
      <c r="E2168" s="139" t="s">
        <v>8260</v>
      </c>
    </row>
    <row r="2169" spans="1:5" x14ac:dyDescent="0.25">
      <c r="A2169">
        <v>11480</v>
      </c>
      <c r="B2169" t="s">
        <v>3858</v>
      </c>
      <c r="C2169" t="s">
        <v>379</v>
      </c>
      <c r="D2169" t="s">
        <v>88</v>
      </c>
      <c r="E2169" s="139" t="s">
        <v>8261</v>
      </c>
    </row>
    <row r="2170" spans="1:5" x14ac:dyDescent="0.25">
      <c r="A2170">
        <v>38154</v>
      </c>
      <c r="B2170" t="s">
        <v>3859</v>
      </c>
      <c r="C2170" t="s">
        <v>379</v>
      </c>
      <c r="D2170" t="s">
        <v>88</v>
      </c>
      <c r="E2170" s="139" t="s">
        <v>8262</v>
      </c>
    </row>
    <row r="2171" spans="1:5" x14ac:dyDescent="0.25">
      <c r="A2171">
        <v>11482</v>
      </c>
      <c r="B2171" t="s">
        <v>3860</v>
      </c>
      <c r="C2171" t="s">
        <v>379</v>
      </c>
      <c r="D2171" t="s">
        <v>88</v>
      </c>
      <c r="E2171" s="139" t="s">
        <v>8263</v>
      </c>
    </row>
    <row r="2172" spans="1:5" x14ac:dyDescent="0.25">
      <c r="A2172">
        <v>3084</v>
      </c>
      <c r="B2172" t="s">
        <v>3862</v>
      </c>
      <c r="C2172" t="s">
        <v>379</v>
      </c>
      <c r="D2172" t="s">
        <v>88</v>
      </c>
      <c r="E2172" s="139" t="s">
        <v>8264</v>
      </c>
    </row>
    <row r="2173" spans="1:5" x14ac:dyDescent="0.25">
      <c r="A2173">
        <v>3103</v>
      </c>
      <c r="B2173" t="s">
        <v>3863</v>
      </c>
      <c r="C2173" t="s">
        <v>87</v>
      </c>
      <c r="D2173" t="s">
        <v>88</v>
      </c>
      <c r="E2173" s="139" t="s">
        <v>8265</v>
      </c>
    </row>
    <row r="2174" spans="1:5" x14ac:dyDescent="0.25">
      <c r="A2174">
        <v>11481</v>
      </c>
      <c r="B2174" t="s">
        <v>3864</v>
      </c>
      <c r="C2174" t="s">
        <v>87</v>
      </c>
      <c r="D2174" t="s">
        <v>88</v>
      </c>
      <c r="E2174" s="139" t="s">
        <v>8266</v>
      </c>
    </row>
    <row r="2175" spans="1:5" x14ac:dyDescent="0.25">
      <c r="A2175">
        <v>3097</v>
      </c>
      <c r="B2175" t="s">
        <v>3865</v>
      </c>
      <c r="C2175" t="s">
        <v>379</v>
      </c>
      <c r="D2175" t="s">
        <v>88</v>
      </c>
      <c r="E2175" s="139" t="s">
        <v>8267</v>
      </c>
    </row>
    <row r="2176" spans="1:5" x14ac:dyDescent="0.25">
      <c r="A2176">
        <v>38153</v>
      </c>
      <c r="B2176" t="s">
        <v>3866</v>
      </c>
      <c r="C2176" t="s">
        <v>379</v>
      </c>
      <c r="D2176" t="s">
        <v>88</v>
      </c>
      <c r="E2176" s="139" t="s">
        <v>6418</v>
      </c>
    </row>
    <row r="2177" spans="1:5" x14ac:dyDescent="0.25">
      <c r="A2177">
        <v>3099</v>
      </c>
      <c r="B2177" t="s">
        <v>3867</v>
      </c>
      <c r="C2177" t="s">
        <v>379</v>
      </c>
      <c r="D2177" t="s">
        <v>88</v>
      </c>
      <c r="E2177" s="139" t="s">
        <v>7152</v>
      </c>
    </row>
    <row r="2178" spans="1:5" x14ac:dyDescent="0.25">
      <c r="A2178">
        <v>3080</v>
      </c>
      <c r="B2178" t="s">
        <v>3868</v>
      </c>
      <c r="C2178" t="s">
        <v>379</v>
      </c>
      <c r="D2178" t="s">
        <v>93</v>
      </c>
      <c r="E2178" s="139" t="s">
        <v>8268</v>
      </c>
    </row>
    <row r="2179" spans="1:5" x14ac:dyDescent="0.25">
      <c r="A2179">
        <v>3081</v>
      </c>
      <c r="B2179" t="s">
        <v>3869</v>
      </c>
      <c r="C2179" t="s">
        <v>379</v>
      </c>
      <c r="D2179" t="s">
        <v>88</v>
      </c>
      <c r="E2179" s="139" t="s">
        <v>8269</v>
      </c>
    </row>
    <row r="2180" spans="1:5" x14ac:dyDescent="0.25">
      <c r="A2180">
        <v>38151</v>
      </c>
      <c r="B2180" t="s">
        <v>3870</v>
      </c>
      <c r="C2180" t="s">
        <v>379</v>
      </c>
      <c r="D2180" t="s">
        <v>88</v>
      </c>
      <c r="E2180" s="139" t="s">
        <v>5078</v>
      </c>
    </row>
    <row r="2181" spans="1:5" x14ac:dyDescent="0.25">
      <c r="A2181">
        <v>11479</v>
      </c>
      <c r="B2181" t="s">
        <v>3871</v>
      </c>
      <c r="C2181" t="s">
        <v>87</v>
      </c>
      <c r="D2181" t="s">
        <v>88</v>
      </c>
      <c r="E2181" s="139" t="s">
        <v>8270</v>
      </c>
    </row>
    <row r="2182" spans="1:5" x14ac:dyDescent="0.25">
      <c r="A2182">
        <v>38152</v>
      </c>
      <c r="B2182" t="s">
        <v>3873</v>
      </c>
      <c r="C2182" t="s">
        <v>379</v>
      </c>
      <c r="D2182" t="s">
        <v>88</v>
      </c>
      <c r="E2182" s="139" t="s">
        <v>8271</v>
      </c>
    </row>
    <row r="2183" spans="1:5" x14ac:dyDescent="0.25">
      <c r="A2183">
        <v>11478</v>
      </c>
      <c r="B2183" t="s">
        <v>3874</v>
      </c>
      <c r="C2183" t="s">
        <v>87</v>
      </c>
      <c r="D2183" t="s">
        <v>88</v>
      </c>
      <c r="E2183" s="139" t="s">
        <v>8272</v>
      </c>
    </row>
    <row r="2184" spans="1:5" x14ac:dyDescent="0.25">
      <c r="A2184">
        <v>3090</v>
      </c>
      <c r="B2184" t="s">
        <v>3875</v>
      </c>
      <c r="C2184" t="s">
        <v>379</v>
      </c>
      <c r="D2184" t="s">
        <v>88</v>
      </c>
      <c r="E2184" s="139" t="s">
        <v>8273</v>
      </c>
    </row>
    <row r="2185" spans="1:5" x14ac:dyDescent="0.25">
      <c r="A2185">
        <v>3093</v>
      </c>
      <c r="B2185" t="s">
        <v>3876</v>
      </c>
      <c r="C2185" t="s">
        <v>379</v>
      </c>
      <c r="D2185" t="s">
        <v>88</v>
      </c>
      <c r="E2185" s="139" t="s">
        <v>8274</v>
      </c>
    </row>
    <row r="2186" spans="1:5" x14ac:dyDescent="0.25">
      <c r="A2186">
        <v>11476</v>
      </c>
      <c r="B2186" t="s">
        <v>3877</v>
      </c>
      <c r="C2186" t="s">
        <v>87</v>
      </c>
      <c r="D2186" t="s">
        <v>88</v>
      </c>
      <c r="E2186" s="139" t="s">
        <v>3386</v>
      </c>
    </row>
    <row r="2187" spans="1:5" x14ac:dyDescent="0.25">
      <c r="A2187">
        <v>3082</v>
      </c>
      <c r="B2187" t="s">
        <v>3878</v>
      </c>
      <c r="C2187" t="s">
        <v>379</v>
      </c>
      <c r="D2187" t="s">
        <v>88</v>
      </c>
      <c r="E2187" s="139" t="s">
        <v>8275</v>
      </c>
    </row>
    <row r="2188" spans="1:5" x14ac:dyDescent="0.25">
      <c r="A2188">
        <v>11484</v>
      </c>
      <c r="B2188" t="s">
        <v>3879</v>
      </c>
      <c r="C2188" t="s">
        <v>87</v>
      </c>
      <c r="D2188" t="s">
        <v>88</v>
      </c>
      <c r="E2188" s="139" t="s">
        <v>8276</v>
      </c>
    </row>
    <row r="2189" spans="1:5" x14ac:dyDescent="0.25">
      <c r="A2189">
        <v>38155</v>
      </c>
      <c r="B2189" t="s">
        <v>3881</v>
      </c>
      <c r="C2189" t="s">
        <v>87</v>
      </c>
      <c r="D2189" t="s">
        <v>88</v>
      </c>
      <c r="E2189" s="139" t="s">
        <v>8277</v>
      </c>
    </row>
    <row r="2190" spans="1:5" x14ac:dyDescent="0.25">
      <c r="A2190">
        <v>11468</v>
      </c>
      <c r="B2190" t="s">
        <v>3882</v>
      </c>
      <c r="C2190" t="s">
        <v>87</v>
      </c>
      <c r="D2190" t="s">
        <v>88</v>
      </c>
      <c r="E2190" s="139" t="s">
        <v>938</v>
      </c>
    </row>
    <row r="2191" spans="1:5" x14ac:dyDescent="0.25">
      <c r="A2191">
        <v>11469</v>
      </c>
      <c r="B2191" t="s">
        <v>3883</v>
      </c>
      <c r="C2191" t="s">
        <v>87</v>
      </c>
      <c r="D2191" t="s">
        <v>88</v>
      </c>
      <c r="E2191" s="139" t="s">
        <v>1131</v>
      </c>
    </row>
    <row r="2192" spans="1:5" x14ac:dyDescent="0.25">
      <c r="A2192">
        <v>11477</v>
      </c>
      <c r="B2192" t="s">
        <v>3884</v>
      </c>
      <c r="C2192" t="s">
        <v>379</v>
      </c>
      <c r="D2192" t="s">
        <v>88</v>
      </c>
      <c r="E2192" s="139" t="s">
        <v>8278</v>
      </c>
    </row>
    <row r="2193" spans="1:5" x14ac:dyDescent="0.25">
      <c r="A2193">
        <v>40311</v>
      </c>
      <c r="B2193" t="s">
        <v>3885</v>
      </c>
      <c r="C2193" t="s">
        <v>379</v>
      </c>
      <c r="D2193" t="s">
        <v>88</v>
      </c>
      <c r="E2193" s="139" t="s">
        <v>8279</v>
      </c>
    </row>
    <row r="2194" spans="1:5" x14ac:dyDescent="0.25">
      <c r="A2194">
        <v>38165</v>
      </c>
      <c r="B2194" t="s">
        <v>3886</v>
      </c>
      <c r="C2194" t="s">
        <v>379</v>
      </c>
      <c r="D2194" t="s">
        <v>88</v>
      </c>
      <c r="E2194" s="139" t="s">
        <v>3887</v>
      </c>
    </row>
    <row r="2195" spans="1:5" x14ac:dyDescent="0.25">
      <c r="A2195">
        <v>3096</v>
      </c>
      <c r="B2195" t="s">
        <v>3888</v>
      </c>
      <c r="C2195" t="s">
        <v>379</v>
      </c>
      <c r="D2195" t="s">
        <v>88</v>
      </c>
      <c r="E2195" s="139" t="s">
        <v>751</v>
      </c>
    </row>
    <row r="2196" spans="1:5" x14ac:dyDescent="0.25">
      <c r="A2196">
        <v>11456</v>
      </c>
      <c r="B2196" t="s">
        <v>3889</v>
      </c>
      <c r="C2196" t="s">
        <v>87</v>
      </c>
      <c r="D2196" t="s">
        <v>88</v>
      </c>
      <c r="E2196" s="139" t="s">
        <v>850</v>
      </c>
    </row>
    <row r="2197" spans="1:5" x14ac:dyDescent="0.25">
      <c r="A2197">
        <v>3119</v>
      </c>
      <c r="B2197" t="s">
        <v>3890</v>
      </c>
      <c r="C2197" t="s">
        <v>87</v>
      </c>
      <c r="D2197" t="s">
        <v>88</v>
      </c>
      <c r="E2197" s="139" t="s">
        <v>314</v>
      </c>
    </row>
    <row r="2198" spans="1:5" x14ac:dyDescent="0.25">
      <c r="A2198">
        <v>3122</v>
      </c>
      <c r="B2198" t="s">
        <v>3891</v>
      </c>
      <c r="C2198" t="s">
        <v>87</v>
      </c>
      <c r="D2198" t="s">
        <v>88</v>
      </c>
      <c r="E2198" s="139" t="s">
        <v>2065</v>
      </c>
    </row>
    <row r="2199" spans="1:5" x14ac:dyDescent="0.25">
      <c r="A2199">
        <v>3121</v>
      </c>
      <c r="B2199" t="s">
        <v>3892</v>
      </c>
      <c r="C2199" t="s">
        <v>87</v>
      </c>
      <c r="D2199" t="s">
        <v>88</v>
      </c>
      <c r="E2199" s="139" t="s">
        <v>929</v>
      </c>
    </row>
    <row r="2200" spans="1:5" x14ac:dyDescent="0.25">
      <c r="A2200">
        <v>3120</v>
      </c>
      <c r="B2200" t="s">
        <v>3893</v>
      </c>
      <c r="C2200" t="s">
        <v>87</v>
      </c>
      <c r="D2200" t="s">
        <v>88</v>
      </c>
      <c r="E2200" s="139" t="s">
        <v>901</v>
      </c>
    </row>
    <row r="2201" spans="1:5" x14ac:dyDescent="0.25">
      <c r="A2201">
        <v>11455</v>
      </c>
      <c r="B2201" t="s">
        <v>3894</v>
      </c>
      <c r="C2201" t="s">
        <v>87</v>
      </c>
      <c r="D2201" t="s">
        <v>88</v>
      </c>
      <c r="E2201" s="139" t="s">
        <v>513</v>
      </c>
    </row>
    <row r="2202" spans="1:5" x14ac:dyDescent="0.25">
      <c r="A2202">
        <v>3111</v>
      </c>
      <c r="B2202" t="s">
        <v>3895</v>
      </c>
      <c r="C2202" t="s">
        <v>87</v>
      </c>
      <c r="D2202" t="s">
        <v>88</v>
      </c>
      <c r="E2202" s="139" t="s">
        <v>3896</v>
      </c>
    </row>
    <row r="2203" spans="1:5" x14ac:dyDescent="0.25">
      <c r="A2203">
        <v>3108</v>
      </c>
      <c r="B2203" t="s">
        <v>3897</v>
      </c>
      <c r="C2203" t="s">
        <v>87</v>
      </c>
      <c r="D2203" t="s">
        <v>88</v>
      </c>
      <c r="E2203" s="139" t="s">
        <v>3898</v>
      </c>
    </row>
    <row r="2204" spans="1:5" x14ac:dyDescent="0.25">
      <c r="A2204">
        <v>3105</v>
      </c>
      <c r="B2204" t="s">
        <v>3899</v>
      </c>
      <c r="C2204" t="s">
        <v>87</v>
      </c>
      <c r="D2204" t="s">
        <v>88</v>
      </c>
      <c r="E2204" s="139" t="s">
        <v>3900</v>
      </c>
    </row>
    <row r="2205" spans="1:5" x14ac:dyDescent="0.25">
      <c r="A2205">
        <v>38178</v>
      </c>
      <c r="B2205" t="s">
        <v>3901</v>
      </c>
      <c r="C2205" t="s">
        <v>87</v>
      </c>
      <c r="D2205" t="s">
        <v>88</v>
      </c>
      <c r="E2205" s="139" t="s">
        <v>626</v>
      </c>
    </row>
    <row r="2206" spans="1:5" x14ac:dyDescent="0.25">
      <c r="A2206">
        <v>11458</v>
      </c>
      <c r="B2206" t="s">
        <v>3902</v>
      </c>
      <c r="C2206" t="s">
        <v>87</v>
      </c>
      <c r="D2206" t="s">
        <v>88</v>
      </c>
      <c r="E2206" s="139" t="s">
        <v>3903</v>
      </c>
    </row>
    <row r="2207" spans="1:5" x14ac:dyDescent="0.25">
      <c r="A2207">
        <v>42481</v>
      </c>
      <c r="B2207" t="s">
        <v>3904</v>
      </c>
      <c r="C2207" t="s">
        <v>89</v>
      </c>
      <c r="D2207" t="s">
        <v>90</v>
      </c>
      <c r="E2207" s="139" t="s">
        <v>8080</v>
      </c>
    </row>
    <row r="2208" spans="1:5" x14ac:dyDescent="0.25">
      <c r="A2208">
        <v>11461</v>
      </c>
      <c r="B2208" t="s">
        <v>3905</v>
      </c>
      <c r="C2208" t="s">
        <v>87</v>
      </c>
      <c r="D2208" t="s">
        <v>88</v>
      </c>
      <c r="E2208" s="139" t="s">
        <v>887</v>
      </c>
    </row>
    <row r="2209" spans="1:5" x14ac:dyDescent="0.25">
      <c r="A2209">
        <v>3106</v>
      </c>
      <c r="B2209" t="s">
        <v>3906</v>
      </c>
      <c r="C2209" t="s">
        <v>87</v>
      </c>
      <c r="D2209" t="s">
        <v>88</v>
      </c>
      <c r="E2209" s="139" t="s">
        <v>2051</v>
      </c>
    </row>
    <row r="2210" spans="1:5" x14ac:dyDescent="0.25">
      <c r="A2210">
        <v>3107</v>
      </c>
      <c r="B2210" t="s">
        <v>3907</v>
      </c>
      <c r="C2210" t="s">
        <v>87</v>
      </c>
      <c r="D2210" t="s">
        <v>88</v>
      </c>
      <c r="E2210" s="139" t="s">
        <v>1070</v>
      </c>
    </row>
    <row r="2211" spans="1:5" x14ac:dyDescent="0.25">
      <c r="A2211">
        <v>25951</v>
      </c>
      <c r="B2211" t="s">
        <v>3908</v>
      </c>
      <c r="C2211" t="s">
        <v>119</v>
      </c>
      <c r="D2211" t="s">
        <v>88</v>
      </c>
      <c r="E2211" s="139" t="s">
        <v>3616</v>
      </c>
    </row>
    <row r="2212" spans="1:5" x14ac:dyDescent="0.25">
      <c r="A2212">
        <v>3123</v>
      </c>
      <c r="B2212" t="s">
        <v>3909</v>
      </c>
      <c r="C2212" t="s">
        <v>119</v>
      </c>
      <c r="D2212" t="s">
        <v>93</v>
      </c>
      <c r="E2212" s="139" t="s">
        <v>259</v>
      </c>
    </row>
    <row r="2213" spans="1:5" x14ac:dyDescent="0.25">
      <c r="A2213">
        <v>38125</v>
      </c>
      <c r="B2213" t="s">
        <v>3910</v>
      </c>
      <c r="C2213" t="s">
        <v>119</v>
      </c>
      <c r="D2213" t="s">
        <v>90</v>
      </c>
      <c r="E2213" s="139" t="s">
        <v>284</v>
      </c>
    </row>
    <row r="2214" spans="1:5" x14ac:dyDescent="0.25">
      <c r="A2214">
        <v>39014</v>
      </c>
      <c r="B2214" t="s">
        <v>3911</v>
      </c>
      <c r="C2214" t="s">
        <v>119</v>
      </c>
      <c r="D2214" t="s">
        <v>90</v>
      </c>
      <c r="E2214" s="139" t="s">
        <v>970</v>
      </c>
    </row>
    <row r="2215" spans="1:5" x14ac:dyDescent="0.25">
      <c r="A2215">
        <v>11894</v>
      </c>
      <c r="B2215" t="s">
        <v>3912</v>
      </c>
      <c r="C2215" t="s">
        <v>87</v>
      </c>
      <c r="D2215" t="s">
        <v>88</v>
      </c>
      <c r="E2215" s="139" t="s">
        <v>3913</v>
      </c>
    </row>
    <row r="2216" spans="1:5" x14ac:dyDescent="0.25">
      <c r="A2216">
        <v>39365</v>
      </c>
      <c r="B2216" t="s">
        <v>3914</v>
      </c>
      <c r="C2216" t="s">
        <v>87</v>
      </c>
      <c r="D2216" t="s">
        <v>88</v>
      </c>
      <c r="E2216" s="139" t="s">
        <v>8280</v>
      </c>
    </row>
    <row r="2217" spans="1:5" x14ac:dyDescent="0.25">
      <c r="A2217">
        <v>39366</v>
      </c>
      <c r="B2217" t="s">
        <v>3915</v>
      </c>
      <c r="C2217" t="s">
        <v>87</v>
      </c>
      <c r="D2217" t="s">
        <v>88</v>
      </c>
      <c r="E2217" s="139" t="s">
        <v>8281</v>
      </c>
    </row>
    <row r="2218" spans="1:5" x14ac:dyDescent="0.25">
      <c r="A2218">
        <v>39367</v>
      </c>
      <c r="B2218" t="s">
        <v>3916</v>
      </c>
      <c r="C2218" t="s">
        <v>87</v>
      </c>
      <c r="D2218" t="s">
        <v>88</v>
      </c>
      <c r="E2218" s="139" t="s">
        <v>8282</v>
      </c>
    </row>
    <row r="2219" spans="1:5" x14ac:dyDescent="0.25">
      <c r="A2219">
        <v>37394</v>
      </c>
      <c r="B2219" t="s">
        <v>3917</v>
      </c>
      <c r="C2219" t="s">
        <v>438</v>
      </c>
      <c r="D2219" t="s">
        <v>90</v>
      </c>
      <c r="E2219" s="139" t="s">
        <v>7750</v>
      </c>
    </row>
    <row r="2220" spans="1:5" x14ac:dyDescent="0.25">
      <c r="A2220">
        <v>14146</v>
      </c>
      <c r="B2220" t="s">
        <v>3918</v>
      </c>
      <c r="C2220" t="s">
        <v>438</v>
      </c>
      <c r="D2220" t="s">
        <v>90</v>
      </c>
      <c r="E2220" s="139" t="s">
        <v>8283</v>
      </c>
    </row>
    <row r="2221" spans="1:5" x14ac:dyDescent="0.25">
      <c r="A2221">
        <v>38134</v>
      </c>
      <c r="B2221" t="s">
        <v>3920</v>
      </c>
      <c r="C2221" t="s">
        <v>119</v>
      </c>
      <c r="D2221" t="s">
        <v>88</v>
      </c>
      <c r="E2221" s="139" t="s">
        <v>3919</v>
      </c>
    </row>
    <row r="2222" spans="1:5" x14ac:dyDescent="0.25">
      <c r="A2222">
        <v>38132</v>
      </c>
      <c r="B2222" t="s">
        <v>3921</v>
      </c>
      <c r="C2222" t="s">
        <v>119</v>
      </c>
      <c r="D2222" t="s">
        <v>88</v>
      </c>
      <c r="E2222" s="139" t="s">
        <v>8284</v>
      </c>
    </row>
    <row r="2223" spans="1:5" x14ac:dyDescent="0.25">
      <c r="A2223">
        <v>38133</v>
      </c>
      <c r="B2223" t="s">
        <v>3922</v>
      </c>
      <c r="C2223" t="s">
        <v>119</v>
      </c>
      <c r="D2223" t="s">
        <v>88</v>
      </c>
      <c r="E2223" s="139" t="s">
        <v>8285</v>
      </c>
    </row>
    <row r="2224" spans="1:5" x14ac:dyDescent="0.25">
      <c r="A2224">
        <v>938</v>
      </c>
      <c r="B2224" t="s">
        <v>3923</v>
      </c>
      <c r="C2224" t="s">
        <v>94</v>
      </c>
      <c r="D2224" t="s">
        <v>88</v>
      </c>
      <c r="E2224" s="139" t="s">
        <v>668</v>
      </c>
    </row>
    <row r="2225" spans="1:5" x14ac:dyDescent="0.25">
      <c r="A2225">
        <v>937</v>
      </c>
      <c r="B2225" t="s">
        <v>3924</v>
      </c>
      <c r="C2225" t="s">
        <v>94</v>
      </c>
      <c r="D2225" t="s">
        <v>88</v>
      </c>
      <c r="E2225" s="139" t="s">
        <v>890</v>
      </c>
    </row>
    <row r="2226" spans="1:5" x14ac:dyDescent="0.25">
      <c r="A2226">
        <v>939</v>
      </c>
      <c r="B2226" t="s">
        <v>3925</v>
      </c>
      <c r="C2226" t="s">
        <v>94</v>
      </c>
      <c r="D2226" t="s">
        <v>88</v>
      </c>
      <c r="E2226" s="139" t="s">
        <v>465</v>
      </c>
    </row>
    <row r="2227" spans="1:5" x14ac:dyDescent="0.25">
      <c r="A2227">
        <v>944</v>
      </c>
      <c r="B2227" t="s">
        <v>3926</v>
      </c>
      <c r="C2227" t="s">
        <v>94</v>
      </c>
      <c r="D2227" t="s">
        <v>88</v>
      </c>
      <c r="E2227" s="139" t="s">
        <v>3927</v>
      </c>
    </row>
    <row r="2228" spans="1:5" x14ac:dyDescent="0.25">
      <c r="A2228">
        <v>940</v>
      </c>
      <c r="B2228" t="s">
        <v>3928</v>
      </c>
      <c r="C2228" t="s">
        <v>94</v>
      </c>
      <c r="D2228" t="s">
        <v>88</v>
      </c>
      <c r="E2228" s="139" t="s">
        <v>3616</v>
      </c>
    </row>
    <row r="2229" spans="1:5" x14ac:dyDescent="0.25">
      <c r="A2229">
        <v>936</v>
      </c>
      <c r="B2229" t="s">
        <v>3929</v>
      </c>
      <c r="C2229" t="s">
        <v>94</v>
      </c>
      <c r="D2229" t="s">
        <v>88</v>
      </c>
      <c r="E2229" s="139" t="s">
        <v>440</v>
      </c>
    </row>
    <row r="2230" spans="1:5" x14ac:dyDescent="0.25">
      <c r="A2230">
        <v>935</v>
      </c>
      <c r="B2230" t="s">
        <v>3930</v>
      </c>
      <c r="C2230" t="s">
        <v>94</v>
      </c>
      <c r="D2230" t="s">
        <v>88</v>
      </c>
      <c r="E2230" s="139" t="s">
        <v>104</v>
      </c>
    </row>
    <row r="2231" spans="1:5" x14ac:dyDescent="0.25">
      <c r="A2231">
        <v>406</v>
      </c>
      <c r="B2231" t="s">
        <v>3931</v>
      </c>
      <c r="C2231" t="s">
        <v>87</v>
      </c>
      <c r="D2231" t="s">
        <v>88</v>
      </c>
      <c r="E2231" s="139" t="s">
        <v>6913</v>
      </c>
    </row>
    <row r="2232" spans="1:5" x14ac:dyDescent="0.25">
      <c r="A2232">
        <v>42529</v>
      </c>
      <c r="B2232" t="s">
        <v>3932</v>
      </c>
      <c r="C2232" t="s">
        <v>94</v>
      </c>
      <c r="D2232" t="s">
        <v>90</v>
      </c>
      <c r="E2232" s="139" t="s">
        <v>331</v>
      </c>
    </row>
    <row r="2233" spans="1:5" x14ac:dyDescent="0.25">
      <c r="A2233">
        <v>39634</v>
      </c>
      <c r="B2233" t="s">
        <v>3933</v>
      </c>
      <c r="C2233" t="s">
        <v>94</v>
      </c>
      <c r="D2233" t="s">
        <v>88</v>
      </c>
      <c r="E2233" s="139" t="s">
        <v>653</v>
      </c>
    </row>
    <row r="2234" spans="1:5" x14ac:dyDescent="0.25">
      <c r="A2234">
        <v>39701</v>
      </c>
      <c r="B2234" t="s">
        <v>3935</v>
      </c>
      <c r="C2234" t="s">
        <v>87</v>
      </c>
      <c r="D2234" t="s">
        <v>88</v>
      </c>
      <c r="E2234" s="139" t="s">
        <v>8286</v>
      </c>
    </row>
    <row r="2235" spans="1:5" x14ac:dyDescent="0.25">
      <c r="A2235">
        <v>12815</v>
      </c>
      <c r="B2235" t="s">
        <v>59</v>
      </c>
      <c r="C2235" t="s">
        <v>87</v>
      </c>
      <c r="D2235" t="s">
        <v>88</v>
      </c>
      <c r="E2235" s="139" t="s">
        <v>817</v>
      </c>
    </row>
    <row r="2236" spans="1:5" x14ac:dyDescent="0.25">
      <c r="A2236">
        <v>407</v>
      </c>
      <c r="B2236" t="s">
        <v>3936</v>
      </c>
      <c r="C2236" t="s">
        <v>119</v>
      </c>
      <c r="D2236" t="s">
        <v>90</v>
      </c>
      <c r="E2236" s="139" t="s">
        <v>8287</v>
      </c>
    </row>
    <row r="2237" spans="1:5" x14ac:dyDescent="0.25">
      <c r="A2237">
        <v>39431</v>
      </c>
      <c r="B2237" t="s">
        <v>3937</v>
      </c>
      <c r="C2237" t="s">
        <v>94</v>
      </c>
      <c r="D2237" t="s">
        <v>88</v>
      </c>
      <c r="E2237" s="139" t="s">
        <v>441</v>
      </c>
    </row>
    <row r="2238" spans="1:5" x14ac:dyDescent="0.25">
      <c r="A2238">
        <v>39432</v>
      </c>
      <c r="B2238" t="s">
        <v>3938</v>
      </c>
      <c r="C2238" t="s">
        <v>94</v>
      </c>
      <c r="D2238" t="s">
        <v>88</v>
      </c>
      <c r="E2238" s="139" t="s">
        <v>442</v>
      </c>
    </row>
    <row r="2239" spans="1:5" x14ac:dyDescent="0.25">
      <c r="A2239">
        <v>20111</v>
      </c>
      <c r="B2239" t="s">
        <v>3939</v>
      </c>
      <c r="C2239" t="s">
        <v>87</v>
      </c>
      <c r="D2239" t="s">
        <v>93</v>
      </c>
      <c r="E2239" s="139" t="s">
        <v>1018</v>
      </c>
    </row>
    <row r="2240" spans="1:5" x14ac:dyDescent="0.25">
      <c r="A2240">
        <v>21127</v>
      </c>
      <c r="B2240" t="s">
        <v>3940</v>
      </c>
      <c r="C2240" t="s">
        <v>87</v>
      </c>
      <c r="D2240" t="s">
        <v>88</v>
      </c>
      <c r="E2240" s="139" t="s">
        <v>142</v>
      </c>
    </row>
    <row r="2241" spans="1:5" x14ac:dyDescent="0.25">
      <c r="A2241">
        <v>404</v>
      </c>
      <c r="B2241" t="s">
        <v>3941</v>
      </c>
      <c r="C2241" t="s">
        <v>94</v>
      </c>
      <c r="D2241" t="s">
        <v>88</v>
      </c>
      <c r="E2241" s="139" t="s">
        <v>316</v>
      </c>
    </row>
    <row r="2242" spans="1:5" x14ac:dyDescent="0.25">
      <c r="A2242">
        <v>14151</v>
      </c>
      <c r="B2242" t="s">
        <v>3942</v>
      </c>
      <c r="C2242" t="s">
        <v>87</v>
      </c>
      <c r="D2242" t="s">
        <v>90</v>
      </c>
      <c r="E2242" s="139" t="s">
        <v>8288</v>
      </c>
    </row>
    <row r="2243" spans="1:5" x14ac:dyDescent="0.25">
      <c r="A2243">
        <v>14153</v>
      </c>
      <c r="B2243" t="s">
        <v>3943</v>
      </c>
      <c r="C2243" t="s">
        <v>87</v>
      </c>
      <c r="D2243" t="s">
        <v>90</v>
      </c>
      <c r="E2243" s="139" t="s">
        <v>8289</v>
      </c>
    </row>
    <row r="2244" spans="1:5" x14ac:dyDescent="0.25">
      <c r="A2244">
        <v>14152</v>
      </c>
      <c r="B2244" t="s">
        <v>3944</v>
      </c>
      <c r="C2244" t="s">
        <v>87</v>
      </c>
      <c r="D2244" t="s">
        <v>90</v>
      </c>
      <c r="E2244" s="139" t="s">
        <v>8290</v>
      </c>
    </row>
    <row r="2245" spans="1:5" x14ac:dyDescent="0.25">
      <c r="A2245">
        <v>14154</v>
      </c>
      <c r="B2245" t="s">
        <v>3945</v>
      </c>
      <c r="C2245" t="s">
        <v>87</v>
      </c>
      <c r="D2245" t="s">
        <v>90</v>
      </c>
      <c r="E2245" s="139" t="s">
        <v>8291</v>
      </c>
    </row>
    <row r="2246" spans="1:5" x14ac:dyDescent="0.25">
      <c r="A2246">
        <v>42015</v>
      </c>
      <c r="B2246" t="s">
        <v>3946</v>
      </c>
      <c r="C2246" t="s">
        <v>94</v>
      </c>
      <c r="D2246" t="s">
        <v>88</v>
      </c>
      <c r="E2246" s="139" t="s">
        <v>1089</v>
      </c>
    </row>
    <row r="2247" spans="1:5" x14ac:dyDescent="0.25">
      <c r="A2247">
        <v>3146</v>
      </c>
      <c r="B2247" t="s">
        <v>3947</v>
      </c>
      <c r="C2247" t="s">
        <v>87</v>
      </c>
      <c r="D2247" t="s">
        <v>93</v>
      </c>
      <c r="E2247" s="139" t="s">
        <v>245</v>
      </c>
    </row>
    <row r="2248" spans="1:5" x14ac:dyDescent="0.25">
      <c r="A2248">
        <v>3143</v>
      </c>
      <c r="B2248" t="s">
        <v>3948</v>
      </c>
      <c r="C2248" t="s">
        <v>87</v>
      </c>
      <c r="D2248" t="s">
        <v>88</v>
      </c>
      <c r="E2248" s="139" t="s">
        <v>4842</v>
      </c>
    </row>
    <row r="2249" spans="1:5" x14ac:dyDescent="0.25">
      <c r="A2249">
        <v>3148</v>
      </c>
      <c r="B2249" t="s">
        <v>3949</v>
      </c>
      <c r="C2249" t="s">
        <v>87</v>
      </c>
      <c r="D2249" t="s">
        <v>88</v>
      </c>
      <c r="E2249" s="139" t="s">
        <v>1580</v>
      </c>
    </row>
    <row r="2250" spans="1:5" x14ac:dyDescent="0.25">
      <c r="A2250">
        <v>4310</v>
      </c>
      <c r="B2250" t="s">
        <v>3950</v>
      </c>
      <c r="C2250" t="s">
        <v>87</v>
      </c>
      <c r="D2250" t="s">
        <v>88</v>
      </c>
      <c r="E2250" s="139" t="s">
        <v>246</v>
      </c>
    </row>
    <row r="2251" spans="1:5" x14ac:dyDescent="0.25">
      <c r="A2251">
        <v>4311</v>
      </c>
      <c r="B2251" t="s">
        <v>3951</v>
      </c>
      <c r="C2251" t="s">
        <v>87</v>
      </c>
      <c r="D2251" t="s">
        <v>88</v>
      </c>
      <c r="E2251" s="139" t="s">
        <v>186</v>
      </c>
    </row>
    <row r="2252" spans="1:5" x14ac:dyDescent="0.25">
      <c r="A2252">
        <v>4312</v>
      </c>
      <c r="B2252" t="s">
        <v>3952</v>
      </c>
      <c r="C2252" t="s">
        <v>87</v>
      </c>
      <c r="D2252" t="s">
        <v>88</v>
      </c>
      <c r="E2252" s="139" t="s">
        <v>435</v>
      </c>
    </row>
    <row r="2253" spans="1:5" x14ac:dyDescent="0.25">
      <c r="A2253">
        <v>11162</v>
      </c>
      <c r="B2253" t="s">
        <v>3953</v>
      </c>
      <c r="C2253" t="s">
        <v>87</v>
      </c>
      <c r="D2253" t="s">
        <v>88</v>
      </c>
      <c r="E2253" s="139" t="s">
        <v>614</v>
      </c>
    </row>
    <row r="2254" spans="1:5" x14ac:dyDescent="0.25">
      <c r="A2254">
        <v>13261</v>
      </c>
      <c r="B2254" t="s">
        <v>3954</v>
      </c>
      <c r="C2254" t="s">
        <v>87</v>
      </c>
      <c r="D2254" t="s">
        <v>88</v>
      </c>
      <c r="E2254" s="139" t="s">
        <v>213</v>
      </c>
    </row>
    <row r="2255" spans="1:5" x14ac:dyDescent="0.25">
      <c r="A2255">
        <v>3255</v>
      </c>
      <c r="B2255" t="s">
        <v>3955</v>
      </c>
      <c r="C2255" t="s">
        <v>87</v>
      </c>
      <c r="D2255" t="s">
        <v>88</v>
      </c>
      <c r="E2255" s="139" t="s">
        <v>8292</v>
      </c>
    </row>
    <row r="2256" spans="1:5" x14ac:dyDescent="0.25">
      <c r="A2256">
        <v>3254</v>
      </c>
      <c r="B2256" t="s">
        <v>3956</v>
      </c>
      <c r="C2256" t="s">
        <v>87</v>
      </c>
      <c r="D2256" t="s">
        <v>88</v>
      </c>
      <c r="E2256" s="139" t="s">
        <v>8293</v>
      </c>
    </row>
    <row r="2257" spans="1:5" x14ac:dyDescent="0.25">
      <c r="A2257">
        <v>3259</v>
      </c>
      <c r="B2257" t="s">
        <v>3957</v>
      </c>
      <c r="C2257" t="s">
        <v>87</v>
      </c>
      <c r="D2257" t="s">
        <v>88</v>
      </c>
      <c r="E2257" s="139" t="s">
        <v>1021</v>
      </c>
    </row>
    <row r="2258" spans="1:5" x14ac:dyDescent="0.25">
      <c r="A2258">
        <v>3258</v>
      </c>
      <c r="B2258" t="s">
        <v>3958</v>
      </c>
      <c r="C2258" t="s">
        <v>87</v>
      </c>
      <c r="D2258" t="s">
        <v>88</v>
      </c>
      <c r="E2258" s="139" t="s">
        <v>738</v>
      </c>
    </row>
    <row r="2259" spans="1:5" x14ac:dyDescent="0.25">
      <c r="A2259">
        <v>3251</v>
      </c>
      <c r="B2259" t="s">
        <v>3959</v>
      </c>
      <c r="C2259" t="s">
        <v>87</v>
      </c>
      <c r="D2259" t="s">
        <v>88</v>
      </c>
      <c r="E2259" s="139" t="s">
        <v>615</v>
      </c>
    </row>
    <row r="2260" spans="1:5" x14ac:dyDescent="0.25">
      <c r="A2260">
        <v>3256</v>
      </c>
      <c r="B2260" t="s">
        <v>3960</v>
      </c>
      <c r="C2260" t="s">
        <v>87</v>
      </c>
      <c r="D2260" t="s">
        <v>88</v>
      </c>
      <c r="E2260" s="139" t="s">
        <v>393</v>
      </c>
    </row>
    <row r="2261" spans="1:5" x14ac:dyDescent="0.25">
      <c r="A2261">
        <v>3261</v>
      </c>
      <c r="B2261" t="s">
        <v>3961</v>
      </c>
      <c r="C2261" t="s">
        <v>87</v>
      </c>
      <c r="D2261" t="s">
        <v>88</v>
      </c>
      <c r="E2261" s="139" t="s">
        <v>8294</v>
      </c>
    </row>
    <row r="2262" spans="1:5" x14ac:dyDescent="0.25">
      <c r="A2262">
        <v>3260</v>
      </c>
      <c r="B2262" t="s">
        <v>3963</v>
      </c>
      <c r="C2262" t="s">
        <v>87</v>
      </c>
      <c r="D2262" t="s">
        <v>88</v>
      </c>
      <c r="E2262" s="139" t="s">
        <v>589</v>
      </c>
    </row>
    <row r="2263" spans="1:5" x14ac:dyDescent="0.25">
      <c r="A2263">
        <v>3272</v>
      </c>
      <c r="B2263" t="s">
        <v>3964</v>
      </c>
      <c r="C2263" t="s">
        <v>87</v>
      </c>
      <c r="D2263" t="s">
        <v>90</v>
      </c>
      <c r="E2263" s="139" t="s">
        <v>953</v>
      </c>
    </row>
    <row r="2264" spans="1:5" x14ac:dyDescent="0.25">
      <c r="A2264">
        <v>3265</v>
      </c>
      <c r="B2264" t="s">
        <v>3965</v>
      </c>
      <c r="C2264" t="s">
        <v>87</v>
      </c>
      <c r="D2264" t="s">
        <v>90</v>
      </c>
      <c r="E2264" s="139" t="s">
        <v>3966</v>
      </c>
    </row>
    <row r="2265" spans="1:5" x14ac:dyDescent="0.25">
      <c r="A2265">
        <v>3262</v>
      </c>
      <c r="B2265" t="s">
        <v>3967</v>
      </c>
      <c r="C2265" t="s">
        <v>87</v>
      </c>
      <c r="D2265" t="s">
        <v>90</v>
      </c>
      <c r="E2265" s="139" t="s">
        <v>2836</v>
      </c>
    </row>
    <row r="2266" spans="1:5" x14ac:dyDescent="0.25">
      <c r="A2266">
        <v>3264</v>
      </c>
      <c r="B2266" t="s">
        <v>3968</v>
      </c>
      <c r="C2266" t="s">
        <v>87</v>
      </c>
      <c r="D2266" t="s">
        <v>90</v>
      </c>
      <c r="E2266" s="139" t="s">
        <v>3969</v>
      </c>
    </row>
    <row r="2267" spans="1:5" x14ac:dyDescent="0.25">
      <c r="A2267">
        <v>3267</v>
      </c>
      <c r="B2267" t="s">
        <v>3970</v>
      </c>
      <c r="C2267" t="s">
        <v>87</v>
      </c>
      <c r="D2267" t="s">
        <v>90</v>
      </c>
      <c r="E2267" s="139" t="s">
        <v>3971</v>
      </c>
    </row>
    <row r="2268" spans="1:5" x14ac:dyDescent="0.25">
      <c r="A2268">
        <v>3266</v>
      </c>
      <c r="B2268" t="s">
        <v>3972</v>
      </c>
      <c r="C2268" t="s">
        <v>87</v>
      </c>
      <c r="D2268" t="s">
        <v>90</v>
      </c>
      <c r="E2268" s="139" t="s">
        <v>3973</v>
      </c>
    </row>
    <row r="2269" spans="1:5" x14ac:dyDescent="0.25">
      <c r="A2269">
        <v>3263</v>
      </c>
      <c r="B2269" t="s">
        <v>3974</v>
      </c>
      <c r="C2269" t="s">
        <v>87</v>
      </c>
      <c r="D2269" t="s">
        <v>90</v>
      </c>
      <c r="E2269" s="139" t="s">
        <v>815</v>
      </c>
    </row>
    <row r="2270" spans="1:5" x14ac:dyDescent="0.25">
      <c r="A2270">
        <v>3268</v>
      </c>
      <c r="B2270" t="s">
        <v>3975</v>
      </c>
      <c r="C2270" t="s">
        <v>87</v>
      </c>
      <c r="D2270" t="s">
        <v>90</v>
      </c>
      <c r="E2270" s="139" t="s">
        <v>3976</v>
      </c>
    </row>
    <row r="2271" spans="1:5" x14ac:dyDescent="0.25">
      <c r="A2271">
        <v>3271</v>
      </c>
      <c r="B2271" t="s">
        <v>3977</v>
      </c>
      <c r="C2271" t="s">
        <v>87</v>
      </c>
      <c r="D2271" t="s">
        <v>90</v>
      </c>
      <c r="E2271" s="139" t="s">
        <v>3978</v>
      </c>
    </row>
    <row r="2272" spans="1:5" x14ac:dyDescent="0.25">
      <c r="A2272">
        <v>3270</v>
      </c>
      <c r="B2272" t="s">
        <v>3979</v>
      </c>
      <c r="C2272" t="s">
        <v>87</v>
      </c>
      <c r="D2272" t="s">
        <v>90</v>
      </c>
      <c r="E2272" s="139" t="s">
        <v>3980</v>
      </c>
    </row>
    <row r="2273" spans="1:5" x14ac:dyDescent="0.25">
      <c r="A2273">
        <v>3275</v>
      </c>
      <c r="B2273" t="s">
        <v>3981</v>
      </c>
      <c r="C2273" t="s">
        <v>89</v>
      </c>
      <c r="D2273" t="s">
        <v>88</v>
      </c>
      <c r="E2273" s="139" t="s">
        <v>3982</v>
      </c>
    </row>
    <row r="2274" spans="1:5" x14ac:dyDescent="0.25">
      <c r="A2274">
        <v>39512</v>
      </c>
      <c r="B2274" t="s">
        <v>3983</v>
      </c>
      <c r="C2274" t="s">
        <v>89</v>
      </c>
      <c r="D2274" t="s">
        <v>88</v>
      </c>
      <c r="E2274" s="139" t="s">
        <v>1020</v>
      </c>
    </row>
    <row r="2275" spans="1:5" x14ac:dyDescent="0.25">
      <c r="A2275">
        <v>39511</v>
      </c>
      <c r="B2275" t="s">
        <v>3984</v>
      </c>
      <c r="C2275" t="s">
        <v>89</v>
      </c>
      <c r="D2275" t="s">
        <v>88</v>
      </c>
      <c r="E2275" s="139" t="s">
        <v>8295</v>
      </c>
    </row>
    <row r="2276" spans="1:5" x14ac:dyDescent="0.25">
      <c r="A2276">
        <v>39513</v>
      </c>
      <c r="B2276" t="s">
        <v>3986</v>
      </c>
      <c r="C2276" t="s">
        <v>89</v>
      </c>
      <c r="D2276" t="s">
        <v>88</v>
      </c>
      <c r="E2276" s="139" t="s">
        <v>8296</v>
      </c>
    </row>
    <row r="2277" spans="1:5" x14ac:dyDescent="0.25">
      <c r="A2277">
        <v>3286</v>
      </c>
      <c r="B2277" t="s">
        <v>3987</v>
      </c>
      <c r="C2277" t="s">
        <v>89</v>
      </c>
      <c r="D2277" t="s">
        <v>90</v>
      </c>
      <c r="E2277" s="139" t="s">
        <v>8297</v>
      </c>
    </row>
    <row r="2278" spans="1:5" x14ac:dyDescent="0.25">
      <c r="A2278">
        <v>3287</v>
      </c>
      <c r="B2278" t="s">
        <v>3988</v>
      </c>
      <c r="C2278" t="s">
        <v>89</v>
      </c>
      <c r="D2278" t="s">
        <v>90</v>
      </c>
      <c r="E2278" s="139" t="s">
        <v>8298</v>
      </c>
    </row>
    <row r="2279" spans="1:5" x14ac:dyDescent="0.25">
      <c r="A2279">
        <v>3283</v>
      </c>
      <c r="B2279" t="s">
        <v>3989</v>
      </c>
      <c r="C2279" t="s">
        <v>89</v>
      </c>
      <c r="D2279" t="s">
        <v>90</v>
      </c>
      <c r="E2279" s="139" t="s">
        <v>1119</v>
      </c>
    </row>
    <row r="2280" spans="1:5" x14ac:dyDescent="0.25">
      <c r="A2280">
        <v>11587</v>
      </c>
      <c r="B2280" t="s">
        <v>3991</v>
      </c>
      <c r="C2280" t="s">
        <v>89</v>
      </c>
      <c r="D2280" t="s">
        <v>88</v>
      </c>
      <c r="E2280" s="139" t="s">
        <v>3992</v>
      </c>
    </row>
    <row r="2281" spans="1:5" x14ac:dyDescent="0.25">
      <c r="A2281">
        <v>36225</v>
      </c>
      <c r="B2281" t="s">
        <v>3993</v>
      </c>
      <c r="C2281" t="s">
        <v>89</v>
      </c>
      <c r="D2281" t="s">
        <v>88</v>
      </c>
      <c r="E2281" s="139" t="s">
        <v>741</v>
      </c>
    </row>
    <row r="2282" spans="1:5" x14ac:dyDescent="0.25">
      <c r="A2282">
        <v>36230</v>
      </c>
      <c r="B2282" t="s">
        <v>3994</v>
      </c>
      <c r="C2282" t="s">
        <v>89</v>
      </c>
      <c r="D2282" t="s">
        <v>93</v>
      </c>
      <c r="E2282" s="139" t="s">
        <v>3374</v>
      </c>
    </row>
    <row r="2283" spans="1:5" x14ac:dyDescent="0.25">
      <c r="A2283">
        <v>36238</v>
      </c>
      <c r="B2283" t="s">
        <v>3995</v>
      </c>
      <c r="C2283" t="s">
        <v>89</v>
      </c>
      <c r="D2283" t="s">
        <v>88</v>
      </c>
      <c r="E2283" s="139" t="s">
        <v>2722</v>
      </c>
    </row>
    <row r="2284" spans="1:5" x14ac:dyDescent="0.25">
      <c r="A2284">
        <v>11887</v>
      </c>
      <c r="B2284" t="s">
        <v>3996</v>
      </c>
      <c r="C2284" t="s">
        <v>87</v>
      </c>
      <c r="D2284" t="s">
        <v>88</v>
      </c>
      <c r="E2284" s="139" t="s">
        <v>3997</v>
      </c>
    </row>
    <row r="2285" spans="1:5" x14ac:dyDescent="0.25">
      <c r="A2285">
        <v>11883</v>
      </c>
      <c r="B2285" t="s">
        <v>3998</v>
      </c>
      <c r="C2285" t="s">
        <v>87</v>
      </c>
      <c r="D2285" t="s">
        <v>88</v>
      </c>
      <c r="E2285" s="139" t="s">
        <v>3999</v>
      </c>
    </row>
    <row r="2286" spans="1:5" x14ac:dyDescent="0.25">
      <c r="A2286">
        <v>11884</v>
      </c>
      <c r="B2286" t="s">
        <v>4000</v>
      </c>
      <c r="C2286" t="s">
        <v>87</v>
      </c>
      <c r="D2286" t="s">
        <v>88</v>
      </c>
      <c r="E2286" s="139" t="s">
        <v>4001</v>
      </c>
    </row>
    <row r="2287" spans="1:5" x14ac:dyDescent="0.25">
      <c r="A2287">
        <v>11885</v>
      </c>
      <c r="B2287" t="s">
        <v>4002</v>
      </c>
      <c r="C2287" t="s">
        <v>87</v>
      </c>
      <c r="D2287" t="s">
        <v>88</v>
      </c>
      <c r="E2287" s="139" t="s">
        <v>4003</v>
      </c>
    </row>
    <row r="2288" spans="1:5" x14ac:dyDescent="0.25">
      <c r="A2288">
        <v>11886</v>
      </c>
      <c r="B2288" t="s">
        <v>4004</v>
      </c>
      <c r="C2288" t="s">
        <v>87</v>
      </c>
      <c r="D2288" t="s">
        <v>88</v>
      </c>
      <c r="E2288" s="139" t="s">
        <v>4005</v>
      </c>
    </row>
    <row r="2289" spans="1:5" x14ac:dyDescent="0.25">
      <c r="A2289">
        <v>11888</v>
      </c>
      <c r="B2289" t="s">
        <v>4006</v>
      </c>
      <c r="C2289" t="s">
        <v>87</v>
      </c>
      <c r="D2289" t="s">
        <v>88</v>
      </c>
      <c r="E2289" s="139" t="s">
        <v>4007</v>
      </c>
    </row>
    <row r="2290" spans="1:5" x14ac:dyDescent="0.25">
      <c r="A2290">
        <v>3277</v>
      </c>
      <c r="B2290" t="s">
        <v>4008</v>
      </c>
      <c r="C2290" t="s">
        <v>87</v>
      </c>
      <c r="D2290" t="s">
        <v>88</v>
      </c>
      <c r="E2290" s="139" t="s">
        <v>4009</v>
      </c>
    </row>
    <row r="2291" spans="1:5" x14ac:dyDescent="0.25">
      <c r="A2291">
        <v>3281</v>
      </c>
      <c r="B2291" t="s">
        <v>4010</v>
      </c>
      <c r="C2291" t="s">
        <v>87</v>
      </c>
      <c r="D2291" t="s">
        <v>88</v>
      </c>
      <c r="E2291" s="139" t="s">
        <v>4011</v>
      </c>
    </row>
    <row r="2292" spans="1:5" x14ac:dyDescent="0.25">
      <c r="A2292">
        <v>39363</v>
      </c>
      <c r="B2292" t="s">
        <v>4012</v>
      </c>
      <c r="C2292" t="s">
        <v>87</v>
      </c>
      <c r="D2292" t="s">
        <v>88</v>
      </c>
      <c r="E2292" s="139" t="s">
        <v>8299</v>
      </c>
    </row>
    <row r="2293" spans="1:5" x14ac:dyDescent="0.25">
      <c r="A2293">
        <v>39361</v>
      </c>
      <c r="B2293" t="s">
        <v>4013</v>
      </c>
      <c r="C2293" t="s">
        <v>87</v>
      </c>
      <c r="D2293" t="s">
        <v>88</v>
      </c>
      <c r="E2293" s="139" t="s">
        <v>8300</v>
      </c>
    </row>
    <row r="2294" spans="1:5" x14ac:dyDescent="0.25">
      <c r="A2294">
        <v>39362</v>
      </c>
      <c r="B2294" t="s">
        <v>4014</v>
      </c>
      <c r="C2294" t="s">
        <v>87</v>
      </c>
      <c r="D2294" t="s">
        <v>88</v>
      </c>
      <c r="E2294" s="139" t="s">
        <v>8301</v>
      </c>
    </row>
    <row r="2295" spans="1:5" x14ac:dyDescent="0.25">
      <c r="A2295">
        <v>39364</v>
      </c>
      <c r="B2295" t="s">
        <v>4015</v>
      </c>
      <c r="C2295" t="s">
        <v>87</v>
      </c>
      <c r="D2295" t="s">
        <v>88</v>
      </c>
      <c r="E2295" s="139" t="s">
        <v>8302</v>
      </c>
    </row>
    <row r="2296" spans="1:5" x14ac:dyDescent="0.25">
      <c r="A2296">
        <v>14576</v>
      </c>
      <c r="B2296" t="s">
        <v>4016</v>
      </c>
      <c r="C2296" t="s">
        <v>87</v>
      </c>
      <c r="D2296" t="s">
        <v>90</v>
      </c>
      <c r="E2296" s="139" t="s">
        <v>8303</v>
      </c>
    </row>
    <row r="2297" spans="1:5" x14ac:dyDescent="0.25">
      <c r="A2297">
        <v>13877</v>
      </c>
      <c r="B2297" t="s">
        <v>4017</v>
      </c>
      <c r="C2297" t="s">
        <v>87</v>
      </c>
      <c r="D2297" t="s">
        <v>90</v>
      </c>
      <c r="E2297" s="139" t="s">
        <v>8304</v>
      </c>
    </row>
    <row r="2298" spans="1:5" x14ac:dyDescent="0.25">
      <c r="A2298">
        <v>7307</v>
      </c>
      <c r="B2298" t="s">
        <v>4018</v>
      </c>
      <c r="C2298" t="s">
        <v>120</v>
      </c>
      <c r="D2298" t="s">
        <v>88</v>
      </c>
      <c r="E2298" s="139" t="s">
        <v>8305</v>
      </c>
    </row>
    <row r="2299" spans="1:5" x14ac:dyDescent="0.25">
      <c r="A2299">
        <v>38122</v>
      </c>
      <c r="B2299" t="s">
        <v>4019</v>
      </c>
      <c r="C2299" t="s">
        <v>120</v>
      </c>
      <c r="D2299" t="s">
        <v>88</v>
      </c>
      <c r="E2299" s="139" t="s">
        <v>1381</v>
      </c>
    </row>
    <row r="2300" spans="1:5" x14ac:dyDescent="0.25">
      <c r="A2300">
        <v>6086</v>
      </c>
      <c r="B2300" t="s">
        <v>4020</v>
      </c>
      <c r="C2300" t="s">
        <v>448</v>
      </c>
      <c r="D2300" t="s">
        <v>88</v>
      </c>
      <c r="E2300" s="139" t="s">
        <v>4021</v>
      </c>
    </row>
    <row r="2301" spans="1:5" x14ac:dyDescent="0.25">
      <c r="A2301">
        <v>38633</v>
      </c>
      <c r="B2301" t="s">
        <v>4022</v>
      </c>
      <c r="C2301" t="s">
        <v>87</v>
      </c>
      <c r="D2301" t="s">
        <v>90</v>
      </c>
      <c r="E2301" s="139" t="s">
        <v>3221</v>
      </c>
    </row>
    <row r="2302" spans="1:5" x14ac:dyDescent="0.25">
      <c r="A2302">
        <v>12344</v>
      </c>
      <c r="B2302" t="s">
        <v>4023</v>
      </c>
      <c r="C2302" t="s">
        <v>87</v>
      </c>
      <c r="D2302" t="s">
        <v>88</v>
      </c>
      <c r="E2302" s="139" t="s">
        <v>131</v>
      </c>
    </row>
    <row r="2303" spans="1:5" x14ac:dyDescent="0.25">
      <c r="A2303">
        <v>12343</v>
      </c>
      <c r="B2303" t="s">
        <v>4024</v>
      </c>
      <c r="C2303" t="s">
        <v>87</v>
      </c>
      <c r="D2303" t="s">
        <v>88</v>
      </c>
      <c r="E2303" s="139" t="s">
        <v>122</v>
      </c>
    </row>
    <row r="2304" spans="1:5" x14ac:dyDescent="0.25">
      <c r="A2304">
        <v>3295</v>
      </c>
      <c r="B2304" t="s">
        <v>4025</v>
      </c>
      <c r="C2304" t="s">
        <v>87</v>
      </c>
      <c r="D2304" t="s">
        <v>88</v>
      </c>
      <c r="E2304" s="139" t="s">
        <v>4026</v>
      </c>
    </row>
    <row r="2305" spans="1:5" x14ac:dyDescent="0.25">
      <c r="A2305">
        <v>3302</v>
      </c>
      <c r="B2305" t="s">
        <v>4027</v>
      </c>
      <c r="C2305" t="s">
        <v>87</v>
      </c>
      <c r="D2305" t="s">
        <v>88</v>
      </c>
      <c r="E2305" s="139" t="s">
        <v>282</v>
      </c>
    </row>
    <row r="2306" spans="1:5" x14ac:dyDescent="0.25">
      <c r="A2306">
        <v>3297</v>
      </c>
      <c r="B2306" t="s">
        <v>4028</v>
      </c>
      <c r="C2306" t="s">
        <v>87</v>
      </c>
      <c r="D2306" t="s">
        <v>88</v>
      </c>
      <c r="E2306" s="139" t="s">
        <v>1051</v>
      </c>
    </row>
    <row r="2307" spans="1:5" x14ac:dyDescent="0.25">
      <c r="A2307">
        <v>3294</v>
      </c>
      <c r="B2307" t="s">
        <v>4029</v>
      </c>
      <c r="C2307" t="s">
        <v>87</v>
      </c>
      <c r="D2307" t="s">
        <v>88</v>
      </c>
      <c r="E2307" s="139" t="s">
        <v>4030</v>
      </c>
    </row>
    <row r="2308" spans="1:5" x14ac:dyDescent="0.25">
      <c r="A2308">
        <v>3292</v>
      </c>
      <c r="B2308" t="s">
        <v>4031</v>
      </c>
      <c r="C2308" t="s">
        <v>87</v>
      </c>
      <c r="D2308" t="s">
        <v>93</v>
      </c>
      <c r="E2308" s="139" t="s">
        <v>4032</v>
      </c>
    </row>
    <row r="2309" spans="1:5" x14ac:dyDescent="0.25">
      <c r="A2309">
        <v>3298</v>
      </c>
      <c r="B2309" t="s">
        <v>4033</v>
      </c>
      <c r="C2309" t="s">
        <v>87</v>
      </c>
      <c r="D2309" t="s">
        <v>88</v>
      </c>
      <c r="E2309" s="139" t="s">
        <v>4034</v>
      </c>
    </row>
    <row r="2310" spans="1:5" x14ac:dyDescent="0.25">
      <c r="A2310">
        <v>11596</v>
      </c>
      <c r="B2310" t="s">
        <v>4035</v>
      </c>
      <c r="C2310" t="s">
        <v>87</v>
      </c>
      <c r="D2310" t="s">
        <v>90</v>
      </c>
      <c r="E2310" s="139" t="s">
        <v>4036</v>
      </c>
    </row>
    <row r="2311" spans="1:5" x14ac:dyDescent="0.25">
      <c r="A2311">
        <v>34802</v>
      </c>
      <c r="B2311" t="s">
        <v>8306</v>
      </c>
      <c r="C2311" t="s">
        <v>87</v>
      </c>
      <c r="D2311" t="s">
        <v>90</v>
      </c>
      <c r="E2311" s="139" t="s">
        <v>4037</v>
      </c>
    </row>
    <row r="2312" spans="1:5" x14ac:dyDescent="0.25">
      <c r="A2312">
        <v>11588</v>
      </c>
      <c r="B2312" t="s">
        <v>8307</v>
      </c>
      <c r="C2312" t="s">
        <v>87</v>
      </c>
      <c r="D2312" t="s">
        <v>90</v>
      </c>
      <c r="E2312" s="139" t="s">
        <v>4038</v>
      </c>
    </row>
    <row r="2313" spans="1:5" x14ac:dyDescent="0.25">
      <c r="A2313">
        <v>34383</v>
      </c>
      <c r="B2313" t="s">
        <v>8308</v>
      </c>
      <c r="C2313" t="s">
        <v>87</v>
      </c>
      <c r="D2313" t="s">
        <v>90</v>
      </c>
      <c r="E2313" s="139" t="s">
        <v>4039</v>
      </c>
    </row>
    <row r="2314" spans="1:5" x14ac:dyDescent="0.25">
      <c r="A2314">
        <v>40451</v>
      </c>
      <c r="B2314" t="s">
        <v>8309</v>
      </c>
      <c r="C2314" t="s">
        <v>89</v>
      </c>
      <c r="D2314" t="s">
        <v>90</v>
      </c>
      <c r="E2314" s="139" t="s">
        <v>4040</v>
      </c>
    </row>
    <row r="2315" spans="1:5" x14ac:dyDescent="0.25">
      <c r="A2315">
        <v>40453</v>
      </c>
      <c r="B2315" t="s">
        <v>8310</v>
      </c>
      <c r="C2315" t="s">
        <v>89</v>
      </c>
      <c r="D2315" t="s">
        <v>90</v>
      </c>
      <c r="E2315" s="139" t="s">
        <v>4041</v>
      </c>
    </row>
    <row r="2316" spans="1:5" x14ac:dyDescent="0.25">
      <c r="A2316">
        <v>40452</v>
      </c>
      <c r="B2316" t="s">
        <v>8311</v>
      </c>
      <c r="C2316" t="s">
        <v>89</v>
      </c>
      <c r="D2316" t="s">
        <v>90</v>
      </c>
      <c r="E2316" s="139" t="s">
        <v>4042</v>
      </c>
    </row>
    <row r="2317" spans="1:5" x14ac:dyDescent="0.25">
      <c r="A2317">
        <v>11594</v>
      </c>
      <c r="B2317" t="s">
        <v>8312</v>
      </c>
      <c r="C2317" t="s">
        <v>87</v>
      </c>
      <c r="D2317" t="s">
        <v>90</v>
      </c>
      <c r="E2317" s="139" t="s">
        <v>4043</v>
      </c>
    </row>
    <row r="2318" spans="1:5" x14ac:dyDescent="0.25">
      <c r="A2318">
        <v>3311</v>
      </c>
      <c r="B2318" t="s">
        <v>8313</v>
      </c>
      <c r="C2318" t="s">
        <v>92</v>
      </c>
      <c r="D2318" t="s">
        <v>90</v>
      </c>
      <c r="E2318" s="139" t="s">
        <v>4043</v>
      </c>
    </row>
    <row r="2319" spans="1:5" x14ac:dyDescent="0.25">
      <c r="A2319">
        <v>11599</v>
      </c>
      <c r="B2319" t="s">
        <v>4044</v>
      </c>
      <c r="C2319" t="s">
        <v>87</v>
      </c>
      <c r="D2319" t="s">
        <v>90</v>
      </c>
      <c r="E2319" s="139" t="s">
        <v>4045</v>
      </c>
    </row>
    <row r="2320" spans="1:5" x14ac:dyDescent="0.25">
      <c r="A2320">
        <v>11593</v>
      </c>
      <c r="B2320" t="s">
        <v>8314</v>
      </c>
      <c r="C2320" t="s">
        <v>87</v>
      </c>
      <c r="D2320" t="s">
        <v>90</v>
      </c>
      <c r="E2320" s="139" t="s">
        <v>4046</v>
      </c>
    </row>
    <row r="2321" spans="1:5" x14ac:dyDescent="0.25">
      <c r="A2321">
        <v>3314</v>
      </c>
      <c r="B2321" t="s">
        <v>8315</v>
      </c>
      <c r="C2321" t="s">
        <v>92</v>
      </c>
      <c r="D2321" t="s">
        <v>90</v>
      </c>
      <c r="E2321" s="139" t="s">
        <v>4047</v>
      </c>
    </row>
    <row r="2322" spans="1:5" x14ac:dyDescent="0.25">
      <c r="A2322">
        <v>11597</v>
      </c>
      <c r="B2322" t="s">
        <v>4048</v>
      </c>
      <c r="C2322" t="s">
        <v>87</v>
      </c>
      <c r="D2322" t="s">
        <v>90</v>
      </c>
      <c r="E2322" s="139" t="s">
        <v>4049</v>
      </c>
    </row>
    <row r="2323" spans="1:5" x14ac:dyDescent="0.25">
      <c r="A2323">
        <v>3309</v>
      </c>
      <c r="B2323" t="s">
        <v>4050</v>
      </c>
      <c r="C2323" t="s">
        <v>92</v>
      </c>
      <c r="D2323" t="s">
        <v>90</v>
      </c>
      <c r="E2323" s="139" t="s">
        <v>4036</v>
      </c>
    </row>
    <row r="2324" spans="1:5" x14ac:dyDescent="0.25">
      <c r="A2324">
        <v>34612</v>
      </c>
      <c r="B2324" t="s">
        <v>8316</v>
      </c>
      <c r="C2324" t="s">
        <v>87</v>
      </c>
      <c r="D2324" t="s">
        <v>90</v>
      </c>
      <c r="E2324" s="139" t="s">
        <v>4051</v>
      </c>
    </row>
    <row r="2325" spans="1:5" x14ac:dyDescent="0.25">
      <c r="A2325">
        <v>34635</v>
      </c>
      <c r="B2325" t="s">
        <v>8317</v>
      </c>
      <c r="C2325" t="s">
        <v>87</v>
      </c>
      <c r="D2325" t="s">
        <v>90</v>
      </c>
      <c r="E2325" s="139" t="s">
        <v>4052</v>
      </c>
    </row>
    <row r="2326" spans="1:5" x14ac:dyDescent="0.25">
      <c r="A2326">
        <v>34633</v>
      </c>
      <c r="B2326" t="s">
        <v>8318</v>
      </c>
      <c r="C2326" t="s">
        <v>87</v>
      </c>
      <c r="D2326" t="s">
        <v>90</v>
      </c>
      <c r="E2326" s="139" t="s">
        <v>4053</v>
      </c>
    </row>
    <row r="2327" spans="1:5" x14ac:dyDescent="0.25">
      <c r="A2327">
        <v>40440</v>
      </c>
      <c r="B2327" t="s">
        <v>8319</v>
      </c>
      <c r="C2327" t="s">
        <v>92</v>
      </c>
      <c r="D2327" t="s">
        <v>90</v>
      </c>
      <c r="E2327" s="139" t="s">
        <v>4054</v>
      </c>
    </row>
    <row r="2328" spans="1:5" x14ac:dyDescent="0.25">
      <c r="A2328">
        <v>40441</v>
      </c>
      <c r="B2328" t="s">
        <v>8320</v>
      </c>
      <c r="C2328" t="s">
        <v>92</v>
      </c>
      <c r="D2328" t="s">
        <v>90</v>
      </c>
      <c r="E2328" s="139" t="s">
        <v>4055</v>
      </c>
    </row>
    <row r="2329" spans="1:5" x14ac:dyDescent="0.25">
      <c r="A2329">
        <v>40449</v>
      </c>
      <c r="B2329" t="s">
        <v>8321</v>
      </c>
      <c r="C2329" t="s">
        <v>92</v>
      </c>
      <c r="D2329" t="s">
        <v>90</v>
      </c>
      <c r="E2329" s="139" t="s">
        <v>4056</v>
      </c>
    </row>
    <row r="2330" spans="1:5" x14ac:dyDescent="0.25">
      <c r="A2330">
        <v>34800</v>
      </c>
      <c r="B2330" t="s">
        <v>8322</v>
      </c>
      <c r="C2330" t="s">
        <v>92</v>
      </c>
      <c r="D2330" t="s">
        <v>90</v>
      </c>
      <c r="E2330" s="139" t="s">
        <v>4057</v>
      </c>
    </row>
    <row r="2331" spans="1:5" x14ac:dyDescent="0.25">
      <c r="A2331">
        <v>11592</v>
      </c>
      <c r="B2331" t="s">
        <v>8323</v>
      </c>
      <c r="C2331" t="s">
        <v>87</v>
      </c>
      <c r="D2331" t="s">
        <v>90</v>
      </c>
      <c r="E2331" s="139" t="s">
        <v>4047</v>
      </c>
    </row>
    <row r="2332" spans="1:5" x14ac:dyDescent="0.25">
      <c r="A2332">
        <v>40438</v>
      </c>
      <c r="B2332" t="s">
        <v>4058</v>
      </c>
      <c r="C2332" t="s">
        <v>92</v>
      </c>
      <c r="D2332" t="s">
        <v>90</v>
      </c>
      <c r="E2332" s="139" t="s">
        <v>4059</v>
      </c>
    </row>
    <row r="2333" spans="1:5" x14ac:dyDescent="0.25">
      <c r="A2333">
        <v>40436</v>
      </c>
      <c r="B2333" t="s">
        <v>4060</v>
      </c>
      <c r="C2333" t="s">
        <v>92</v>
      </c>
      <c r="D2333" t="s">
        <v>90</v>
      </c>
      <c r="E2333" s="139" t="s">
        <v>4061</v>
      </c>
    </row>
    <row r="2334" spans="1:5" x14ac:dyDescent="0.25">
      <c r="A2334">
        <v>4315</v>
      </c>
      <c r="B2334" t="s">
        <v>4062</v>
      </c>
      <c r="C2334" t="s">
        <v>87</v>
      </c>
      <c r="D2334" t="s">
        <v>88</v>
      </c>
      <c r="E2334" s="139" t="s">
        <v>105</v>
      </c>
    </row>
    <row r="2335" spans="1:5" x14ac:dyDescent="0.25">
      <c r="A2335">
        <v>42482</v>
      </c>
      <c r="B2335" t="s">
        <v>4063</v>
      </c>
      <c r="C2335" t="s">
        <v>87</v>
      </c>
      <c r="D2335" t="s">
        <v>88</v>
      </c>
      <c r="E2335" s="139" t="s">
        <v>111</v>
      </c>
    </row>
    <row r="2336" spans="1:5" x14ac:dyDescent="0.25">
      <c r="A2336">
        <v>402</v>
      </c>
      <c r="B2336" t="s">
        <v>4064</v>
      </c>
      <c r="C2336" t="s">
        <v>87</v>
      </c>
      <c r="D2336" t="s">
        <v>90</v>
      </c>
      <c r="E2336" s="139" t="s">
        <v>710</v>
      </c>
    </row>
    <row r="2337" spans="1:5" x14ac:dyDescent="0.25">
      <c r="A2337">
        <v>4226</v>
      </c>
      <c r="B2337" t="s">
        <v>4065</v>
      </c>
      <c r="C2337" t="s">
        <v>119</v>
      </c>
      <c r="D2337" t="s">
        <v>93</v>
      </c>
      <c r="E2337" s="139" t="s">
        <v>146</v>
      </c>
    </row>
    <row r="2338" spans="1:5" x14ac:dyDescent="0.25">
      <c r="A2338">
        <v>4222</v>
      </c>
      <c r="B2338" t="s">
        <v>4066</v>
      </c>
      <c r="C2338" t="s">
        <v>120</v>
      </c>
      <c r="D2338" t="s">
        <v>93</v>
      </c>
      <c r="E2338" s="139" t="s">
        <v>274</v>
      </c>
    </row>
    <row r="2339" spans="1:5" x14ac:dyDescent="0.25">
      <c r="A2339">
        <v>34804</v>
      </c>
      <c r="B2339" t="s">
        <v>4067</v>
      </c>
      <c r="C2339" t="s">
        <v>89</v>
      </c>
      <c r="D2339" t="s">
        <v>90</v>
      </c>
      <c r="E2339" s="139" t="s">
        <v>4068</v>
      </c>
    </row>
    <row r="2340" spans="1:5" x14ac:dyDescent="0.25">
      <c r="A2340">
        <v>4013</v>
      </c>
      <c r="B2340" t="s">
        <v>4069</v>
      </c>
      <c r="C2340" t="s">
        <v>89</v>
      </c>
      <c r="D2340" t="s">
        <v>88</v>
      </c>
      <c r="E2340" s="139" t="s">
        <v>8324</v>
      </c>
    </row>
    <row r="2341" spans="1:5" x14ac:dyDescent="0.25">
      <c r="A2341">
        <v>4011</v>
      </c>
      <c r="B2341" t="s">
        <v>4071</v>
      </c>
      <c r="C2341" t="s">
        <v>89</v>
      </c>
      <c r="D2341" t="s">
        <v>88</v>
      </c>
      <c r="E2341" s="139" t="s">
        <v>8325</v>
      </c>
    </row>
    <row r="2342" spans="1:5" x14ac:dyDescent="0.25">
      <c r="A2342">
        <v>4021</v>
      </c>
      <c r="B2342" t="s">
        <v>4072</v>
      </c>
      <c r="C2342" t="s">
        <v>89</v>
      </c>
      <c r="D2342" t="s">
        <v>88</v>
      </c>
      <c r="E2342" s="139" t="s">
        <v>8326</v>
      </c>
    </row>
    <row r="2343" spans="1:5" x14ac:dyDescent="0.25">
      <c r="A2343">
        <v>4019</v>
      </c>
      <c r="B2343" t="s">
        <v>4073</v>
      </c>
      <c r="C2343" t="s">
        <v>89</v>
      </c>
      <c r="D2343" t="s">
        <v>88</v>
      </c>
      <c r="E2343" s="139" t="s">
        <v>5420</v>
      </c>
    </row>
    <row r="2344" spans="1:5" x14ac:dyDescent="0.25">
      <c r="A2344">
        <v>4012</v>
      </c>
      <c r="B2344" t="s">
        <v>4074</v>
      </c>
      <c r="C2344" t="s">
        <v>89</v>
      </c>
      <c r="D2344" t="s">
        <v>88</v>
      </c>
      <c r="E2344" s="139" t="s">
        <v>3310</v>
      </c>
    </row>
    <row r="2345" spans="1:5" x14ac:dyDescent="0.25">
      <c r="A2345">
        <v>4020</v>
      </c>
      <c r="B2345" t="s">
        <v>4075</v>
      </c>
      <c r="C2345" t="s">
        <v>89</v>
      </c>
      <c r="D2345" t="s">
        <v>88</v>
      </c>
      <c r="E2345" s="139" t="s">
        <v>1008</v>
      </c>
    </row>
    <row r="2346" spans="1:5" x14ac:dyDescent="0.25">
      <c r="A2346">
        <v>4018</v>
      </c>
      <c r="B2346" t="s">
        <v>4076</v>
      </c>
      <c r="C2346" t="s">
        <v>89</v>
      </c>
      <c r="D2346" t="s">
        <v>88</v>
      </c>
      <c r="E2346" s="139" t="s">
        <v>543</v>
      </c>
    </row>
    <row r="2347" spans="1:5" x14ac:dyDescent="0.25">
      <c r="A2347">
        <v>36498</v>
      </c>
      <c r="B2347" t="s">
        <v>4077</v>
      </c>
      <c r="C2347" t="s">
        <v>87</v>
      </c>
      <c r="D2347" t="s">
        <v>90</v>
      </c>
      <c r="E2347" s="139" t="s">
        <v>8327</v>
      </c>
    </row>
    <row r="2348" spans="1:5" x14ac:dyDescent="0.25">
      <c r="A2348">
        <v>12872</v>
      </c>
      <c r="B2348" t="s">
        <v>4078</v>
      </c>
      <c r="C2348" t="s">
        <v>91</v>
      </c>
      <c r="D2348" t="s">
        <v>88</v>
      </c>
      <c r="E2348" s="139" t="s">
        <v>454</v>
      </c>
    </row>
    <row r="2349" spans="1:5" x14ac:dyDescent="0.25">
      <c r="A2349">
        <v>41075</v>
      </c>
      <c r="B2349" t="s">
        <v>4079</v>
      </c>
      <c r="C2349" t="s">
        <v>149</v>
      </c>
      <c r="D2349" t="s">
        <v>88</v>
      </c>
      <c r="E2349" s="139" t="s">
        <v>683</v>
      </c>
    </row>
    <row r="2350" spans="1:5" x14ac:dyDescent="0.25">
      <c r="A2350">
        <v>3315</v>
      </c>
      <c r="B2350" t="s">
        <v>4080</v>
      </c>
      <c r="C2350" t="s">
        <v>119</v>
      </c>
      <c r="D2350" t="s">
        <v>88</v>
      </c>
      <c r="E2350" s="139" t="s">
        <v>453</v>
      </c>
    </row>
    <row r="2351" spans="1:5" x14ac:dyDescent="0.25">
      <c r="A2351">
        <v>36870</v>
      </c>
      <c r="B2351" t="s">
        <v>4081</v>
      </c>
      <c r="C2351" t="s">
        <v>119</v>
      </c>
      <c r="D2351" t="s">
        <v>88</v>
      </c>
      <c r="E2351" s="139" t="s">
        <v>453</v>
      </c>
    </row>
    <row r="2352" spans="1:5" x14ac:dyDescent="0.25">
      <c r="A2352">
        <v>5092</v>
      </c>
      <c r="B2352" t="s">
        <v>4082</v>
      </c>
      <c r="C2352" t="s">
        <v>204</v>
      </c>
      <c r="D2352" t="s">
        <v>88</v>
      </c>
      <c r="E2352" s="139" t="s">
        <v>981</v>
      </c>
    </row>
    <row r="2353" spans="1:5" x14ac:dyDescent="0.25">
      <c r="A2353">
        <v>11462</v>
      </c>
      <c r="B2353" t="s">
        <v>4083</v>
      </c>
      <c r="C2353" t="s">
        <v>204</v>
      </c>
      <c r="D2353" t="s">
        <v>88</v>
      </c>
      <c r="E2353" s="139" t="s">
        <v>4084</v>
      </c>
    </row>
    <row r="2354" spans="1:5" x14ac:dyDescent="0.25">
      <c r="A2354">
        <v>36529</v>
      </c>
      <c r="B2354" t="s">
        <v>4085</v>
      </c>
      <c r="C2354" t="s">
        <v>87</v>
      </c>
      <c r="D2354" t="s">
        <v>90</v>
      </c>
      <c r="E2354" s="139" t="s">
        <v>8328</v>
      </c>
    </row>
    <row r="2355" spans="1:5" x14ac:dyDescent="0.25">
      <c r="A2355">
        <v>3318</v>
      </c>
      <c r="B2355" t="s">
        <v>4086</v>
      </c>
      <c r="C2355" t="s">
        <v>87</v>
      </c>
      <c r="D2355" t="s">
        <v>90</v>
      </c>
      <c r="E2355" s="139" t="s">
        <v>8329</v>
      </c>
    </row>
    <row r="2356" spans="1:5" x14ac:dyDescent="0.25">
      <c r="A2356">
        <v>38968</v>
      </c>
      <c r="B2356" t="s">
        <v>4087</v>
      </c>
      <c r="C2356" t="s">
        <v>89</v>
      </c>
      <c r="D2356" t="s">
        <v>90</v>
      </c>
      <c r="E2356" s="139" t="s">
        <v>8330</v>
      </c>
    </row>
    <row r="2357" spans="1:5" x14ac:dyDescent="0.25">
      <c r="A2357">
        <v>3324</v>
      </c>
      <c r="B2357" t="s">
        <v>4088</v>
      </c>
      <c r="C2357" t="s">
        <v>89</v>
      </c>
      <c r="D2357" t="s">
        <v>88</v>
      </c>
      <c r="E2357" s="139" t="s">
        <v>8331</v>
      </c>
    </row>
    <row r="2358" spans="1:5" x14ac:dyDescent="0.25">
      <c r="A2358">
        <v>3322</v>
      </c>
      <c r="B2358" t="s">
        <v>4089</v>
      </c>
      <c r="C2358" t="s">
        <v>89</v>
      </c>
      <c r="D2358" t="s">
        <v>93</v>
      </c>
      <c r="E2358" s="139" t="s">
        <v>7622</v>
      </c>
    </row>
    <row r="2359" spans="1:5" x14ac:dyDescent="0.25">
      <c r="A2359">
        <v>5076</v>
      </c>
      <c r="B2359" t="s">
        <v>4090</v>
      </c>
      <c r="C2359" t="s">
        <v>119</v>
      </c>
      <c r="D2359" t="s">
        <v>88</v>
      </c>
      <c r="E2359" s="139" t="s">
        <v>1292</v>
      </c>
    </row>
    <row r="2360" spans="1:5" x14ac:dyDescent="0.25">
      <c r="A2360">
        <v>5077</v>
      </c>
      <c r="B2360" t="s">
        <v>4091</v>
      </c>
      <c r="C2360" t="s">
        <v>119</v>
      </c>
      <c r="D2360" t="s">
        <v>88</v>
      </c>
      <c r="E2360" s="139" t="s">
        <v>1108</v>
      </c>
    </row>
    <row r="2361" spans="1:5" x14ac:dyDescent="0.25">
      <c r="A2361">
        <v>11837</v>
      </c>
      <c r="B2361" t="s">
        <v>4092</v>
      </c>
      <c r="C2361" t="s">
        <v>87</v>
      </c>
      <c r="D2361" t="s">
        <v>88</v>
      </c>
      <c r="E2361" s="139" t="s">
        <v>8332</v>
      </c>
    </row>
    <row r="2362" spans="1:5" x14ac:dyDescent="0.25">
      <c r="A2362">
        <v>38055</v>
      </c>
      <c r="B2362" t="s">
        <v>4093</v>
      </c>
      <c r="C2362" t="s">
        <v>87</v>
      </c>
      <c r="D2362" t="s">
        <v>88</v>
      </c>
      <c r="E2362" s="139" t="s">
        <v>132</v>
      </c>
    </row>
    <row r="2363" spans="1:5" x14ac:dyDescent="0.25">
      <c r="A2363">
        <v>415</v>
      </c>
      <c r="B2363" t="s">
        <v>4094</v>
      </c>
      <c r="C2363" t="s">
        <v>87</v>
      </c>
      <c r="D2363" t="s">
        <v>88</v>
      </c>
      <c r="E2363" s="139" t="s">
        <v>839</v>
      </c>
    </row>
    <row r="2364" spans="1:5" x14ac:dyDescent="0.25">
      <c r="A2364">
        <v>416</v>
      </c>
      <c r="B2364" t="s">
        <v>4095</v>
      </c>
      <c r="C2364" t="s">
        <v>87</v>
      </c>
      <c r="D2364" t="s">
        <v>88</v>
      </c>
      <c r="E2364" s="139" t="s">
        <v>136</v>
      </c>
    </row>
    <row r="2365" spans="1:5" x14ac:dyDescent="0.25">
      <c r="A2365">
        <v>425</v>
      </c>
      <c r="B2365" t="s">
        <v>4096</v>
      </c>
      <c r="C2365" t="s">
        <v>87</v>
      </c>
      <c r="D2365" t="s">
        <v>88</v>
      </c>
      <c r="E2365" s="139" t="s">
        <v>260</v>
      </c>
    </row>
    <row r="2366" spans="1:5" x14ac:dyDescent="0.25">
      <c r="A2366">
        <v>426</v>
      </c>
      <c r="B2366" t="s">
        <v>4097</v>
      </c>
      <c r="C2366" t="s">
        <v>87</v>
      </c>
      <c r="D2366" t="s">
        <v>88</v>
      </c>
      <c r="E2366" s="139" t="s">
        <v>496</v>
      </c>
    </row>
    <row r="2367" spans="1:5" x14ac:dyDescent="0.25">
      <c r="A2367">
        <v>38056</v>
      </c>
      <c r="B2367" t="s">
        <v>4098</v>
      </c>
      <c r="C2367" t="s">
        <v>87</v>
      </c>
      <c r="D2367" t="s">
        <v>88</v>
      </c>
      <c r="E2367" s="139" t="s">
        <v>6055</v>
      </c>
    </row>
    <row r="2368" spans="1:5" x14ac:dyDescent="0.25">
      <c r="A2368">
        <v>1564</v>
      </c>
      <c r="B2368" t="s">
        <v>4099</v>
      </c>
      <c r="C2368" t="s">
        <v>87</v>
      </c>
      <c r="D2368" t="s">
        <v>88</v>
      </c>
      <c r="E2368" s="139" t="s">
        <v>984</v>
      </c>
    </row>
    <row r="2369" spans="1:5" x14ac:dyDescent="0.25">
      <c r="A2369">
        <v>11032</v>
      </c>
      <c r="B2369" t="s">
        <v>4100</v>
      </c>
      <c r="C2369" t="s">
        <v>87</v>
      </c>
      <c r="D2369" t="s">
        <v>88</v>
      </c>
      <c r="E2369" s="139" t="s">
        <v>150</v>
      </c>
    </row>
    <row r="2370" spans="1:5" x14ac:dyDescent="0.25">
      <c r="A2370">
        <v>36786</v>
      </c>
      <c r="B2370" t="s">
        <v>4101</v>
      </c>
      <c r="C2370" t="s">
        <v>458</v>
      </c>
      <c r="D2370" t="s">
        <v>90</v>
      </c>
      <c r="E2370" s="139" t="s">
        <v>4102</v>
      </c>
    </row>
    <row r="2371" spans="1:5" x14ac:dyDescent="0.25">
      <c r="A2371">
        <v>36785</v>
      </c>
      <c r="B2371" t="s">
        <v>4103</v>
      </c>
      <c r="C2371" t="s">
        <v>458</v>
      </c>
      <c r="D2371" t="s">
        <v>90</v>
      </c>
      <c r="E2371" s="139" t="s">
        <v>4104</v>
      </c>
    </row>
    <row r="2372" spans="1:5" x14ac:dyDescent="0.25">
      <c r="A2372">
        <v>36782</v>
      </c>
      <c r="B2372" t="s">
        <v>4105</v>
      </c>
      <c r="C2372" t="s">
        <v>458</v>
      </c>
      <c r="D2372" t="s">
        <v>90</v>
      </c>
      <c r="E2372" s="139" t="s">
        <v>4106</v>
      </c>
    </row>
    <row r="2373" spans="1:5" x14ac:dyDescent="0.25">
      <c r="A2373">
        <v>25930</v>
      </c>
      <c r="B2373" t="s">
        <v>4107</v>
      </c>
      <c r="C2373" t="s">
        <v>458</v>
      </c>
      <c r="D2373" t="s">
        <v>90</v>
      </c>
      <c r="E2373" s="139" t="s">
        <v>577</v>
      </c>
    </row>
    <row r="2374" spans="1:5" x14ac:dyDescent="0.25">
      <c r="A2374">
        <v>4824</v>
      </c>
      <c r="B2374" t="s">
        <v>4108</v>
      </c>
      <c r="C2374" t="s">
        <v>119</v>
      </c>
      <c r="D2374" t="s">
        <v>90</v>
      </c>
      <c r="E2374" s="139" t="s">
        <v>183</v>
      </c>
    </row>
    <row r="2375" spans="1:5" x14ac:dyDescent="0.25">
      <c r="A2375">
        <v>11795</v>
      </c>
      <c r="B2375" t="s">
        <v>4109</v>
      </c>
      <c r="C2375" t="s">
        <v>89</v>
      </c>
      <c r="D2375" t="s">
        <v>90</v>
      </c>
      <c r="E2375" s="139" t="s">
        <v>8333</v>
      </c>
    </row>
    <row r="2376" spans="1:5" x14ac:dyDescent="0.25">
      <c r="A2376">
        <v>134</v>
      </c>
      <c r="B2376" t="s">
        <v>4110</v>
      </c>
      <c r="C2376" t="s">
        <v>119</v>
      </c>
      <c r="D2376" t="s">
        <v>88</v>
      </c>
      <c r="E2376" s="139" t="s">
        <v>222</v>
      </c>
    </row>
    <row r="2377" spans="1:5" x14ac:dyDescent="0.25">
      <c r="A2377">
        <v>4229</v>
      </c>
      <c r="B2377" t="s">
        <v>4111</v>
      </c>
      <c r="C2377" t="s">
        <v>119</v>
      </c>
      <c r="D2377" t="s">
        <v>88</v>
      </c>
      <c r="E2377" s="139" t="s">
        <v>4112</v>
      </c>
    </row>
    <row r="2378" spans="1:5" x14ac:dyDescent="0.25">
      <c r="A2378">
        <v>37402</v>
      </c>
      <c r="B2378" t="s">
        <v>4113</v>
      </c>
      <c r="C2378" t="s">
        <v>87</v>
      </c>
      <c r="D2378" t="s">
        <v>90</v>
      </c>
      <c r="E2378" s="139" t="s">
        <v>8334</v>
      </c>
    </row>
    <row r="2379" spans="1:5" x14ac:dyDescent="0.25">
      <c r="A2379">
        <v>11244</v>
      </c>
      <c r="B2379" t="s">
        <v>4114</v>
      </c>
      <c r="C2379" t="s">
        <v>87</v>
      </c>
      <c r="D2379" t="s">
        <v>90</v>
      </c>
      <c r="E2379" s="139" t="s">
        <v>8335</v>
      </c>
    </row>
    <row r="2380" spans="1:5" x14ac:dyDescent="0.25">
      <c r="A2380">
        <v>11245</v>
      </c>
      <c r="B2380" t="s">
        <v>4115</v>
      </c>
      <c r="C2380" t="s">
        <v>87</v>
      </c>
      <c r="D2380" t="s">
        <v>90</v>
      </c>
      <c r="E2380" s="139" t="s">
        <v>8336</v>
      </c>
    </row>
    <row r="2381" spans="1:5" x14ac:dyDescent="0.25">
      <c r="A2381">
        <v>11235</v>
      </c>
      <c r="B2381" t="s">
        <v>4116</v>
      </c>
      <c r="C2381" t="s">
        <v>87</v>
      </c>
      <c r="D2381" t="s">
        <v>90</v>
      </c>
      <c r="E2381" s="139" t="s">
        <v>8337</v>
      </c>
    </row>
    <row r="2382" spans="1:5" x14ac:dyDescent="0.25">
      <c r="A2382">
        <v>11236</v>
      </c>
      <c r="B2382" t="s">
        <v>4117</v>
      </c>
      <c r="C2382" t="s">
        <v>87</v>
      </c>
      <c r="D2382" t="s">
        <v>90</v>
      </c>
      <c r="E2382" s="139" t="s">
        <v>8338</v>
      </c>
    </row>
    <row r="2383" spans="1:5" x14ac:dyDescent="0.25">
      <c r="A2383">
        <v>11731</v>
      </c>
      <c r="B2383" t="s">
        <v>4118</v>
      </c>
      <c r="C2383" t="s">
        <v>87</v>
      </c>
      <c r="D2383" t="s">
        <v>88</v>
      </c>
      <c r="E2383" s="139" t="s">
        <v>1083</v>
      </c>
    </row>
    <row r="2384" spans="1:5" x14ac:dyDescent="0.25">
      <c r="A2384">
        <v>11732</v>
      </c>
      <c r="B2384" t="s">
        <v>4119</v>
      </c>
      <c r="C2384" t="s">
        <v>87</v>
      </c>
      <c r="D2384" t="s">
        <v>88</v>
      </c>
      <c r="E2384" s="139" t="s">
        <v>8339</v>
      </c>
    </row>
    <row r="2385" spans="1:5" x14ac:dyDescent="0.25">
      <c r="A2385">
        <v>36494</v>
      </c>
      <c r="B2385" t="s">
        <v>4120</v>
      </c>
      <c r="C2385" t="s">
        <v>87</v>
      </c>
      <c r="D2385" t="s">
        <v>90</v>
      </c>
      <c r="E2385" s="139" t="s">
        <v>8340</v>
      </c>
    </row>
    <row r="2386" spans="1:5" x14ac:dyDescent="0.25">
      <c r="A2386">
        <v>36493</v>
      </c>
      <c r="B2386" t="s">
        <v>4121</v>
      </c>
      <c r="C2386" t="s">
        <v>87</v>
      </c>
      <c r="D2386" t="s">
        <v>90</v>
      </c>
      <c r="E2386" s="139" t="s">
        <v>8341</v>
      </c>
    </row>
    <row r="2387" spans="1:5" x14ac:dyDescent="0.25">
      <c r="A2387">
        <v>36492</v>
      </c>
      <c r="B2387" t="s">
        <v>4122</v>
      </c>
      <c r="C2387" t="s">
        <v>87</v>
      </c>
      <c r="D2387" t="s">
        <v>90</v>
      </c>
      <c r="E2387" s="139" t="s">
        <v>8342</v>
      </c>
    </row>
    <row r="2388" spans="1:5" x14ac:dyDescent="0.25">
      <c r="A2388">
        <v>13333</v>
      </c>
      <c r="B2388" t="s">
        <v>4123</v>
      </c>
      <c r="C2388" t="s">
        <v>87</v>
      </c>
      <c r="D2388" t="s">
        <v>90</v>
      </c>
      <c r="E2388" s="139" t="s">
        <v>8343</v>
      </c>
    </row>
    <row r="2389" spans="1:5" x14ac:dyDescent="0.25">
      <c r="A2389">
        <v>13533</v>
      </c>
      <c r="B2389" t="s">
        <v>4124</v>
      </c>
      <c r="C2389" t="s">
        <v>87</v>
      </c>
      <c r="D2389" t="s">
        <v>90</v>
      </c>
      <c r="E2389" s="139" t="s">
        <v>8344</v>
      </c>
    </row>
    <row r="2390" spans="1:5" x14ac:dyDescent="0.25">
      <c r="A2390">
        <v>36499</v>
      </c>
      <c r="B2390" t="s">
        <v>4125</v>
      </c>
      <c r="C2390" t="s">
        <v>87</v>
      </c>
      <c r="D2390" t="s">
        <v>90</v>
      </c>
      <c r="E2390" s="139" t="s">
        <v>8345</v>
      </c>
    </row>
    <row r="2391" spans="1:5" x14ac:dyDescent="0.25">
      <c r="A2391">
        <v>39585</v>
      </c>
      <c r="B2391" t="s">
        <v>4126</v>
      </c>
      <c r="C2391" t="s">
        <v>87</v>
      </c>
      <c r="D2391" t="s">
        <v>90</v>
      </c>
      <c r="E2391" s="139" t="s">
        <v>8346</v>
      </c>
    </row>
    <row r="2392" spans="1:5" x14ac:dyDescent="0.25">
      <c r="A2392">
        <v>39586</v>
      </c>
      <c r="B2392" t="s">
        <v>4127</v>
      </c>
      <c r="C2392" t="s">
        <v>87</v>
      </c>
      <c r="D2392" t="s">
        <v>90</v>
      </c>
      <c r="E2392" s="139" t="s">
        <v>8347</v>
      </c>
    </row>
    <row r="2393" spans="1:5" x14ac:dyDescent="0.25">
      <c r="A2393">
        <v>39587</v>
      </c>
      <c r="B2393" t="s">
        <v>4128</v>
      </c>
      <c r="C2393" t="s">
        <v>87</v>
      </c>
      <c r="D2393" t="s">
        <v>90</v>
      </c>
      <c r="E2393" s="139" t="s">
        <v>8348</v>
      </c>
    </row>
    <row r="2394" spans="1:5" x14ac:dyDescent="0.25">
      <c r="A2394">
        <v>39588</v>
      </c>
      <c r="B2394" t="s">
        <v>4129</v>
      </c>
      <c r="C2394" t="s">
        <v>87</v>
      </c>
      <c r="D2394" t="s">
        <v>90</v>
      </c>
      <c r="E2394" s="139" t="s">
        <v>8349</v>
      </c>
    </row>
    <row r="2395" spans="1:5" x14ac:dyDescent="0.25">
      <c r="A2395">
        <v>39584</v>
      </c>
      <c r="B2395" t="s">
        <v>4130</v>
      </c>
      <c r="C2395" t="s">
        <v>87</v>
      </c>
      <c r="D2395" t="s">
        <v>90</v>
      </c>
      <c r="E2395" s="139" t="s">
        <v>8350</v>
      </c>
    </row>
    <row r="2396" spans="1:5" x14ac:dyDescent="0.25">
      <c r="A2396">
        <v>39590</v>
      </c>
      <c r="B2396" t="s">
        <v>4131</v>
      </c>
      <c r="C2396" t="s">
        <v>87</v>
      </c>
      <c r="D2396" t="s">
        <v>90</v>
      </c>
      <c r="E2396" s="139" t="s">
        <v>8351</v>
      </c>
    </row>
    <row r="2397" spans="1:5" x14ac:dyDescent="0.25">
      <c r="A2397">
        <v>39592</v>
      </c>
      <c r="B2397" t="s">
        <v>4132</v>
      </c>
      <c r="C2397" t="s">
        <v>87</v>
      </c>
      <c r="D2397" t="s">
        <v>90</v>
      </c>
      <c r="E2397" s="139" t="s">
        <v>8352</v>
      </c>
    </row>
    <row r="2398" spans="1:5" x14ac:dyDescent="0.25">
      <c r="A2398">
        <v>39593</v>
      </c>
      <c r="B2398" t="s">
        <v>4133</v>
      </c>
      <c r="C2398" t="s">
        <v>87</v>
      </c>
      <c r="D2398" t="s">
        <v>90</v>
      </c>
      <c r="E2398" s="139" t="s">
        <v>8348</v>
      </c>
    </row>
    <row r="2399" spans="1:5" x14ac:dyDescent="0.25">
      <c r="A2399">
        <v>14254</v>
      </c>
      <c r="B2399" t="s">
        <v>4134</v>
      </c>
      <c r="C2399" t="s">
        <v>87</v>
      </c>
      <c r="D2399" t="s">
        <v>90</v>
      </c>
      <c r="E2399" s="139" t="s">
        <v>8353</v>
      </c>
    </row>
    <row r="2400" spans="1:5" x14ac:dyDescent="0.25">
      <c r="A2400">
        <v>25987</v>
      </c>
      <c r="B2400" t="s">
        <v>4135</v>
      </c>
      <c r="C2400" t="s">
        <v>87</v>
      </c>
      <c r="D2400" t="s">
        <v>90</v>
      </c>
      <c r="E2400" s="139" t="s">
        <v>8354</v>
      </c>
    </row>
    <row r="2401" spans="1:5" x14ac:dyDescent="0.25">
      <c r="A2401">
        <v>25019</v>
      </c>
      <c r="B2401" t="s">
        <v>4136</v>
      </c>
      <c r="C2401" t="s">
        <v>87</v>
      </c>
      <c r="D2401" t="s">
        <v>90</v>
      </c>
      <c r="E2401" s="139" t="s">
        <v>8355</v>
      </c>
    </row>
    <row r="2402" spans="1:5" x14ac:dyDescent="0.25">
      <c r="A2402">
        <v>36501</v>
      </c>
      <c r="B2402" t="s">
        <v>4137</v>
      </c>
      <c r="C2402" t="s">
        <v>87</v>
      </c>
      <c r="D2402" t="s">
        <v>90</v>
      </c>
      <c r="E2402" s="139" t="s">
        <v>8356</v>
      </c>
    </row>
    <row r="2403" spans="1:5" x14ac:dyDescent="0.25">
      <c r="A2403">
        <v>25986</v>
      </c>
      <c r="B2403" t="s">
        <v>4138</v>
      </c>
      <c r="C2403" t="s">
        <v>87</v>
      </c>
      <c r="D2403" t="s">
        <v>90</v>
      </c>
      <c r="E2403" s="139" t="s">
        <v>8357</v>
      </c>
    </row>
    <row r="2404" spans="1:5" x14ac:dyDescent="0.25">
      <c r="A2404">
        <v>36500</v>
      </c>
      <c r="B2404" t="s">
        <v>4139</v>
      </c>
      <c r="C2404" t="s">
        <v>87</v>
      </c>
      <c r="D2404" t="s">
        <v>90</v>
      </c>
      <c r="E2404" s="139" t="s">
        <v>8358</v>
      </c>
    </row>
    <row r="2405" spans="1:5" x14ac:dyDescent="0.25">
      <c r="A2405">
        <v>20017</v>
      </c>
      <c r="B2405" t="s">
        <v>4140</v>
      </c>
      <c r="C2405" t="s">
        <v>94</v>
      </c>
      <c r="D2405" t="s">
        <v>88</v>
      </c>
      <c r="E2405" s="139" t="s">
        <v>8359</v>
      </c>
    </row>
    <row r="2406" spans="1:5" x14ac:dyDescent="0.25">
      <c r="A2406">
        <v>20007</v>
      </c>
      <c r="B2406" t="s">
        <v>4141</v>
      </c>
      <c r="C2406" t="s">
        <v>94</v>
      </c>
      <c r="D2406" t="s">
        <v>88</v>
      </c>
      <c r="E2406" s="139" t="s">
        <v>7877</v>
      </c>
    </row>
    <row r="2407" spans="1:5" x14ac:dyDescent="0.25">
      <c r="A2407">
        <v>39836</v>
      </c>
      <c r="B2407" t="s">
        <v>4143</v>
      </c>
      <c r="C2407" t="s">
        <v>206</v>
      </c>
      <c r="D2407" t="s">
        <v>88</v>
      </c>
      <c r="E2407" s="139" t="s">
        <v>4144</v>
      </c>
    </row>
    <row r="2408" spans="1:5" x14ac:dyDescent="0.25">
      <c r="A2408">
        <v>39830</v>
      </c>
      <c r="B2408" t="s">
        <v>4145</v>
      </c>
      <c r="C2408" t="s">
        <v>206</v>
      </c>
      <c r="D2408" t="s">
        <v>88</v>
      </c>
      <c r="E2408" s="139" t="s">
        <v>4146</v>
      </c>
    </row>
    <row r="2409" spans="1:5" x14ac:dyDescent="0.25">
      <c r="A2409">
        <v>39831</v>
      </c>
      <c r="B2409" t="s">
        <v>4147</v>
      </c>
      <c r="C2409" t="s">
        <v>206</v>
      </c>
      <c r="D2409" t="s">
        <v>88</v>
      </c>
      <c r="E2409" s="139" t="s">
        <v>4148</v>
      </c>
    </row>
    <row r="2410" spans="1:5" x14ac:dyDescent="0.25">
      <c r="A2410">
        <v>36888</v>
      </c>
      <c r="B2410" t="s">
        <v>4149</v>
      </c>
      <c r="C2410" t="s">
        <v>94</v>
      </c>
      <c r="D2410" t="s">
        <v>88</v>
      </c>
      <c r="E2410" s="139" t="s">
        <v>328</v>
      </c>
    </row>
    <row r="2411" spans="1:5" x14ac:dyDescent="0.25">
      <c r="A2411">
        <v>40527</v>
      </c>
      <c r="B2411" t="s">
        <v>4150</v>
      </c>
      <c r="C2411" t="s">
        <v>87</v>
      </c>
      <c r="D2411" t="s">
        <v>90</v>
      </c>
      <c r="E2411" s="139" t="s">
        <v>8360</v>
      </c>
    </row>
    <row r="2412" spans="1:5" x14ac:dyDescent="0.25">
      <c r="A2412">
        <v>36497</v>
      </c>
      <c r="B2412" t="s">
        <v>4151</v>
      </c>
      <c r="C2412" t="s">
        <v>87</v>
      </c>
      <c r="D2412" t="s">
        <v>90</v>
      </c>
      <c r="E2412" s="139" t="s">
        <v>8361</v>
      </c>
    </row>
    <row r="2413" spans="1:5" x14ac:dyDescent="0.25">
      <c r="A2413">
        <v>36487</v>
      </c>
      <c r="B2413" t="s">
        <v>4152</v>
      </c>
      <c r="C2413" t="s">
        <v>87</v>
      </c>
      <c r="D2413" t="s">
        <v>90</v>
      </c>
      <c r="E2413" s="139" t="s">
        <v>8362</v>
      </c>
    </row>
    <row r="2414" spans="1:5" x14ac:dyDescent="0.25">
      <c r="A2414">
        <v>25952</v>
      </c>
      <c r="B2414" t="s">
        <v>4153</v>
      </c>
      <c r="C2414" t="s">
        <v>87</v>
      </c>
      <c r="D2414" t="s">
        <v>90</v>
      </c>
      <c r="E2414" s="139" t="s">
        <v>8363</v>
      </c>
    </row>
    <row r="2415" spans="1:5" x14ac:dyDescent="0.25">
      <c r="A2415">
        <v>25954</v>
      </c>
      <c r="B2415" t="s">
        <v>4154</v>
      </c>
      <c r="C2415" t="s">
        <v>87</v>
      </c>
      <c r="D2415" t="s">
        <v>90</v>
      </c>
      <c r="E2415" s="139" t="s">
        <v>8364</v>
      </c>
    </row>
    <row r="2416" spans="1:5" x14ac:dyDescent="0.25">
      <c r="A2416">
        <v>25953</v>
      </c>
      <c r="B2416" t="s">
        <v>4155</v>
      </c>
      <c r="C2416" t="s">
        <v>87</v>
      </c>
      <c r="D2416" t="s">
        <v>90</v>
      </c>
      <c r="E2416" s="139" t="s">
        <v>8365</v>
      </c>
    </row>
    <row r="2417" spans="1:5" x14ac:dyDescent="0.25">
      <c r="A2417">
        <v>37776</v>
      </c>
      <c r="B2417" t="s">
        <v>4156</v>
      </c>
      <c r="C2417" t="s">
        <v>87</v>
      </c>
      <c r="D2417" t="s">
        <v>90</v>
      </c>
      <c r="E2417" s="139" t="s">
        <v>8366</v>
      </c>
    </row>
    <row r="2418" spans="1:5" x14ac:dyDescent="0.25">
      <c r="A2418">
        <v>37775</v>
      </c>
      <c r="B2418" t="s">
        <v>4157</v>
      </c>
      <c r="C2418" t="s">
        <v>87</v>
      </c>
      <c r="D2418" t="s">
        <v>90</v>
      </c>
      <c r="E2418" s="139" t="s">
        <v>8367</v>
      </c>
    </row>
    <row r="2419" spans="1:5" x14ac:dyDescent="0.25">
      <c r="A2419">
        <v>36491</v>
      </c>
      <c r="B2419" t="s">
        <v>4158</v>
      </c>
      <c r="C2419" t="s">
        <v>87</v>
      </c>
      <c r="D2419" t="s">
        <v>90</v>
      </c>
      <c r="E2419" s="139" t="s">
        <v>8368</v>
      </c>
    </row>
    <row r="2420" spans="1:5" x14ac:dyDescent="0.25">
      <c r="A2420">
        <v>10712</v>
      </c>
      <c r="B2420" t="s">
        <v>4159</v>
      </c>
      <c r="C2420" t="s">
        <v>87</v>
      </c>
      <c r="D2420" t="s">
        <v>90</v>
      </c>
      <c r="E2420" s="139" t="s">
        <v>8369</v>
      </c>
    </row>
    <row r="2421" spans="1:5" x14ac:dyDescent="0.25">
      <c r="A2421">
        <v>3363</v>
      </c>
      <c r="B2421" t="s">
        <v>4160</v>
      </c>
      <c r="C2421" t="s">
        <v>87</v>
      </c>
      <c r="D2421" t="s">
        <v>90</v>
      </c>
      <c r="E2421" s="139" t="s">
        <v>8370</v>
      </c>
    </row>
    <row r="2422" spans="1:5" x14ac:dyDescent="0.25">
      <c r="A2422">
        <v>3365</v>
      </c>
      <c r="B2422" t="s">
        <v>4161</v>
      </c>
      <c r="C2422" t="s">
        <v>87</v>
      </c>
      <c r="D2422" t="s">
        <v>90</v>
      </c>
      <c r="E2422" s="139" t="s">
        <v>8371</v>
      </c>
    </row>
    <row r="2423" spans="1:5" x14ac:dyDescent="0.25">
      <c r="A2423">
        <v>7569</v>
      </c>
      <c r="B2423" t="s">
        <v>4162</v>
      </c>
      <c r="C2423" t="s">
        <v>87</v>
      </c>
      <c r="D2423" t="s">
        <v>90</v>
      </c>
      <c r="E2423" s="139" t="s">
        <v>4163</v>
      </c>
    </row>
    <row r="2424" spans="1:5" x14ac:dyDescent="0.25">
      <c r="A2424">
        <v>34349</v>
      </c>
      <c r="B2424" t="s">
        <v>4164</v>
      </c>
      <c r="C2424" t="s">
        <v>87</v>
      </c>
      <c r="D2424" t="s">
        <v>88</v>
      </c>
      <c r="E2424" s="139" t="s">
        <v>1057</v>
      </c>
    </row>
    <row r="2425" spans="1:5" x14ac:dyDescent="0.25">
      <c r="A2425">
        <v>11991</v>
      </c>
      <c r="B2425" t="s">
        <v>4165</v>
      </c>
      <c r="C2425" t="s">
        <v>87</v>
      </c>
      <c r="D2425" t="s">
        <v>88</v>
      </c>
      <c r="E2425" s="139" t="s">
        <v>434</v>
      </c>
    </row>
    <row r="2426" spans="1:5" x14ac:dyDescent="0.25">
      <c r="A2426">
        <v>20062</v>
      </c>
      <c r="B2426" t="s">
        <v>4166</v>
      </c>
      <c r="C2426" t="s">
        <v>87</v>
      </c>
      <c r="D2426" t="s">
        <v>90</v>
      </c>
      <c r="E2426" s="139" t="s">
        <v>376</v>
      </c>
    </row>
    <row r="2427" spans="1:5" x14ac:dyDescent="0.25">
      <c r="A2427">
        <v>11029</v>
      </c>
      <c r="B2427" t="s">
        <v>4167</v>
      </c>
      <c r="C2427" t="s">
        <v>379</v>
      </c>
      <c r="D2427" t="s">
        <v>88</v>
      </c>
      <c r="E2427" s="139" t="s">
        <v>443</v>
      </c>
    </row>
    <row r="2428" spans="1:5" x14ac:dyDescent="0.25">
      <c r="A2428">
        <v>4316</v>
      </c>
      <c r="B2428" t="s">
        <v>4168</v>
      </c>
      <c r="C2428" t="s">
        <v>87</v>
      </c>
      <c r="D2428" t="s">
        <v>88</v>
      </c>
      <c r="E2428" s="139" t="s">
        <v>226</v>
      </c>
    </row>
    <row r="2429" spans="1:5" x14ac:dyDescent="0.25">
      <c r="A2429">
        <v>4313</v>
      </c>
      <c r="B2429" t="s">
        <v>4169</v>
      </c>
      <c r="C2429" t="s">
        <v>379</v>
      </c>
      <c r="D2429" t="s">
        <v>88</v>
      </c>
      <c r="E2429" s="139" t="s">
        <v>185</v>
      </c>
    </row>
    <row r="2430" spans="1:5" x14ac:dyDescent="0.25">
      <c r="A2430">
        <v>4317</v>
      </c>
      <c r="B2430" t="s">
        <v>4170</v>
      </c>
      <c r="C2430" t="s">
        <v>87</v>
      </c>
      <c r="D2430" t="s">
        <v>88</v>
      </c>
      <c r="E2430" s="139" t="s">
        <v>462</v>
      </c>
    </row>
    <row r="2431" spans="1:5" x14ac:dyDescent="0.25">
      <c r="A2431">
        <v>4314</v>
      </c>
      <c r="B2431" t="s">
        <v>4171</v>
      </c>
      <c r="C2431" t="s">
        <v>379</v>
      </c>
      <c r="D2431" t="s">
        <v>88</v>
      </c>
      <c r="E2431" s="139" t="s">
        <v>299</v>
      </c>
    </row>
    <row r="2432" spans="1:5" x14ac:dyDescent="0.25">
      <c r="A2432">
        <v>10561</v>
      </c>
      <c r="B2432" t="s">
        <v>4172</v>
      </c>
      <c r="C2432" t="s">
        <v>119</v>
      </c>
      <c r="D2432" t="s">
        <v>88</v>
      </c>
      <c r="E2432" s="139" t="s">
        <v>180</v>
      </c>
    </row>
    <row r="2433" spans="1:5" x14ac:dyDescent="0.25">
      <c r="A2433">
        <v>10921</v>
      </c>
      <c r="B2433" t="s">
        <v>4173</v>
      </c>
      <c r="C2433" t="s">
        <v>87</v>
      </c>
      <c r="D2433" t="s">
        <v>90</v>
      </c>
      <c r="E2433" s="139" t="s">
        <v>8372</v>
      </c>
    </row>
    <row r="2434" spans="1:5" x14ac:dyDescent="0.25">
      <c r="A2434">
        <v>10922</v>
      </c>
      <c r="B2434" t="s">
        <v>4174</v>
      </c>
      <c r="C2434" t="s">
        <v>87</v>
      </c>
      <c r="D2434" t="s">
        <v>90</v>
      </c>
      <c r="E2434" s="139" t="s">
        <v>8373</v>
      </c>
    </row>
    <row r="2435" spans="1:5" x14ac:dyDescent="0.25">
      <c r="A2435">
        <v>10923</v>
      </c>
      <c r="B2435" t="s">
        <v>4175</v>
      </c>
      <c r="C2435" t="s">
        <v>87</v>
      </c>
      <c r="D2435" t="s">
        <v>90</v>
      </c>
      <c r="E2435" s="139" t="s">
        <v>8374</v>
      </c>
    </row>
    <row r="2436" spans="1:5" x14ac:dyDescent="0.25">
      <c r="A2436">
        <v>10924</v>
      </c>
      <c r="B2436" t="s">
        <v>4176</v>
      </c>
      <c r="C2436" t="s">
        <v>87</v>
      </c>
      <c r="D2436" t="s">
        <v>90</v>
      </c>
      <c r="E2436" s="139" t="s">
        <v>8375</v>
      </c>
    </row>
    <row r="2437" spans="1:5" x14ac:dyDescent="0.25">
      <c r="A2437">
        <v>37772</v>
      </c>
      <c r="B2437" t="s">
        <v>4177</v>
      </c>
      <c r="C2437" t="s">
        <v>87</v>
      </c>
      <c r="D2437" t="s">
        <v>90</v>
      </c>
      <c r="E2437" s="139" t="s">
        <v>1024</v>
      </c>
    </row>
    <row r="2438" spans="1:5" x14ac:dyDescent="0.25">
      <c r="A2438">
        <v>37771</v>
      </c>
      <c r="B2438" t="s">
        <v>4178</v>
      </c>
      <c r="C2438" t="s">
        <v>87</v>
      </c>
      <c r="D2438" t="s">
        <v>90</v>
      </c>
      <c r="E2438" s="139" t="s">
        <v>1025</v>
      </c>
    </row>
    <row r="2439" spans="1:5" x14ac:dyDescent="0.25">
      <c r="A2439">
        <v>12770</v>
      </c>
      <c r="B2439" t="s">
        <v>4179</v>
      </c>
      <c r="C2439" t="s">
        <v>87</v>
      </c>
      <c r="D2439" t="s">
        <v>90</v>
      </c>
      <c r="E2439" s="139" t="s">
        <v>4180</v>
      </c>
    </row>
    <row r="2440" spans="1:5" x14ac:dyDescent="0.25">
      <c r="A2440">
        <v>12772</v>
      </c>
      <c r="B2440" t="s">
        <v>4181</v>
      </c>
      <c r="C2440" t="s">
        <v>87</v>
      </c>
      <c r="D2440" t="s">
        <v>90</v>
      </c>
      <c r="E2440" s="139" t="s">
        <v>4182</v>
      </c>
    </row>
    <row r="2441" spans="1:5" x14ac:dyDescent="0.25">
      <c r="A2441">
        <v>12768</v>
      </c>
      <c r="B2441" t="s">
        <v>4183</v>
      </c>
      <c r="C2441" t="s">
        <v>87</v>
      </c>
      <c r="D2441" t="s">
        <v>90</v>
      </c>
      <c r="E2441" s="139" t="s">
        <v>4184</v>
      </c>
    </row>
    <row r="2442" spans="1:5" x14ac:dyDescent="0.25">
      <c r="A2442">
        <v>12775</v>
      </c>
      <c r="B2442" t="s">
        <v>4185</v>
      </c>
      <c r="C2442" t="s">
        <v>87</v>
      </c>
      <c r="D2442" t="s">
        <v>90</v>
      </c>
      <c r="E2442" s="139" t="s">
        <v>4186</v>
      </c>
    </row>
    <row r="2443" spans="1:5" x14ac:dyDescent="0.25">
      <c r="A2443">
        <v>12769</v>
      </c>
      <c r="B2443" t="s">
        <v>4187</v>
      </c>
      <c r="C2443" t="s">
        <v>87</v>
      </c>
      <c r="D2443" t="s">
        <v>90</v>
      </c>
      <c r="E2443" s="139" t="s">
        <v>4188</v>
      </c>
    </row>
    <row r="2444" spans="1:5" x14ac:dyDescent="0.25">
      <c r="A2444">
        <v>12773</v>
      </c>
      <c r="B2444" t="s">
        <v>4189</v>
      </c>
      <c r="C2444" t="s">
        <v>87</v>
      </c>
      <c r="D2444" t="s">
        <v>90</v>
      </c>
      <c r="E2444" s="139" t="s">
        <v>4190</v>
      </c>
    </row>
    <row r="2445" spans="1:5" x14ac:dyDescent="0.25">
      <c r="A2445">
        <v>12774</v>
      </c>
      <c r="B2445" t="s">
        <v>4191</v>
      </c>
      <c r="C2445" t="s">
        <v>87</v>
      </c>
      <c r="D2445" t="s">
        <v>90</v>
      </c>
      <c r="E2445" s="139" t="s">
        <v>4192</v>
      </c>
    </row>
    <row r="2446" spans="1:5" x14ac:dyDescent="0.25">
      <c r="A2446">
        <v>12776</v>
      </c>
      <c r="B2446" t="s">
        <v>4193</v>
      </c>
      <c r="C2446" t="s">
        <v>87</v>
      </c>
      <c r="D2446" t="s">
        <v>90</v>
      </c>
      <c r="E2446" s="139" t="s">
        <v>4194</v>
      </c>
    </row>
    <row r="2447" spans="1:5" x14ac:dyDescent="0.25">
      <c r="A2447">
        <v>12777</v>
      </c>
      <c r="B2447" t="s">
        <v>4195</v>
      </c>
      <c r="C2447" t="s">
        <v>87</v>
      </c>
      <c r="D2447" t="s">
        <v>90</v>
      </c>
      <c r="E2447" s="139" t="s">
        <v>4196</v>
      </c>
    </row>
    <row r="2448" spans="1:5" x14ac:dyDescent="0.25">
      <c r="A2448">
        <v>3391</v>
      </c>
      <c r="B2448" t="s">
        <v>4197</v>
      </c>
      <c r="C2448" t="s">
        <v>87</v>
      </c>
      <c r="D2448" t="s">
        <v>90</v>
      </c>
      <c r="E2448" s="139" t="s">
        <v>4198</v>
      </c>
    </row>
    <row r="2449" spans="1:5" x14ac:dyDescent="0.25">
      <c r="A2449">
        <v>3389</v>
      </c>
      <c r="B2449" t="s">
        <v>4199</v>
      </c>
      <c r="C2449" t="s">
        <v>87</v>
      </c>
      <c r="D2449" t="s">
        <v>90</v>
      </c>
      <c r="E2449" s="139" t="s">
        <v>4200</v>
      </c>
    </row>
    <row r="2450" spans="1:5" x14ac:dyDescent="0.25">
      <c r="A2450">
        <v>3390</v>
      </c>
      <c r="B2450" t="s">
        <v>4201</v>
      </c>
      <c r="C2450" t="s">
        <v>87</v>
      </c>
      <c r="D2450" t="s">
        <v>90</v>
      </c>
      <c r="E2450" s="139" t="s">
        <v>3077</v>
      </c>
    </row>
    <row r="2451" spans="1:5" x14ac:dyDescent="0.25">
      <c r="A2451">
        <v>12873</v>
      </c>
      <c r="B2451" t="s">
        <v>4202</v>
      </c>
      <c r="C2451" t="s">
        <v>91</v>
      </c>
      <c r="D2451" t="s">
        <v>88</v>
      </c>
      <c r="E2451" s="139" t="s">
        <v>454</v>
      </c>
    </row>
    <row r="2452" spans="1:5" x14ac:dyDescent="0.25">
      <c r="A2452">
        <v>41076</v>
      </c>
      <c r="B2452" t="s">
        <v>4203</v>
      </c>
      <c r="C2452" t="s">
        <v>149</v>
      </c>
      <c r="D2452" t="s">
        <v>88</v>
      </c>
      <c r="E2452" s="139" t="s">
        <v>683</v>
      </c>
    </row>
    <row r="2453" spans="1:5" x14ac:dyDescent="0.25">
      <c r="A2453">
        <v>140</v>
      </c>
      <c r="B2453" t="s">
        <v>4204</v>
      </c>
      <c r="C2453" t="s">
        <v>119</v>
      </c>
      <c r="D2453" t="s">
        <v>88</v>
      </c>
      <c r="E2453" s="139" t="s">
        <v>8021</v>
      </c>
    </row>
    <row r="2454" spans="1:5" x14ac:dyDescent="0.25">
      <c r="A2454">
        <v>151</v>
      </c>
      <c r="B2454" t="s">
        <v>4205</v>
      </c>
      <c r="C2454" t="s">
        <v>120</v>
      </c>
      <c r="D2454" t="s">
        <v>88</v>
      </c>
      <c r="E2454" s="139" t="s">
        <v>8376</v>
      </c>
    </row>
    <row r="2455" spans="1:5" x14ac:dyDescent="0.25">
      <c r="A2455">
        <v>7340</v>
      </c>
      <c r="B2455" t="s">
        <v>4206</v>
      </c>
      <c r="C2455" t="s">
        <v>120</v>
      </c>
      <c r="D2455" t="s">
        <v>88</v>
      </c>
      <c r="E2455" s="139" t="s">
        <v>684</v>
      </c>
    </row>
    <row r="2456" spans="1:5" x14ac:dyDescent="0.25">
      <c r="A2456">
        <v>2701</v>
      </c>
      <c r="B2456" t="s">
        <v>4207</v>
      </c>
      <c r="C2456" t="s">
        <v>91</v>
      </c>
      <c r="D2456" t="s">
        <v>88</v>
      </c>
      <c r="E2456" s="139" t="s">
        <v>380</v>
      </c>
    </row>
    <row r="2457" spans="1:5" x14ac:dyDescent="0.25">
      <c r="A2457">
        <v>40929</v>
      </c>
      <c r="B2457" t="s">
        <v>4208</v>
      </c>
      <c r="C2457" t="s">
        <v>149</v>
      </c>
      <c r="D2457" t="s">
        <v>88</v>
      </c>
      <c r="E2457" s="139" t="s">
        <v>4209</v>
      </c>
    </row>
    <row r="2458" spans="1:5" x14ac:dyDescent="0.25">
      <c r="A2458">
        <v>38114</v>
      </c>
      <c r="B2458" t="s">
        <v>4210</v>
      </c>
      <c r="C2458" t="s">
        <v>87</v>
      </c>
      <c r="D2458" t="s">
        <v>88</v>
      </c>
      <c r="E2458" s="139" t="s">
        <v>450</v>
      </c>
    </row>
    <row r="2459" spans="1:5" x14ac:dyDescent="0.25">
      <c r="A2459">
        <v>38064</v>
      </c>
      <c r="B2459" t="s">
        <v>4211</v>
      </c>
      <c r="C2459" t="s">
        <v>87</v>
      </c>
      <c r="D2459" t="s">
        <v>88</v>
      </c>
      <c r="E2459" s="139" t="s">
        <v>8377</v>
      </c>
    </row>
    <row r="2460" spans="1:5" x14ac:dyDescent="0.25">
      <c r="A2460">
        <v>38115</v>
      </c>
      <c r="B2460" t="s">
        <v>4212</v>
      </c>
      <c r="C2460" t="s">
        <v>87</v>
      </c>
      <c r="D2460" t="s">
        <v>88</v>
      </c>
      <c r="E2460" s="139" t="s">
        <v>463</v>
      </c>
    </row>
    <row r="2461" spans="1:5" x14ac:dyDescent="0.25">
      <c r="A2461">
        <v>38065</v>
      </c>
      <c r="B2461" t="s">
        <v>4214</v>
      </c>
      <c r="C2461" t="s">
        <v>87</v>
      </c>
      <c r="D2461" t="s">
        <v>88</v>
      </c>
      <c r="E2461" s="139" t="s">
        <v>8378</v>
      </c>
    </row>
    <row r="2462" spans="1:5" x14ac:dyDescent="0.25">
      <c r="A2462">
        <v>38078</v>
      </c>
      <c r="B2462" t="s">
        <v>4215</v>
      </c>
      <c r="C2462" t="s">
        <v>87</v>
      </c>
      <c r="D2462" t="s">
        <v>88</v>
      </c>
      <c r="E2462" s="139" t="s">
        <v>8379</v>
      </c>
    </row>
    <row r="2463" spans="1:5" x14ac:dyDescent="0.25">
      <c r="A2463">
        <v>38113</v>
      </c>
      <c r="B2463" t="s">
        <v>4216</v>
      </c>
      <c r="C2463" t="s">
        <v>87</v>
      </c>
      <c r="D2463" t="s">
        <v>88</v>
      </c>
      <c r="E2463" s="139" t="s">
        <v>8380</v>
      </c>
    </row>
    <row r="2464" spans="1:5" x14ac:dyDescent="0.25">
      <c r="A2464">
        <v>38063</v>
      </c>
      <c r="B2464" t="s">
        <v>4217</v>
      </c>
      <c r="C2464" t="s">
        <v>87</v>
      </c>
      <c r="D2464" t="s">
        <v>88</v>
      </c>
      <c r="E2464" s="139" t="s">
        <v>7622</v>
      </c>
    </row>
    <row r="2465" spans="1:5" x14ac:dyDescent="0.25">
      <c r="A2465">
        <v>38080</v>
      </c>
      <c r="B2465" t="s">
        <v>4218</v>
      </c>
      <c r="C2465" t="s">
        <v>87</v>
      </c>
      <c r="D2465" t="s">
        <v>88</v>
      </c>
      <c r="E2465" s="139" t="s">
        <v>7854</v>
      </c>
    </row>
    <row r="2466" spans="1:5" x14ac:dyDescent="0.25">
      <c r="A2466">
        <v>38069</v>
      </c>
      <c r="B2466" t="s">
        <v>4219</v>
      </c>
      <c r="C2466" t="s">
        <v>87</v>
      </c>
      <c r="D2466" t="s">
        <v>88</v>
      </c>
      <c r="E2466" s="139" t="s">
        <v>8381</v>
      </c>
    </row>
    <row r="2467" spans="1:5" x14ac:dyDescent="0.25">
      <c r="A2467">
        <v>38077</v>
      </c>
      <c r="B2467" t="s">
        <v>4221</v>
      </c>
      <c r="C2467" t="s">
        <v>87</v>
      </c>
      <c r="D2467" t="s">
        <v>88</v>
      </c>
      <c r="E2467" s="139" t="s">
        <v>968</v>
      </c>
    </row>
    <row r="2468" spans="1:5" x14ac:dyDescent="0.25">
      <c r="A2468">
        <v>38073</v>
      </c>
      <c r="B2468" t="s">
        <v>4223</v>
      </c>
      <c r="C2468" t="s">
        <v>87</v>
      </c>
      <c r="D2468" t="s">
        <v>88</v>
      </c>
      <c r="E2468" s="139" t="s">
        <v>8382</v>
      </c>
    </row>
    <row r="2469" spans="1:5" x14ac:dyDescent="0.25">
      <c r="A2469">
        <v>38112</v>
      </c>
      <c r="B2469" t="s">
        <v>4225</v>
      </c>
      <c r="C2469" t="s">
        <v>87</v>
      </c>
      <c r="D2469" t="s">
        <v>88</v>
      </c>
      <c r="E2469" s="139" t="s">
        <v>644</v>
      </c>
    </row>
    <row r="2470" spans="1:5" x14ac:dyDescent="0.25">
      <c r="A2470">
        <v>38062</v>
      </c>
      <c r="B2470" t="s">
        <v>4226</v>
      </c>
      <c r="C2470" t="s">
        <v>87</v>
      </c>
      <c r="D2470" t="s">
        <v>88</v>
      </c>
      <c r="E2470" s="139" t="s">
        <v>323</v>
      </c>
    </row>
    <row r="2471" spans="1:5" x14ac:dyDescent="0.25">
      <c r="A2471">
        <v>12128</v>
      </c>
      <c r="B2471" t="s">
        <v>4227</v>
      </c>
      <c r="C2471" t="s">
        <v>87</v>
      </c>
      <c r="D2471" t="s">
        <v>88</v>
      </c>
      <c r="E2471" s="139" t="s">
        <v>8383</v>
      </c>
    </row>
    <row r="2472" spans="1:5" x14ac:dyDescent="0.25">
      <c r="A2472">
        <v>12129</v>
      </c>
      <c r="B2472" t="s">
        <v>4229</v>
      </c>
      <c r="C2472" t="s">
        <v>87</v>
      </c>
      <c r="D2472" t="s">
        <v>88</v>
      </c>
      <c r="E2472" s="139" t="s">
        <v>3849</v>
      </c>
    </row>
    <row r="2473" spans="1:5" x14ac:dyDescent="0.25">
      <c r="A2473">
        <v>38081</v>
      </c>
      <c r="B2473" t="s">
        <v>4230</v>
      </c>
      <c r="C2473" t="s">
        <v>87</v>
      </c>
      <c r="D2473" t="s">
        <v>88</v>
      </c>
      <c r="E2473" s="139" t="s">
        <v>8384</v>
      </c>
    </row>
    <row r="2474" spans="1:5" x14ac:dyDescent="0.25">
      <c r="A2474">
        <v>38070</v>
      </c>
      <c r="B2474" t="s">
        <v>4231</v>
      </c>
      <c r="C2474" t="s">
        <v>87</v>
      </c>
      <c r="D2474" t="s">
        <v>88</v>
      </c>
      <c r="E2474" s="139" t="s">
        <v>8385</v>
      </c>
    </row>
    <row r="2475" spans="1:5" x14ac:dyDescent="0.25">
      <c r="A2475">
        <v>38074</v>
      </c>
      <c r="B2475" t="s">
        <v>4232</v>
      </c>
      <c r="C2475" t="s">
        <v>87</v>
      </c>
      <c r="D2475" t="s">
        <v>88</v>
      </c>
      <c r="E2475" s="139" t="s">
        <v>8386</v>
      </c>
    </row>
    <row r="2476" spans="1:5" x14ac:dyDescent="0.25">
      <c r="A2476">
        <v>38079</v>
      </c>
      <c r="B2476" t="s">
        <v>4233</v>
      </c>
      <c r="C2476" t="s">
        <v>87</v>
      </c>
      <c r="D2476" t="s">
        <v>88</v>
      </c>
      <c r="E2476" s="139" t="s">
        <v>8387</v>
      </c>
    </row>
    <row r="2477" spans="1:5" x14ac:dyDescent="0.25">
      <c r="A2477">
        <v>38072</v>
      </c>
      <c r="B2477" t="s">
        <v>4234</v>
      </c>
      <c r="C2477" t="s">
        <v>87</v>
      </c>
      <c r="D2477" t="s">
        <v>88</v>
      </c>
      <c r="E2477" s="139" t="s">
        <v>388</v>
      </c>
    </row>
    <row r="2478" spans="1:5" x14ac:dyDescent="0.25">
      <c r="A2478">
        <v>38068</v>
      </c>
      <c r="B2478" t="s">
        <v>4235</v>
      </c>
      <c r="C2478" t="s">
        <v>87</v>
      </c>
      <c r="D2478" t="s">
        <v>88</v>
      </c>
      <c r="E2478" s="139" t="s">
        <v>1055</v>
      </c>
    </row>
    <row r="2479" spans="1:5" x14ac:dyDescent="0.25">
      <c r="A2479">
        <v>38071</v>
      </c>
      <c r="B2479" t="s">
        <v>4237</v>
      </c>
      <c r="C2479" t="s">
        <v>87</v>
      </c>
      <c r="D2479" t="s">
        <v>88</v>
      </c>
      <c r="E2479" s="139" t="s">
        <v>201</v>
      </c>
    </row>
    <row r="2480" spans="1:5" x14ac:dyDescent="0.25">
      <c r="A2480">
        <v>38412</v>
      </c>
      <c r="B2480" t="s">
        <v>4238</v>
      </c>
      <c r="C2480" t="s">
        <v>87</v>
      </c>
      <c r="D2480" t="s">
        <v>93</v>
      </c>
      <c r="E2480" s="139" t="s">
        <v>8388</v>
      </c>
    </row>
    <row r="2481" spans="1:5" x14ac:dyDescent="0.25">
      <c r="A2481">
        <v>3405</v>
      </c>
      <c r="B2481" t="s">
        <v>4239</v>
      </c>
      <c r="C2481" t="s">
        <v>87</v>
      </c>
      <c r="D2481" t="s">
        <v>90</v>
      </c>
      <c r="E2481" s="139" t="s">
        <v>8389</v>
      </c>
    </row>
    <row r="2482" spans="1:5" x14ac:dyDescent="0.25">
      <c r="A2482">
        <v>3394</v>
      </c>
      <c r="B2482" t="s">
        <v>4240</v>
      </c>
      <c r="C2482" t="s">
        <v>87</v>
      </c>
      <c r="D2482" t="s">
        <v>90</v>
      </c>
      <c r="E2482" s="139" t="s">
        <v>8390</v>
      </c>
    </row>
    <row r="2483" spans="1:5" x14ac:dyDescent="0.25">
      <c r="A2483">
        <v>3393</v>
      </c>
      <c r="B2483" t="s">
        <v>4241</v>
      </c>
      <c r="C2483" t="s">
        <v>87</v>
      </c>
      <c r="D2483" t="s">
        <v>90</v>
      </c>
      <c r="E2483" s="139" t="s">
        <v>8391</v>
      </c>
    </row>
    <row r="2484" spans="1:5" x14ac:dyDescent="0.25">
      <c r="A2484">
        <v>3406</v>
      </c>
      <c r="B2484" t="s">
        <v>4242</v>
      </c>
      <c r="C2484" t="s">
        <v>87</v>
      </c>
      <c r="D2484" t="s">
        <v>90</v>
      </c>
      <c r="E2484" s="139" t="s">
        <v>8392</v>
      </c>
    </row>
    <row r="2485" spans="1:5" x14ac:dyDescent="0.25">
      <c r="A2485">
        <v>3395</v>
      </c>
      <c r="B2485" t="s">
        <v>4243</v>
      </c>
      <c r="C2485" t="s">
        <v>87</v>
      </c>
      <c r="D2485" t="s">
        <v>90</v>
      </c>
      <c r="E2485" s="139" t="s">
        <v>8393</v>
      </c>
    </row>
    <row r="2486" spans="1:5" x14ac:dyDescent="0.25">
      <c r="A2486">
        <v>3398</v>
      </c>
      <c r="B2486" t="s">
        <v>4244</v>
      </c>
      <c r="C2486" t="s">
        <v>87</v>
      </c>
      <c r="D2486" t="s">
        <v>90</v>
      </c>
      <c r="E2486" s="139" t="s">
        <v>8078</v>
      </c>
    </row>
    <row r="2487" spans="1:5" x14ac:dyDescent="0.25">
      <c r="A2487">
        <v>34379</v>
      </c>
      <c r="B2487" t="s">
        <v>4245</v>
      </c>
      <c r="C2487" t="s">
        <v>87</v>
      </c>
      <c r="D2487" t="s">
        <v>88</v>
      </c>
      <c r="E2487" s="139" t="s">
        <v>8394</v>
      </c>
    </row>
    <row r="2488" spans="1:5" x14ac:dyDescent="0.25">
      <c r="A2488">
        <v>34378</v>
      </c>
      <c r="B2488" t="s">
        <v>4246</v>
      </c>
      <c r="C2488" t="s">
        <v>87</v>
      </c>
      <c r="D2488" t="s">
        <v>88</v>
      </c>
      <c r="E2488" s="139" t="s">
        <v>8395</v>
      </c>
    </row>
    <row r="2489" spans="1:5" x14ac:dyDescent="0.25">
      <c r="A2489">
        <v>34377</v>
      </c>
      <c r="B2489" t="s">
        <v>4248</v>
      </c>
      <c r="C2489" t="s">
        <v>87</v>
      </c>
      <c r="D2489" t="s">
        <v>88</v>
      </c>
      <c r="E2489" s="139" t="s">
        <v>8396</v>
      </c>
    </row>
    <row r="2490" spans="1:5" x14ac:dyDescent="0.25">
      <c r="A2490">
        <v>581</v>
      </c>
      <c r="B2490" t="s">
        <v>4249</v>
      </c>
      <c r="C2490" t="s">
        <v>89</v>
      </c>
      <c r="D2490" t="s">
        <v>88</v>
      </c>
      <c r="E2490" s="139" t="s">
        <v>8397</v>
      </c>
    </row>
    <row r="2491" spans="1:5" x14ac:dyDescent="0.25">
      <c r="A2491">
        <v>40662</v>
      </c>
      <c r="B2491" t="s">
        <v>4250</v>
      </c>
      <c r="C2491" t="s">
        <v>87</v>
      </c>
      <c r="D2491" t="s">
        <v>88</v>
      </c>
      <c r="E2491" s="139" t="s">
        <v>4251</v>
      </c>
    </row>
    <row r="2492" spans="1:5" x14ac:dyDescent="0.25">
      <c r="A2492">
        <v>3437</v>
      </c>
      <c r="B2492" t="s">
        <v>4252</v>
      </c>
      <c r="C2492" t="s">
        <v>89</v>
      </c>
      <c r="D2492" t="s">
        <v>88</v>
      </c>
      <c r="E2492" s="139" t="s">
        <v>4253</v>
      </c>
    </row>
    <row r="2493" spans="1:5" x14ac:dyDescent="0.25">
      <c r="A2493">
        <v>11183</v>
      </c>
      <c r="B2493" t="s">
        <v>4254</v>
      </c>
      <c r="C2493" t="s">
        <v>87</v>
      </c>
      <c r="D2493" t="s">
        <v>90</v>
      </c>
      <c r="E2493" s="139" t="s">
        <v>8398</v>
      </c>
    </row>
    <row r="2494" spans="1:5" x14ac:dyDescent="0.25">
      <c r="A2494">
        <v>11190</v>
      </c>
      <c r="B2494" t="s">
        <v>4255</v>
      </c>
      <c r="C2494" t="s">
        <v>87</v>
      </c>
      <c r="D2494" t="s">
        <v>90</v>
      </c>
      <c r="E2494" s="139" t="s">
        <v>8399</v>
      </c>
    </row>
    <row r="2495" spans="1:5" x14ac:dyDescent="0.25">
      <c r="A2495">
        <v>616</v>
      </c>
      <c r="B2495" t="s">
        <v>4256</v>
      </c>
      <c r="C2495" t="s">
        <v>87</v>
      </c>
      <c r="D2495" t="s">
        <v>90</v>
      </c>
      <c r="E2495" s="139" t="s">
        <v>8400</v>
      </c>
    </row>
    <row r="2496" spans="1:5" x14ac:dyDescent="0.25">
      <c r="A2496">
        <v>615</v>
      </c>
      <c r="B2496" t="s">
        <v>4256</v>
      </c>
      <c r="C2496" t="s">
        <v>89</v>
      </c>
      <c r="D2496" t="s">
        <v>90</v>
      </c>
      <c r="E2496" s="139" t="s">
        <v>8401</v>
      </c>
    </row>
    <row r="2497" spans="1:5" x14ac:dyDescent="0.25">
      <c r="A2497">
        <v>11192</v>
      </c>
      <c r="B2497" t="s">
        <v>4257</v>
      </c>
      <c r="C2497" t="s">
        <v>87</v>
      </c>
      <c r="D2497" t="s">
        <v>90</v>
      </c>
      <c r="E2497" s="139" t="s">
        <v>8402</v>
      </c>
    </row>
    <row r="2498" spans="1:5" x14ac:dyDescent="0.25">
      <c r="A2498">
        <v>11231</v>
      </c>
      <c r="B2498" t="s">
        <v>4257</v>
      </c>
      <c r="C2498" t="s">
        <v>89</v>
      </c>
      <c r="D2498" t="s">
        <v>90</v>
      </c>
      <c r="E2498" s="139" t="s">
        <v>8403</v>
      </c>
    </row>
    <row r="2499" spans="1:5" x14ac:dyDescent="0.25">
      <c r="A2499">
        <v>3428</v>
      </c>
      <c r="B2499" t="s">
        <v>4258</v>
      </c>
      <c r="C2499" t="s">
        <v>89</v>
      </c>
      <c r="D2499" t="s">
        <v>93</v>
      </c>
      <c r="E2499" s="139" t="s">
        <v>4259</v>
      </c>
    </row>
    <row r="2500" spans="1:5" x14ac:dyDescent="0.25">
      <c r="A2500">
        <v>3429</v>
      </c>
      <c r="B2500" t="s">
        <v>4260</v>
      </c>
      <c r="C2500" t="s">
        <v>89</v>
      </c>
      <c r="D2500" t="s">
        <v>88</v>
      </c>
      <c r="E2500" s="139" t="s">
        <v>4261</v>
      </c>
    </row>
    <row r="2501" spans="1:5" x14ac:dyDescent="0.25">
      <c r="A2501">
        <v>34371</v>
      </c>
      <c r="B2501" t="s">
        <v>4262</v>
      </c>
      <c r="C2501" t="s">
        <v>87</v>
      </c>
      <c r="D2501" t="s">
        <v>88</v>
      </c>
      <c r="E2501" s="139" t="s">
        <v>8404</v>
      </c>
    </row>
    <row r="2502" spans="1:5" x14ac:dyDescent="0.25">
      <c r="A2502">
        <v>34370</v>
      </c>
      <c r="B2502" t="s">
        <v>4263</v>
      </c>
      <c r="C2502" t="s">
        <v>87</v>
      </c>
      <c r="D2502" t="s">
        <v>88</v>
      </c>
      <c r="E2502" s="139" t="s">
        <v>8405</v>
      </c>
    </row>
    <row r="2503" spans="1:5" x14ac:dyDescent="0.25">
      <c r="A2503">
        <v>34372</v>
      </c>
      <c r="B2503" t="s">
        <v>4264</v>
      </c>
      <c r="C2503" t="s">
        <v>87</v>
      </c>
      <c r="D2503" t="s">
        <v>88</v>
      </c>
      <c r="E2503" s="139" t="s">
        <v>8406</v>
      </c>
    </row>
    <row r="2504" spans="1:5" x14ac:dyDescent="0.25">
      <c r="A2504">
        <v>34373</v>
      </c>
      <c r="B2504" t="s">
        <v>4265</v>
      </c>
      <c r="C2504" t="s">
        <v>87</v>
      </c>
      <c r="D2504" t="s">
        <v>88</v>
      </c>
      <c r="E2504" s="139" t="s">
        <v>8407</v>
      </c>
    </row>
    <row r="2505" spans="1:5" x14ac:dyDescent="0.25">
      <c r="A2505">
        <v>36896</v>
      </c>
      <c r="B2505" t="s">
        <v>4266</v>
      </c>
      <c r="C2505" t="s">
        <v>87</v>
      </c>
      <c r="D2505" t="s">
        <v>93</v>
      </c>
      <c r="E2505" s="139" t="s">
        <v>503</v>
      </c>
    </row>
    <row r="2506" spans="1:5" x14ac:dyDescent="0.25">
      <c r="A2506">
        <v>34367</v>
      </c>
      <c r="B2506" t="s">
        <v>4267</v>
      </c>
      <c r="C2506" t="s">
        <v>87</v>
      </c>
      <c r="D2506" t="s">
        <v>88</v>
      </c>
      <c r="E2506" s="139" t="s">
        <v>8408</v>
      </c>
    </row>
    <row r="2507" spans="1:5" x14ac:dyDescent="0.25">
      <c r="A2507">
        <v>36884</v>
      </c>
      <c r="B2507" t="s">
        <v>4268</v>
      </c>
      <c r="C2507" t="s">
        <v>89</v>
      </c>
      <c r="D2507" t="s">
        <v>88</v>
      </c>
      <c r="E2507" s="139" t="s">
        <v>8409</v>
      </c>
    </row>
    <row r="2508" spans="1:5" x14ac:dyDescent="0.25">
      <c r="A2508">
        <v>36897</v>
      </c>
      <c r="B2508" t="s">
        <v>4268</v>
      </c>
      <c r="C2508" t="s">
        <v>87</v>
      </c>
      <c r="D2508" t="s">
        <v>88</v>
      </c>
      <c r="E2508" s="139" t="s">
        <v>8410</v>
      </c>
    </row>
    <row r="2509" spans="1:5" x14ac:dyDescent="0.25">
      <c r="A2509">
        <v>597</v>
      </c>
      <c r="B2509" t="s">
        <v>4269</v>
      </c>
      <c r="C2509" t="s">
        <v>89</v>
      </c>
      <c r="D2509" t="s">
        <v>88</v>
      </c>
      <c r="E2509" s="139" t="s">
        <v>8411</v>
      </c>
    </row>
    <row r="2510" spans="1:5" x14ac:dyDescent="0.25">
      <c r="A2510">
        <v>34369</v>
      </c>
      <c r="B2510" t="s">
        <v>4270</v>
      </c>
      <c r="C2510" t="s">
        <v>87</v>
      </c>
      <c r="D2510" t="s">
        <v>88</v>
      </c>
      <c r="E2510" s="139" t="s">
        <v>8412</v>
      </c>
    </row>
    <row r="2511" spans="1:5" x14ac:dyDescent="0.25">
      <c r="A2511">
        <v>34362</v>
      </c>
      <c r="B2511" t="s">
        <v>4271</v>
      </c>
      <c r="C2511" t="s">
        <v>87</v>
      </c>
      <c r="D2511" t="s">
        <v>88</v>
      </c>
      <c r="E2511" s="139" t="s">
        <v>8413</v>
      </c>
    </row>
    <row r="2512" spans="1:5" x14ac:dyDescent="0.25">
      <c r="A2512">
        <v>34363</v>
      </c>
      <c r="B2512" t="s">
        <v>4272</v>
      </c>
      <c r="C2512" t="s">
        <v>87</v>
      </c>
      <c r="D2512" t="s">
        <v>88</v>
      </c>
      <c r="E2512" s="139" t="s">
        <v>8414</v>
      </c>
    </row>
    <row r="2513" spans="1:5" x14ac:dyDescent="0.25">
      <c r="A2513">
        <v>34364</v>
      </c>
      <c r="B2513" t="s">
        <v>4273</v>
      </c>
      <c r="C2513" t="s">
        <v>87</v>
      </c>
      <c r="D2513" t="s">
        <v>88</v>
      </c>
      <c r="E2513" s="139" t="s">
        <v>8415</v>
      </c>
    </row>
    <row r="2514" spans="1:5" x14ac:dyDescent="0.25">
      <c r="A2514">
        <v>34365</v>
      </c>
      <c r="B2514" t="s">
        <v>4274</v>
      </c>
      <c r="C2514" t="s">
        <v>87</v>
      </c>
      <c r="D2514" t="s">
        <v>88</v>
      </c>
      <c r="E2514" s="139" t="s">
        <v>8416</v>
      </c>
    </row>
    <row r="2515" spans="1:5" x14ac:dyDescent="0.25">
      <c r="A2515">
        <v>11199</v>
      </c>
      <c r="B2515" t="s">
        <v>4275</v>
      </c>
      <c r="C2515" t="s">
        <v>87</v>
      </c>
      <c r="D2515" t="s">
        <v>90</v>
      </c>
      <c r="E2515" s="139" t="s">
        <v>8417</v>
      </c>
    </row>
    <row r="2516" spans="1:5" x14ac:dyDescent="0.25">
      <c r="A2516">
        <v>34801</v>
      </c>
      <c r="B2516" t="s">
        <v>4276</v>
      </c>
      <c r="C2516" t="s">
        <v>87</v>
      </c>
      <c r="D2516" t="s">
        <v>90</v>
      </c>
      <c r="E2516" s="139" t="s">
        <v>8418</v>
      </c>
    </row>
    <row r="2517" spans="1:5" x14ac:dyDescent="0.25">
      <c r="A2517">
        <v>34799</v>
      </c>
      <c r="B2517" t="s">
        <v>4277</v>
      </c>
      <c r="C2517" t="s">
        <v>87</v>
      </c>
      <c r="D2517" t="s">
        <v>90</v>
      </c>
      <c r="E2517" s="139" t="s">
        <v>8419</v>
      </c>
    </row>
    <row r="2518" spans="1:5" x14ac:dyDescent="0.25">
      <c r="A2518">
        <v>622</v>
      </c>
      <c r="B2518" t="s">
        <v>4278</v>
      </c>
      <c r="C2518" t="s">
        <v>87</v>
      </c>
      <c r="D2518" t="s">
        <v>90</v>
      </c>
      <c r="E2518" s="139" t="s">
        <v>8420</v>
      </c>
    </row>
    <row r="2519" spans="1:5" x14ac:dyDescent="0.25">
      <c r="A2519">
        <v>34805</v>
      </c>
      <c r="B2519" t="s">
        <v>4279</v>
      </c>
      <c r="C2519" t="s">
        <v>89</v>
      </c>
      <c r="D2519" t="s">
        <v>90</v>
      </c>
      <c r="E2519" s="139" t="s">
        <v>8421</v>
      </c>
    </row>
    <row r="2520" spans="1:5" x14ac:dyDescent="0.25">
      <c r="A2520">
        <v>34803</v>
      </c>
      <c r="B2520" t="s">
        <v>4280</v>
      </c>
      <c r="C2520" t="s">
        <v>87</v>
      </c>
      <c r="D2520" t="s">
        <v>90</v>
      </c>
      <c r="E2520" s="139" t="s">
        <v>8422</v>
      </c>
    </row>
    <row r="2521" spans="1:5" x14ac:dyDescent="0.25">
      <c r="A2521">
        <v>606</v>
      </c>
      <c r="B2521" t="s">
        <v>4281</v>
      </c>
      <c r="C2521" t="s">
        <v>89</v>
      </c>
      <c r="D2521" t="s">
        <v>90</v>
      </c>
      <c r="E2521" s="139" t="s">
        <v>8423</v>
      </c>
    </row>
    <row r="2522" spans="1:5" x14ac:dyDescent="0.25">
      <c r="A2522">
        <v>11227</v>
      </c>
      <c r="B2522" t="s">
        <v>4282</v>
      </c>
      <c r="C2522" t="s">
        <v>87</v>
      </c>
      <c r="D2522" t="s">
        <v>90</v>
      </c>
      <c r="E2522" s="139" t="s">
        <v>8424</v>
      </c>
    </row>
    <row r="2523" spans="1:5" x14ac:dyDescent="0.25">
      <c r="A2523">
        <v>11193</v>
      </c>
      <c r="B2523" t="s">
        <v>4283</v>
      </c>
      <c r="C2523" t="s">
        <v>89</v>
      </c>
      <c r="D2523" t="s">
        <v>90</v>
      </c>
      <c r="E2523" s="139" t="s">
        <v>8425</v>
      </c>
    </row>
    <row r="2524" spans="1:5" x14ac:dyDescent="0.25">
      <c r="A2524">
        <v>11194</v>
      </c>
      <c r="B2524" t="s">
        <v>4284</v>
      </c>
      <c r="C2524" t="s">
        <v>89</v>
      </c>
      <c r="D2524" t="s">
        <v>90</v>
      </c>
      <c r="E2524" s="139" t="s">
        <v>8426</v>
      </c>
    </row>
    <row r="2525" spans="1:5" x14ac:dyDescent="0.25">
      <c r="A2525">
        <v>605</v>
      </c>
      <c r="B2525" t="s">
        <v>4285</v>
      </c>
      <c r="C2525" t="s">
        <v>89</v>
      </c>
      <c r="D2525" t="s">
        <v>90</v>
      </c>
      <c r="E2525" s="139" t="s">
        <v>8427</v>
      </c>
    </row>
    <row r="2526" spans="1:5" x14ac:dyDescent="0.25">
      <c r="A2526">
        <v>11197</v>
      </c>
      <c r="B2526" t="s">
        <v>4286</v>
      </c>
      <c r="C2526" t="s">
        <v>87</v>
      </c>
      <c r="D2526" t="s">
        <v>90</v>
      </c>
      <c r="E2526" s="139" t="s">
        <v>8428</v>
      </c>
    </row>
    <row r="2527" spans="1:5" x14ac:dyDescent="0.25">
      <c r="A2527">
        <v>40659</v>
      </c>
      <c r="B2527" t="s">
        <v>4287</v>
      </c>
      <c r="C2527" t="s">
        <v>89</v>
      </c>
      <c r="D2527" t="s">
        <v>88</v>
      </c>
      <c r="E2527" s="139" t="s">
        <v>1134</v>
      </c>
    </row>
    <row r="2528" spans="1:5" x14ac:dyDescent="0.25">
      <c r="A2528">
        <v>40660</v>
      </c>
      <c r="B2528" t="s">
        <v>4288</v>
      </c>
      <c r="C2528" t="s">
        <v>89</v>
      </c>
      <c r="D2528" t="s">
        <v>88</v>
      </c>
      <c r="E2528" s="139" t="s">
        <v>4289</v>
      </c>
    </row>
    <row r="2529" spans="1:5" x14ac:dyDescent="0.25">
      <c r="A2529">
        <v>40661</v>
      </c>
      <c r="B2529" t="s">
        <v>4290</v>
      </c>
      <c r="C2529" t="s">
        <v>89</v>
      </c>
      <c r="D2529" t="s">
        <v>88</v>
      </c>
      <c r="E2529" s="139" t="s">
        <v>4291</v>
      </c>
    </row>
    <row r="2530" spans="1:5" x14ac:dyDescent="0.25">
      <c r="A2530">
        <v>3421</v>
      </c>
      <c r="B2530" t="s">
        <v>4292</v>
      </c>
      <c r="C2530" t="s">
        <v>89</v>
      </c>
      <c r="D2530" t="s">
        <v>88</v>
      </c>
      <c r="E2530" s="139" t="s">
        <v>4293</v>
      </c>
    </row>
    <row r="2531" spans="1:5" x14ac:dyDescent="0.25">
      <c r="A2531">
        <v>599</v>
      </c>
      <c r="B2531" t="s">
        <v>4294</v>
      </c>
      <c r="C2531" t="s">
        <v>89</v>
      </c>
      <c r="D2531" t="s">
        <v>88</v>
      </c>
      <c r="E2531" s="139" t="s">
        <v>8429</v>
      </c>
    </row>
    <row r="2532" spans="1:5" x14ac:dyDescent="0.25">
      <c r="A2532">
        <v>34380</v>
      </c>
      <c r="B2532" t="s">
        <v>4295</v>
      </c>
      <c r="C2532" t="s">
        <v>87</v>
      </c>
      <c r="D2532" t="s">
        <v>88</v>
      </c>
      <c r="E2532" s="139" t="s">
        <v>8430</v>
      </c>
    </row>
    <row r="2533" spans="1:5" x14ac:dyDescent="0.25">
      <c r="A2533">
        <v>34381</v>
      </c>
      <c r="B2533" t="s">
        <v>4296</v>
      </c>
      <c r="C2533" t="s">
        <v>87</v>
      </c>
      <c r="D2533" t="s">
        <v>88</v>
      </c>
      <c r="E2533" s="139" t="s">
        <v>8431</v>
      </c>
    </row>
    <row r="2534" spans="1:5" x14ac:dyDescent="0.25">
      <c r="A2534">
        <v>601</v>
      </c>
      <c r="B2534" t="s">
        <v>4296</v>
      </c>
      <c r="C2534" t="s">
        <v>89</v>
      </c>
      <c r="D2534" t="s">
        <v>88</v>
      </c>
      <c r="E2534" s="139" t="s">
        <v>8432</v>
      </c>
    </row>
    <row r="2535" spans="1:5" x14ac:dyDescent="0.25">
      <c r="A2535">
        <v>3423</v>
      </c>
      <c r="B2535" t="s">
        <v>4297</v>
      </c>
      <c r="C2535" t="s">
        <v>89</v>
      </c>
      <c r="D2535" t="s">
        <v>88</v>
      </c>
      <c r="E2535" s="139" t="s">
        <v>4298</v>
      </c>
    </row>
    <row r="2536" spans="1:5" x14ac:dyDescent="0.25">
      <c r="A2536">
        <v>34797</v>
      </c>
      <c r="B2536" t="s">
        <v>4299</v>
      </c>
      <c r="C2536" t="s">
        <v>87</v>
      </c>
      <c r="D2536" t="s">
        <v>90</v>
      </c>
      <c r="E2536" s="139" t="s">
        <v>8433</v>
      </c>
    </row>
    <row r="2537" spans="1:5" x14ac:dyDescent="0.25">
      <c r="A2537">
        <v>624</v>
      </c>
      <c r="B2537" t="s">
        <v>4300</v>
      </c>
      <c r="C2537" t="s">
        <v>89</v>
      </c>
      <c r="D2537" t="s">
        <v>90</v>
      </c>
      <c r="E2537" s="139" t="s">
        <v>8434</v>
      </c>
    </row>
    <row r="2538" spans="1:5" x14ac:dyDescent="0.25">
      <c r="A2538">
        <v>623</v>
      </c>
      <c r="B2538" t="s">
        <v>4301</v>
      </c>
      <c r="C2538" t="s">
        <v>89</v>
      </c>
      <c r="D2538" t="s">
        <v>90</v>
      </c>
      <c r="E2538" s="139" t="s">
        <v>8435</v>
      </c>
    </row>
    <row r="2539" spans="1:5" x14ac:dyDescent="0.25">
      <c r="A2539">
        <v>25964</v>
      </c>
      <c r="B2539" t="s">
        <v>4302</v>
      </c>
      <c r="C2539" t="s">
        <v>91</v>
      </c>
      <c r="D2539" t="s">
        <v>88</v>
      </c>
      <c r="E2539" s="139" t="s">
        <v>645</v>
      </c>
    </row>
    <row r="2540" spans="1:5" x14ac:dyDescent="0.25">
      <c r="A2540">
        <v>41077</v>
      </c>
      <c r="B2540" t="s">
        <v>4303</v>
      </c>
      <c r="C2540" t="s">
        <v>149</v>
      </c>
      <c r="D2540" t="s">
        <v>88</v>
      </c>
      <c r="E2540" s="139" t="s">
        <v>787</v>
      </c>
    </row>
    <row r="2541" spans="1:5" x14ac:dyDescent="0.25">
      <c r="A2541">
        <v>20159</v>
      </c>
      <c r="B2541" t="s">
        <v>4304</v>
      </c>
      <c r="C2541" t="s">
        <v>87</v>
      </c>
      <c r="D2541" t="s">
        <v>88</v>
      </c>
      <c r="E2541" s="139" t="s">
        <v>8436</v>
      </c>
    </row>
    <row r="2542" spans="1:5" x14ac:dyDescent="0.25">
      <c r="A2542">
        <v>37963</v>
      </c>
      <c r="B2542" t="s">
        <v>4305</v>
      </c>
      <c r="C2542" t="s">
        <v>87</v>
      </c>
      <c r="D2542" t="s">
        <v>90</v>
      </c>
      <c r="E2542" s="139" t="s">
        <v>435</v>
      </c>
    </row>
    <row r="2543" spans="1:5" x14ac:dyDescent="0.25">
      <c r="A2543">
        <v>37964</v>
      </c>
      <c r="B2543" t="s">
        <v>4306</v>
      </c>
      <c r="C2543" t="s">
        <v>87</v>
      </c>
      <c r="D2543" t="s">
        <v>90</v>
      </c>
      <c r="E2543" s="139" t="s">
        <v>519</v>
      </c>
    </row>
    <row r="2544" spans="1:5" x14ac:dyDescent="0.25">
      <c r="A2544">
        <v>37965</v>
      </c>
      <c r="B2544" t="s">
        <v>4307</v>
      </c>
      <c r="C2544" t="s">
        <v>87</v>
      </c>
      <c r="D2544" t="s">
        <v>90</v>
      </c>
      <c r="E2544" s="139" t="s">
        <v>8437</v>
      </c>
    </row>
    <row r="2545" spans="1:5" x14ac:dyDescent="0.25">
      <c r="A2545">
        <v>37966</v>
      </c>
      <c r="B2545" t="s">
        <v>4308</v>
      </c>
      <c r="C2545" t="s">
        <v>87</v>
      </c>
      <c r="D2545" t="s">
        <v>90</v>
      </c>
      <c r="E2545" s="139" t="s">
        <v>8438</v>
      </c>
    </row>
    <row r="2546" spans="1:5" x14ac:dyDescent="0.25">
      <c r="A2546">
        <v>37967</v>
      </c>
      <c r="B2546" t="s">
        <v>4309</v>
      </c>
      <c r="C2546" t="s">
        <v>87</v>
      </c>
      <c r="D2546" t="s">
        <v>90</v>
      </c>
      <c r="E2546" s="139" t="s">
        <v>8439</v>
      </c>
    </row>
    <row r="2547" spans="1:5" x14ac:dyDescent="0.25">
      <c r="A2547">
        <v>37968</v>
      </c>
      <c r="B2547" t="s">
        <v>4310</v>
      </c>
      <c r="C2547" t="s">
        <v>87</v>
      </c>
      <c r="D2547" t="s">
        <v>90</v>
      </c>
      <c r="E2547" s="139" t="s">
        <v>7361</v>
      </c>
    </row>
    <row r="2548" spans="1:5" x14ac:dyDescent="0.25">
      <c r="A2548">
        <v>37969</v>
      </c>
      <c r="B2548" t="s">
        <v>4311</v>
      </c>
      <c r="C2548" t="s">
        <v>87</v>
      </c>
      <c r="D2548" t="s">
        <v>90</v>
      </c>
      <c r="E2548" s="139" t="s">
        <v>8440</v>
      </c>
    </row>
    <row r="2549" spans="1:5" x14ac:dyDescent="0.25">
      <c r="A2549">
        <v>37970</v>
      </c>
      <c r="B2549" t="s">
        <v>4312</v>
      </c>
      <c r="C2549" t="s">
        <v>87</v>
      </c>
      <c r="D2549" t="s">
        <v>90</v>
      </c>
      <c r="E2549" s="139" t="s">
        <v>8441</v>
      </c>
    </row>
    <row r="2550" spans="1:5" x14ac:dyDescent="0.25">
      <c r="A2550">
        <v>21118</v>
      </c>
      <c r="B2550" t="s">
        <v>4313</v>
      </c>
      <c r="C2550" t="s">
        <v>87</v>
      </c>
      <c r="D2550" t="s">
        <v>90</v>
      </c>
      <c r="E2550" s="139" t="s">
        <v>153</v>
      </c>
    </row>
    <row r="2551" spans="1:5" x14ac:dyDescent="0.25">
      <c r="A2551">
        <v>37956</v>
      </c>
      <c r="B2551" t="s">
        <v>4314</v>
      </c>
      <c r="C2551" t="s">
        <v>87</v>
      </c>
      <c r="D2551" t="s">
        <v>90</v>
      </c>
      <c r="E2551" s="139" t="s">
        <v>920</v>
      </c>
    </row>
    <row r="2552" spans="1:5" x14ac:dyDescent="0.25">
      <c r="A2552">
        <v>37957</v>
      </c>
      <c r="B2552" t="s">
        <v>4315</v>
      </c>
      <c r="C2552" t="s">
        <v>87</v>
      </c>
      <c r="D2552" t="s">
        <v>90</v>
      </c>
      <c r="E2552" s="139" t="s">
        <v>8442</v>
      </c>
    </row>
    <row r="2553" spans="1:5" x14ac:dyDescent="0.25">
      <c r="A2553">
        <v>37958</v>
      </c>
      <c r="B2553" t="s">
        <v>4316</v>
      </c>
      <c r="C2553" t="s">
        <v>87</v>
      </c>
      <c r="D2553" t="s">
        <v>90</v>
      </c>
      <c r="E2553" s="139" t="s">
        <v>8438</v>
      </c>
    </row>
    <row r="2554" spans="1:5" x14ac:dyDescent="0.25">
      <c r="A2554">
        <v>37959</v>
      </c>
      <c r="B2554" t="s">
        <v>4317</v>
      </c>
      <c r="C2554" t="s">
        <v>87</v>
      </c>
      <c r="D2554" t="s">
        <v>90</v>
      </c>
      <c r="E2554" s="139" t="s">
        <v>8439</v>
      </c>
    </row>
    <row r="2555" spans="1:5" x14ac:dyDescent="0.25">
      <c r="A2555">
        <v>37960</v>
      </c>
      <c r="B2555" t="s">
        <v>4318</v>
      </c>
      <c r="C2555" t="s">
        <v>87</v>
      </c>
      <c r="D2555" t="s">
        <v>90</v>
      </c>
      <c r="E2555" s="139" t="s">
        <v>8443</v>
      </c>
    </row>
    <row r="2556" spans="1:5" x14ac:dyDescent="0.25">
      <c r="A2556">
        <v>37961</v>
      </c>
      <c r="B2556" t="s">
        <v>4319</v>
      </c>
      <c r="C2556" t="s">
        <v>87</v>
      </c>
      <c r="D2556" t="s">
        <v>90</v>
      </c>
      <c r="E2556" s="139" t="s">
        <v>8444</v>
      </c>
    </row>
    <row r="2557" spans="1:5" x14ac:dyDescent="0.25">
      <c r="A2557">
        <v>37962</v>
      </c>
      <c r="B2557" t="s">
        <v>4320</v>
      </c>
      <c r="C2557" t="s">
        <v>87</v>
      </c>
      <c r="D2557" t="s">
        <v>90</v>
      </c>
      <c r="E2557" s="139" t="s">
        <v>8445</v>
      </c>
    </row>
    <row r="2558" spans="1:5" x14ac:dyDescent="0.25">
      <c r="A2558">
        <v>3533</v>
      </c>
      <c r="B2558" t="s">
        <v>4321</v>
      </c>
      <c r="C2558" t="s">
        <v>87</v>
      </c>
      <c r="D2558" t="s">
        <v>88</v>
      </c>
      <c r="E2558" s="139" t="s">
        <v>227</v>
      </c>
    </row>
    <row r="2559" spans="1:5" x14ac:dyDescent="0.25">
      <c r="A2559">
        <v>3538</v>
      </c>
      <c r="B2559" t="s">
        <v>4322</v>
      </c>
      <c r="C2559" t="s">
        <v>87</v>
      </c>
      <c r="D2559" t="s">
        <v>88</v>
      </c>
      <c r="E2559" s="139" t="s">
        <v>8446</v>
      </c>
    </row>
    <row r="2560" spans="1:5" x14ac:dyDescent="0.25">
      <c r="A2560">
        <v>3497</v>
      </c>
      <c r="B2560" t="s">
        <v>4323</v>
      </c>
      <c r="C2560" t="s">
        <v>87</v>
      </c>
      <c r="D2560" t="s">
        <v>88</v>
      </c>
      <c r="E2560" s="139" t="s">
        <v>7596</v>
      </c>
    </row>
    <row r="2561" spans="1:5" x14ac:dyDescent="0.25">
      <c r="A2561">
        <v>3498</v>
      </c>
      <c r="B2561" t="s">
        <v>4324</v>
      </c>
      <c r="C2561" t="s">
        <v>87</v>
      </c>
      <c r="D2561" t="s">
        <v>88</v>
      </c>
      <c r="E2561" s="139" t="s">
        <v>424</v>
      </c>
    </row>
    <row r="2562" spans="1:5" x14ac:dyDescent="0.25">
      <c r="A2562">
        <v>3496</v>
      </c>
      <c r="B2562" t="s">
        <v>4326</v>
      </c>
      <c r="C2562" t="s">
        <v>87</v>
      </c>
      <c r="D2562" t="s">
        <v>88</v>
      </c>
      <c r="E2562" s="139" t="s">
        <v>216</v>
      </c>
    </row>
    <row r="2563" spans="1:5" x14ac:dyDescent="0.25">
      <c r="A2563">
        <v>38429</v>
      </c>
      <c r="B2563" t="s">
        <v>4327</v>
      </c>
      <c r="C2563" t="s">
        <v>87</v>
      </c>
      <c r="D2563" t="s">
        <v>90</v>
      </c>
      <c r="E2563" s="139" t="s">
        <v>889</v>
      </c>
    </row>
    <row r="2564" spans="1:5" x14ac:dyDescent="0.25">
      <c r="A2564">
        <v>38431</v>
      </c>
      <c r="B2564" t="s">
        <v>4328</v>
      </c>
      <c r="C2564" t="s">
        <v>87</v>
      </c>
      <c r="D2564" t="s">
        <v>90</v>
      </c>
      <c r="E2564" s="139" t="s">
        <v>8447</v>
      </c>
    </row>
    <row r="2565" spans="1:5" x14ac:dyDescent="0.25">
      <c r="A2565">
        <v>38430</v>
      </c>
      <c r="B2565" t="s">
        <v>4329</v>
      </c>
      <c r="C2565" t="s">
        <v>87</v>
      </c>
      <c r="D2565" t="s">
        <v>90</v>
      </c>
      <c r="E2565" s="139" t="s">
        <v>472</v>
      </c>
    </row>
    <row r="2566" spans="1:5" x14ac:dyDescent="0.25">
      <c r="A2566">
        <v>36348</v>
      </c>
      <c r="B2566" t="s">
        <v>4330</v>
      </c>
      <c r="C2566" t="s">
        <v>87</v>
      </c>
      <c r="D2566" t="s">
        <v>88</v>
      </c>
      <c r="E2566" s="139" t="s">
        <v>465</v>
      </c>
    </row>
    <row r="2567" spans="1:5" x14ac:dyDescent="0.25">
      <c r="A2567">
        <v>36349</v>
      </c>
      <c r="B2567" t="s">
        <v>4331</v>
      </c>
      <c r="C2567" t="s">
        <v>87</v>
      </c>
      <c r="D2567" t="s">
        <v>88</v>
      </c>
      <c r="E2567" s="139" t="s">
        <v>166</v>
      </c>
    </row>
    <row r="2568" spans="1:5" x14ac:dyDescent="0.25">
      <c r="A2568">
        <v>38433</v>
      </c>
      <c r="B2568" t="s">
        <v>4332</v>
      </c>
      <c r="C2568" t="s">
        <v>87</v>
      </c>
      <c r="D2568" t="s">
        <v>88</v>
      </c>
      <c r="E2568" s="139" t="s">
        <v>7739</v>
      </c>
    </row>
    <row r="2569" spans="1:5" x14ac:dyDescent="0.25">
      <c r="A2569">
        <v>38440</v>
      </c>
      <c r="B2569" t="s">
        <v>4333</v>
      </c>
      <c r="C2569" t="s">
        <v>87</v>
      </c>
      <c r="D2569" t="s">
        <v>88</v>
      </c>
      <c r="E2569" s="139" t="s">
        <v>8448</v>
      </c>
    </row>
    <row r="2570" spans="1:5" x14ac:dyDescent="0.25">
      <c r="A2570">
        <v>36359</v>
      </c>
      <c r="B2570" t="s">
        <v>4334</v>
      </c>
      <c r="C2570" t="s">
        <v>87</v>
      </c>
      <c r="D2570" t="s">
        <v>88</v>
      </c>
      <c r="E2570" s="139" t="s">
        <v>383</v>
      </c>
    </row>
    <row r="2571" spans="1:5" x14ac:dyDescent="0.25">
      <c r="A2571">
        <v>36360</v>
      </c>
      <c r="B2571" t="s">
        <v>4335</v>
      </c>
      <c r="C2571" t="s">
        <v>87</v>
      </c>
      <c r="D2571" t="s">
        <v>88</v>
      </c>
      <c r="E2571" s="139" t="s">
        <v>1819</v>
      </c>
    </row>
    <row r="2572" spans="1:5" x14ac:dyDescent="0.25">
      <c r="A2572">
        <v>38434</v>
      </c>
      <c r="B2572" t="s">
        <v>4336</v>
      </c>
      <c r="C2572" t="s">
        <v>87</v>
      </c>
      <c r="D2572" t="s">
        <v>88</v>
      </c>
      <c r="E2572" s="139" t="s">
        <v>519</v>
      </c>
    </row>
    <row r="2573" spans="1:5" x14ac:dyDescent="0.25">
      <c r="A2573">
        <v>38435</v>
      </c>
      <c r="B2573" t="s">
        <v>4337</v>
      </c>
      <c r="C2573" t="s">
        <v>87</v>
      </c>
      <c r="D2573" t="s">
        <v>88</v>
      </c>
      <c r="E2573" s="139" t="s">
        <v>365</v>
      </c>
    </row>
    <row r="2574" spans="1:5" x14ac:dyDescent="0.25">
      <c r="A2574">
        <v>38436</v>
      </c>
      <c r="B2574" t="s">
        <v>4338</v>
      </c>
      <c r="C2574" t="s">
        <v>87</v>
      </c>
      <c r="D2574" t="s">
        <v>88</v>
      </c>
      <c r="E2574" s="139" t="s">
        <v>3440</v>
      </c>
    </row>
    <row r="2575" spans="1:5" x14ac:dyDescent="0.25">
      <c r="A2575">
        <v>38437</v>
      </c>
      <c r="B2575" t="s">
        <v>4339</v>
      </c>
      <c r="C2575" t="s">
        <v>87</v>
      </c>
      <c r="D2575" t="s">
        <v>88</v>
      </c>
      <c r="E2575" s="139" t="s">
        <v>944</v>
      </c>
    </row>
    <row r="2576" spans="1:5" x14ac:dyDescent="0.25">
      <c r="A2576">
        <v>38438</v>
      </c>
      <c r="B2576" t="s">
        <v>4340</v>
      </c>
      <c r="C2576" t="s">
        <v>87</v>
      </c>
      <c r="D2576" t="s">
        <v>88</v>
      </c>
      <c r="E2576" s="139" t="s">
        <v>8449</v>
      </c>
    </row>
    <row r="2577" spans="1:5" x14ac:dyDescent="0.25">
      <c r="A2577">
        <v>38439</v>
      </c>
      <c r="B2577" t="s">
        <v>4341</v>
      </c>
      <c r="C2577" t="s">
        <v>87</v>
      </c>
      <c r="D2577" t="s">
        <v>88</v>
      </c>
      <c r="E2577" s="139" t="s">
        <v>8450</v>
      </c>
    </row>
    <row r="2578" spans="1:5" x14ac:dyDescent="0.25">
      <c r="A2578">
        <v>10836</v>
      </c>
      <c r="B2578" t="s">
        <v>4342</v>
      </c>
      <c r="C2578" t="s">
        <v>87</v>
      </c>
      <c r="D2578" t="s">
        <v>88</v>
      </c>
      <c r="E2578" s="139" t="s">
        <v>536</v>
      </c>
    </row>
    <row r="2579" spans="1:5" x14ac:dyDescent="0.25">
      <c r="A2579">
        <v>20128</v>
      </c>
      <c r="B2579" t="s">
        <v>4343</v>
      </c>
      <c r="C2579" t="s">
        <v>87</v>
      </c>
      <c r="D2579" t="s">
        <v>88</v>
      </c>
      <c r="E2579" s="139" t="s">
        <v>8451</v>
      </c>
    </row>
    <row r="2580" spans="1:5" x14ac:dyDescent="0.25">
      <c r="A2580">
        <v>20131</v>
      </c>
      <c r="B2580" t="s">
        <v>4344</v>
      </c>
      <c r="C2580" t="s">
        <v>87</v>
      </c>
      <c r="D2580" t="s">
        <v>88</v>
      </c>
      <c r="E2580" s="139" t="s">
        <v>8452</v>
      </c>
    </row>
    <row r="2581" spans="1:5" x14ac:dyDescent="0.25">
      <c r="A2581">
        <v>3521</v>
      </c>
      <c r="B2581" t="s">
        <v>4345</v>
      </c>
      <c r="C2581" t="s">
        <v>87</v>
      </c>
      <c r="D2581" t="s">
        <v>88</v>
      </c>
      <c r="E2581" s="139" t="s">
        <v>708</v>
      </c>
    </row>
    <row r="2582" spans="1:5" x14ac:dyDescent="0.25">
      <c r="A2582">
        <v>3531</v>
      </c>
      <c r="B2582" t="s">
        <v>4346</v>
      </c>
      <c r="C2582" t="s">
        <v>87</v>
      </c>
      <c r="D2582" t="s">
        <v>88</v>
      </c>
      <c r="E2582" s="139" t="s">
        <v>623</v>
      </c>
    </row>
    <row r="2583" spans="1:5" x14ac:dyDescent="0.25">
      <c r="A2583">
        <v>3522</v>
      </c>
      <c r="B2583" t="s">
        <v>4347</v>
      </c>
      <c r="C2583" t="s">
        <v>87</v>
      </c>
      <c r="D2583" t="s">
        <v>88</v>
      </c>
      <c r="E2583" s="139" t="s">
        <v>151</v>
      </c>
    </row>
    <row r="2584" spans="1:5" x14ac:dyDescent="0.25">
      <c r="A2584">
        <v>3527</v>
      </c>
      <c r="B2584" t="s">
        <v>4348</v>
      </c>
      <c r="C2584" t="s">
        <v>87</v>
      </c>
      <c r="D2584" t="s">
        <v>88</v>
      </c>
      <c r="E2584" s="139" t="s">
        <v>499</v>
      </c>
    </row>
    <row r="2585" spans="1:5" x14ac:dyDescent="0.25">
      <c r="A2585">
        <v>10835</v>
      </c>
      <c r="B2585" t="s">
        <v>4349</v>
      </c>
      <c r="C2585" t="s">
        <v>87</v>
      </c>
      <c r="D2585" t="s">
        <v>88</v>
      </c>
      <c r="E2585" s="139" t="s">
        <v>705</v>
      </c>
    </row>
    <row r="2586" spans="1:5" x14ac:dyDescent="0.25">
      <c r="A2586">
        <v>3475</v>
      </c>
      <c r="B2586" t="s">
        <v>4350</v>
      </c>
      <c r="C2586" t="s">
        <v>87</v>
      </c>
      <c r="D2586" t="s">
        <v>88</v>
      </c>
      <c r="E2586" s="139" t="s">
        <v>217</v>
      </c>
    </row>
    <row r="2587" spans="1:5" x14ac:dyDescent="0.25">
      <c r="A2587">
        <v>3485</v>
      </c>
      <c r="B2587" t="s">
        <v>4351</v>
      </c>
      <c r="C2587" t="s">
        <v>87</v>
      </c>
      <c r="D2587" t="s">
        <v>88</v>
      </c>
      <c r="E2587" s="139" t="s">
        <v>8453</v>
      </c>
    </row>
    <row r="2588" spans="1:5" x14ac:dyDescent="0.25">
      <c r="A2588">
        <v>3534</v>
      </c>
      <c r="B2588" t="s">
        <v>4352</v>
      </c>
      <c r="C2588" t="s">
        <v>87</v>
      </c>
      <c r="D2588" t="s">
        <v>88</v>
      </c>
      <c r="E2588" s="139" t="s">
        <v>910</v>
      </c>
    </row>
    <row r="2589" spans="1:5" x14ac:dyDescent="0.25">
      <c r="A2589">
        <v>3543</v>
      </c>
      <c r="B2589" t="s">
        <v>4354</v>
      </c>
      <c r="C2589" t="s">
        <v>87</v>
      </c>
      <c r="D2589" t="s">
        <v>88</v>
      </c>
      <c r="E2589" s="139" t="s">
        <v>1856</v>
      </c>
    </row>
    <row r="2590" spans="1:5" x14ac:dyDescent="0.25">
      <c r="A2590">
        <v>3482</v>
      </c>
      <c r="B2590" t="s">
        <v>4355</v>
      </c>
      <c r="C2590" t="s">
        <v>87</v>
      </c>
      <c r="D2590" t="s">
        <v>88</v>
      </c>
      <c r="E2590" s="139" t="s">
        <v>904</v>
      </c>
    </row>
    <row r="2591" spans="1:5" x14ac:dyDescent="0.25">
      <c r="A2591">
        <v>3505</v>
      </c>
      <c r="B2591" t="s">
        <v>4356</v>
      </c>
      <c r="C2591" t="s">
        <v>87</v>
      </c>
      <c r="D2591" t="s">
        <v>88</v>
      </c>
      <c r="E2591" s="139" t="s">
        <v>1602</v>
      </c>
    </row>
    <row r="2592" spans="1:5" x14ac:dyDescent="0.25">
      <c r="A2592">
        <v>3516</v>
      </c>
      <c r="B2592" t="s">
        <v>4357</v>
      </c>
      <c r="C2592" t="s">
        <v>87</v>
      </c>
      <c r="D2592" t="s">
        <v>88</v>
      </c>
      <c r="E2592" s="139" t="s">
        <v>109</v>
      </c>
    </row>
    <row r="2593" spans="1:5" x14ac:dyDescent="0.25">
      <c r="A2593">
        <v>3517</v>
      </c>
      <c r="B2593" t="s">
        <v>4358</v>
      </c>
      <c r="C2593" t="s">
        <v>87</v>
      </c>
      <c r="D2593" t="s">
        <v>88</v>
      </c>
      <c r="E2593" s="139" t="s">
        <v>8454</v>
      </c>
    </row>
    <row r="2594" spans="1:5" x14ac:dyDescent="0.25">
      <c r="A2594">
        <v>3515</v>
      </c>
      <c r="B2594" t="s">
        <v>4359</v>
      </c>
      <c r="C2594" t="s">
        <v>87</v>
      </c>
      <c r="D2594" t="s">
        <v>88</v>
      </c>
      <c r="E2594" s="139" t="s">
        <v>627</v>
      </c>
    </row>
    <row r="2595" spans="1:5" x14ac:dyDescent="0.25">
      <c r="A2595">
        <v>20147</v>
      </c>
      <c r="B2595" t="s">
        <v>4360</v>
      </c>
      <c r="C2595" t="s">
        <v>87</v>
      </c>
      <c r="D2595" t="s">
        <v>88</v>
      </c>
      <c r="E2595" s="139" t="s">
        <v>449</v>
      </c>
    </row>
    <row r="2596" spans="1:5" x14ac:dyDescent="0.25">
      <c r="A2596">
        <v>3524</v>
      </c>
      <c r="B2596" t="s">
        <v>4361</v>
      </c>
      <c r="C2596" t="s">
        <v>87</v>
      </c>
      <c r="D2596" t="s">
        <v>88</v>
      </c>
      <c r="E2596" s="139" t="s">
        <v>886</v>
      </c>
    </row>
    <row r="2597" spans="1:5" x14ac:dyDescent="0.25">
      <c r="A2597">
        <v>3532</v>
      </c>
      <c r="B2597" t="s">
        <v>4362</v>
      </c>
      <c r="C2597" t="s">
        <v>87</v>
      </c>
      <c r="D2597" t="s">
        <v>88</v>
      </c>
      <c r="E2597" s="139" t="s">
        <v>8455</v>
      </c>
    </row>
    <row r="2598" spans="1:5" x14ac:dyDescent="0.25">
      <c r="A2598">
        <v>3528</v>
      </c>
      <c r="B2598" t="s">
        <v>4363</v>
      </c>
      <c r="C2598" t="s">
        <v>87</v>
      </c>
      <c r="D2598" t="s">
        <v>88</v>
      </c>
      <c r="E2598" s="139" t="s">
        <v>128</v>
      </c>
    </row>
    <row r="2599" spans="1:5" x14ac:dyDescent="0.25">
      <c r="A2599">
        <v>37952</v>
      </c>
      <c r="B2599" t="s">
        <v>4364</v>
      </c>
      <c r="C2599" t="s">
        <v>87</v>
      </c>
      <c r="D2599" t="s">
        <v>88</v>
      </c>
      <c r="E2599" s="139" t="s">
        <v>561</v>
      </c>
    </row>
    <row r="2600" spans="1:5" x14ac:dyDescent="0.25">
      <c r="A2600">
        <v>37951</v>
      </c>
      <c r="B2600" t="s">
        <v>4365</v>
      </c>
      <c r="C2600" t="s">
        <v>87</v>
      </c>
      <c r="D2600" t="s">
        <v>88</v>
      </c>
      <c r="E2600" s="139" t="s">
        <v>502</v>
      </c>
    </row>
    <row r="2601" spans="1:5" x14ac:dyDescent="0.25">
      <c r="A2601">
        <v>3518</v>
      </c>
      <c r="B2601" t="s">
        <v>4366</v>
      </c>
      <c r="C2601" t="s">
        <v>87</v>
      </c>
      <c r="D2601" t="s">
        <v>88</v>
      </c>
      <c r="E2601" s="139" t="s">
        <v>1816</v>
      </c>
    </row>
    <row r="2602" spans="1:5" x14ac:dyDescent="0.25">
      <c r="A2602">
        <v>3519</v>
      </c>
      <c r="B2602" t="s">
        <v>4367</v>
      </c>
      <c r="C2602" t="s">
        <v>87</v>
      </c>
      <c r="D2602" t="s">
        <v>88</v>
      </c>
      <c r="E2602" s="139" t="s">
        <v>122</v>
      </c>
    </row>
    <row r="2603" spans="1:5" x14ac:dyDescent="0.25">
      <c r="A2603">
        <v>3520</v>
      </c>
      <c r="B2603" t="s">
        <v>4368</v>
      </c>
      <c r="C2603" t="s">
        <v>87</v>
      </c>
      <c r="D2603" t="s">
        <v>88</v>
      </c>
      <c r="E2603" s="139" t="s">
        <v>257</v>
      </c>
    </row>
    <row r="2604" spans="1:5" x14ac:dyDescent="0.25">
      <c r="A2604">
        <v>37950</v>
      </c>
      <c r="B2604" t="s">
        <v>4369</v>
      </c>
      <c r="C2604" t="s">
        <v>87</v>
      </c>
      <c r="D2604" t="s">
        <v>88</v>
      </c>
      <c r="E2604" s="139" t="s">
        <v>8452</v>
      </c>
    </row>
    <row r="2605" spans="1:5" x14ac:dyDescent="0.25">
      <c r="A2605">
        <v>37949</v>
      </c>
      <c r="B2605" t="s">
        <v>4370</v>
      </c>
      <c r="C2605" t="s">
        <v>87</v>
      </c>
      <c r="D2605" t="s">
        <v>88</v>
      </c>
      <c r="E2605" s="139" t="s">
        <v>409</v>
      </c>
    </row>
    <row r="2606" spans="1:5" x14ac:dyDescent="0.25">
      <c r="A2606">
        <v>3526</v>
      </c>
      <c r="B2606" t="s">
        <v>4371</v>
      </c>
      <c r="C2606" t="s">
        <v>87</v>
      </c>
      <c r="D2606" t="s">
        <v>88</v>
      </c>
      <c r="E2606" s="139" t="s">
        <v>255</v>
      </c>
    </row>
    <row r="2607" spans="1:5" x14ac:dyDescent="0.25">
      <c r="A2607">
        <v>3509</v>
      </c>
      <c r="B2607" t="s">
        <v>4372</v>
      </c>
      <c r="C2607" t="s">
        <v>87</v>
      </c>
      <c r="D2607" t="s">
        <v>88</v>
      </c>
      <c r="E2607" s="139" t="s">
        <v>142</v>
      </c>
    </row>
    <row r="2608" spans="1:5" x14ac:dyDescent="0.25">
      <c r="A2608">
        <v>3530</v>
      </c>
      <c r="B2608" t="s">
        <v>4373</v>
      </c>
      <c r="C2608" t="s">
        <v>87</v>
      </c>
      <c r="D2608" t="s">
        <v>88</v>
      </c>
      <c r="E2608" s="139" t="s">
        <v>8456</v>
      </c>
    </row>
    <row r="2609" spans="1:5" x14ac:dyDescent="0.25">
      <c r="A2609">
        <v>3542</v>
      </c>
      <c r="B2609" t="s">
        <v>4374</v>
      </c>
      <c r="C2609" t="s">
        <v>87</v>
      </c>
      <c r="D2609" t="s">
        <v>88</v>
      </c>
      <c r="E2609" s="139" t="s">
        <v>8457</v>
      </c>
    </row>
    <row r="2610" spans="1:5" x14ac:dyDescent="0.25">
      <c r="A2610">
        <v>3529</v>
      </c>
      <c r="B2610" t="s">
        <v>4375</v>
      </c>
      <c r="C2610" t="s">
        <v>87</v>
      </c>
      <c r="D2610" t="s">
        <v>88</v>
      </c>
      <c r="E2610" s="139" t="s">
        <v>211</v>
      </c>
    </row>
    <row r="2611" spans="1:5" x14ac:dyDescent="0.25">
      <c r="A2611">
        <v>3536</v>
      </c>
      <c r="B2611" t="s">
        <v>4376</v>
      </c>
      <c r="C2611" t="s">
        <v>87</v>
      </c>
      <c r="D2611" t="s">
        <v>88</v>
      </c>
      <c r="E2611" s="139" t="s">
        <v>614</v>
      </c>
    </row>
    <row r="2612" spans="1:5" x14ac:dyDescent="0.25">
      <c r="A2612">
        <v>3535</v>
      </c>
      <c r="B2612" t="s">
        <v>4377</v>
      </c>
      <c r="C2612" t="s">
        <v>87</v>
      </c>
      <c r="D2612" t="s">
        <v>88</v>
      </c>
      <c r="E2612" s="139" t="s">
        <v>277</v>
      </c>
    </row>
    <row r="2613" spans="1:5" x14ac:dyDescent="0.25">
      <c r="A2613">
        <v>3540</v>
      </c>
      <c r="B2613" t="s">
        <v>4378</v>
      </c>
      <c r="C2613" t="s">
        <v>87</v>
      </c>
      <c r="D2613" t="s">
        <v>88</v>
      </c>
      <c r="E2613" s="139" t="s">
        <v>8458</v>
      </c>
    </row>
    <row r="2614" spans="1:5" x14ac:dyDescent="0.25">
      <c r="A2614">
        <v>3539</v>
      </c>
      <c r="B2614" t="s">
        <v>4379</v>
      </c>
      <c r="C2614" t="s">
        <v>87</v>
      </c>
      <c r="D2614" t="s">
        <v>88</v>
      </c>
      <c r="E2614" s="139" t="s">
        <v>8459</v>
      </c>
    </row>
    <row r="2615" spans="1:5" x14ac:dyDescent="0.25">
      <c r="A2615">
        <v>3513</v>
      </c>
      <c r="B2615" t="s">
        <v>4380</v>
      </c>
      <c r="C2615" t="s">
        <v>87</v>
      </c>
      <c r="D2615" t="s">
        <v>88</v>
      </c>
      <c r="E2615" s="139" t="s">
        <v>8460</v>
      </c>
    </row>
    <row r="2616" spans="1:5" x14ac:dyDescent="0.25">
      <c r="A2616">
        <v>3492</v>
      </c>
      <c r="B2616" t="s">
        <v>4381</v>
      </c>
      <c r="C2616" t="s">
        <v>87</v>
      </c>
      <c r="D2616" t="s">
        <v>88</v>
      </c>
      <c r="E2616" s="139" t="s">
        <v>837</v>
      </c>
    </row>
    <row r="2617" spans="1:5" x14ac:dyDescent="0.25">
      <c r="A2617">
        <v>3491</v>
      </c>
      <c r="B2617" t="s">
        <v>4382</v>
      </c>
      <c r="C2617" t="s">
        <v>87</v>
      </c>
      <c r="D2617" t="s">
        <v>88</v>
      </c>
      <c r="E2617" s="139" t="s">
        <v>783</v>
      </c>
    </row>
    <row r="2618" spans="1:5" x14ac:dyDescent="0.25">
      <c r="A2618">
        <v>3493</v>
      </c>
      <c r="B2618" t="s">
        <v>4383</v>
      </c>
      <c r="C2618" t="s">
        <v>87</v>
      </c>
      <c r="D2618" t="s">
        <v>88</v>
      </c>
      <c r="E2618" s="139" t="s">
        <v>6576</v>
      </c>
    </row>
    <row r="2619" spans="1:5" x14ac:dyDescent="0.25">
      <c r="A2619">
        <v>12628</v>
      </c>
      <c r="B2619" t="s">
        <v>4385</v>
      </c>
      <c r="C2619" t="s">
        <v>87</v>
      </c>
      <c r="D2619" t="s">
        <v>90</v>
      </c>
      <c r="E2619" s="139" t="s">
        <v>2935</v>
      </c>
    </row>
    <row r="2620" spans="1:5" x14ac:dyDescent="0.25">
      <c r="A2620">
        <v>12629</v>
      </c>
      <c r="B2620" t="s">
        <v>4386</v>
      </c>
      <c r="C2620" t="s">
        <v>87</v>
      </c>
      <c r="D2620" t="s">
        <v>90</v>
      </c>
      <c r="E2620" s="139" t="s">
        <v>746</v>
      </c>
    </row>
    <row r="2621" spans="1:5" x14ac:dyDescent="0.25">
      <c r="A2621">
        <v>3481</v>
      </c>
      <c r="B2621" t="s">
        <v>4387</v>
      </c>
      <c r="C2621" t="s">
        <v>87</v>
      </c>
      <c r="D2621" t="s">
        <v>88</v>
      </c>
      <c r="E2621" s="139" t="s">
        <v>498</v>
      </c>
    </row>
    <row r="2622" spans="1:5" x14ac:dyDescent="0.25">
      <c r="A2622">
        <v>3510</v>
      </c>
      <c r="B2622" t="s">
        <v>4388</v>
      </c>
      <c r="C2622" t="s">
        <v>87</v>
      </c>
      <c r="D2622" t="s">
        <v>88</v>
      </c>
      <c r="E2622" s="139" t="s">
        <v>287</v>
      </c>
    </row>
    <row r="2623" spans="1:5" x14ac:dyDescent="0.25">
      <c r="A2623">
        <v>3508</v>
      </c>
      <c r="B2623" t="s">
        <v>4389</v>
      </c>
      <c r="C2623" t="s">
        <v>87</v>
      </c>
      <c r="D2623" t="s">
        <v>88</v>
      </c>
      <c r="E2623" s="139" t="s">
        <v>3102</v>
      </c>
    </row>
    <row r="2624" spans="1:5" x14ac:dyDescent="0.25">
      <c r="A2624">
        <v>38939</v>
      </c>
      <c r="B2624" t="s">
        <v>4390</v>
      </c>
      <c r="C2624" t="s">
        <v>87</v>
      </c>
      <c r="D2624" t="s">
        <v>90</v>
      </c>
      <c r="E2624" s="139" t="s">
        <v>4391</v>
      </c>
    </row>
    <row r="2625" spans="1:5" x14ac:dyDescent="0.25">
      <c r="A2625">
        <v>38940</v>
      </c>
      <c r="B2625" t="s">
        <v>4392</v>
      </c>
      <c r="C2625" t="s">
        <v>87</v>
      </c>
      <c r="D2625" t="s">
        <v>90</v>
      </c>
      <c r="E2625" s="139" t="s">
        <v>4393</v>
      </c>
    </row>
    <row r="2626" spans="1:5" x14ac:dyDescent="0.25">
      <c r="A2626">
        <v>38941</v>
      </c>
      <c r="B2626" t="s">
        <v>4394</v>
      </c>
      <c r="C2626" t="s">
        <v>87</v>
      </c>
      <c r="D2626" t="s">
        <v>90</v>
      </c>
      <c r="E2626" s="139" t="s">
        <v>4395</v>
      </c>
    </row>
    <row r="2627" spans="1:5" x14ac:dyDescent="0.25">
      <c r="A2627">
        <v>38942</v>
      </c>
      <c r="B2627" t="s">
        <v>4396</v>
      </c>
      <c r="C2627" t="s">
        <v>87</v>
      </c>
      <c r="D2627" t="s">
        <v>90</v>
      </c>
      <c r="E2627" s="139" t="s">
        <v>2752</v>
      </c>
    </row>
    <row r="2628" spans="1:5" x14ac:dyDescent="0.25">
      <c r="A2628">
        <v>38987</v>
      </c>
      <c r="B2628" t="s">
        <v>4397</v>
      </c>
      <c r="C2628" t="s">
        <v>87</v>
      </c>
      <c r="D2628" t="s">
        <v>88</v>
      </c>
      <c r="E2628" s="139" t="s">
        <v>1465</v>
      </c>
    </row>
    <row r="2629" spans="1:5" x14ac:dyDescent="0.25">
      <c r="A2629">
        <v>38988</v>
      </c>
      <c r="B2629" t="s">
        <v>4398</v>
      </c>
      <c r="C2629" t="s">
        <v>87</v>
      </c>
      <c r="D2629" t="s">
        <v>88</v>
      </c>
      <c r="E2629" s="139" t="s">
        <v>3117</v>
      </c>
    </row>
    <row r="2630" spans="1:5" x14ac:dyDescent="0.25">
      <c r="A2630">
        <v>38989</v>
      </c>
      <c r="B2630" t="s">
        <v>4399</v>
      </c>
      <c r="C2630" t="s">
        <v>87</v>
      </c>
      <c r="D2630" t="s">
        <v>88</v>
      </c>
      <c r="E2630" s="139" t="s">
        <v>619</v>
      </c>
    </row>
    <row r="2631" spans="1:5" x14ac:dyDescent="0.25">
      <c r="A2631">
        <v>38990</v>
      </c>
      <c r="B2631" t="s">
        <v>4400</v>
      </c>
      <c r="C2631" t="s">
        <v>87</v>
      </c>
      <c r="D2631" t="s">
        <v>88</v>
      </c>
      <c r="E2631" s="139" t="s">
        <v>6672</v>
      </c>
    </row>
    <row r="2632" spans="1:5" x14ac:dyDescent="0.25">
      <c r="A2632">
        <v>38991</v>
      </c>
      <c r="B2632" t="s">
        <v>4401</v>
      </c>
      <c r="C2632" t="s">
        <v>87</v>
      </c>
      <c r="D2632" t="s">
        <v>88</v>
      </c>
      <c r="E2632" s="139" t="s">
        <v>8461</v>
      </c>
    </row>
    <row r="2633" spans="1:5" x14ac:dyDescent="0.25">
      <c r="A2633">
        <v>38913</v>
      </c>
      <c r="B2633" t="s">
        <v>4402</v>
      </c>
      <c r="C2633" t="s">
        <v>87</v>
      </c>
      <c r="D2633" t="s">
        <v>90</v>
      </c>
      <c r="E2633" s="139" t="s">
        <v>612</v>
      </c>
    </row>
    <row r="2634" spans="1:5" x14ac:dyDescent="0.25">
      <c r="A2634">
        <v>38914</v>
      </c>
      <c r="B2634" t="s">
        <v>4403</v>
      </c>
      <c r="C2634" t="s">
        <v>87</v>
      </c>
      <c r="D2634" t="s">
        <v>90</v>
      </c>
      <c r="E2634" s="139" t="s">
        <v>1038</v>
      </c>
    </row>
    <row r="2635" spans="1:5" x14ac:dyDescent="0.25">
      <c r="A2635">
        <v>38915</v>
      </c>
      <c r="B2635" t="s">
        <v>4404</v>
      </c>
      <c r="C2635" t="s">
        <v>87</v>
      </c>
      <c r="D2635" t="s">
        <v>90</v>
      </c>
      <c r="E2635" s="139" t="s">
        <v>2078</v>
      </c>
    </row>
    <row r="2636" spans="1:5" x14ac:dyDescent="0.25">
      <c r="A2636">
        <v>38916</v>
      </c>
      <c r="B2636" t="s">
        <v>4405</v>
      </c>
      <c r="C2636" t="s">
        <v>87</v>
      </c>
      <c r="D2636" t="s">
        <v>90</v>
      </c>
      <c r="E2636" s="139" t="s">
        <v>4406</v>
      </c>
    </row>
    <row r="2637" spans="1:5" x14ac:dyDescent="0.25">
      <c r="A2637">
        <v>39300</v>
      </c>
      <c r="B2637" t="s">
        <v>4407</v>
      </c>
      <c r="C2637" t="s">
        <v>87</v>
      </c>
      <c r="D2637" t="s">
        <v>90</v>
      </c>
      <c r="E2637" s="139" t="s">
        <v>799</v>
      </c>
    </row>
    <row r="2638" spans="1:5" x14ac:dyDescent="0.25">
      <c r="A2638">
        <v>39301</v>
      </c>
      <c r="B2638" t="s">
        <v>4408</v>
      </c>
      <c r="C2638" t="s">
        <v>87</v>
      </c>
      <c r="D2638" t="s">
        <v>90</v>
      </c>
      <c r="E2638" s="139" t="s">
        <v>4409</v>
      </c>
    </row>
    <row r="2639" spans="1:5" x14ac:dyDescent="0.25">
      <c r="A2639">
        <v>39302</v>
      </c>
      <c r="B2639" t="s">
        <v>4410</v>
      </c>
      <c r="C2639" t="s">
        <v>87</v>
      </c>
      <c r="D2639" t="s">
        <v>90</v>
      </c>
      <c r="E2639" s="139" t="s">
        <v>834</v>
      </c>
    </row>
    <row r="2640" spans="1:5" x14ac:dyDescent="0.25">
      <c r="A2640">
        <v>39303</v>
      </c>
      <c r="B2640" t="s">
        <v>4411</v>
      </c>
      <c r="C2640" t="s">
        <v>87</v>
      </c>
      <c r="D2640" t="s">
        <v>90</v>
      </c>
      <c r="E2640" s="139" t="s">
        <v>1078</v>
      </c>
    </row>
    <row r="2641" spans="1:5" x14ac:dyDescent="0.25">
      <c r="A2641">
        <v>38923</v>
      </c>
      <c r="B2641" t="s">
        <v>4412</v>
      </c>
      <c r="C2641" t="s">
        <v>87</v>
      </c>
      <c r="D2641" t="s">
        <v>90</v>
      </c>
      <c r="E2641" s="139" t="s">
        <v>4413</v>
      </c>
    </row>
    <row r="2642" spans="1:5" x14ac:dyDescent="0.25">
      <c r="A2642">
        <v>38925</v>
      </c>
      <c r="B2642" t="s">
        <v>4414</v>
      </c>
      <c r="C2642" t="s">
        <v>87</v>
      </c>
      <c r="D2642" t="s">
        <v>90</v>
      </c>
      <c r="E2642" s="139" t="s">
        <v>1037</v>
      </c>
    </row>
    <row r="2643" spans="1:5" x14ac:dyDescent="0.25">
      <c r="A2643">
        <v>38926</v>
      </c>
      <c r="B2643" t="s">
        <v>4415</v>
      </c>
      <c r="C2643" t="s">
        <v>87</v>
      </c>
      <c r="D2643" t="s">
        <v>90</v>
      </c>
      <c r="E2643" s="139" t="s">
        <v>4416</v>
      </c>
    </row>
    <row r="2644" spans="1:5" x14ac:dyDescent="0.25">
      <c r="A2644">
        <v>38927</v>
      </c>
      <c r="B2644" t="s">
        <v>4417</v>
      </c>
      <c r="C2644" t="s">
        <v>87</v>
      </c>
      <c r="D2644" t="s">
        <v>90</v>
      </c>
      <c r="E2644" s="139" t="s">
        <v>4418</v>
      </c>
    </row>
    <row r="2645" spans="1:5" x14ac:dyDescent="0.25">
      <c r="A2645">
        <v>39304</v>
      </c>
      <c r="B2645" t="s">
        <v>4419</v>
      </c>
      <c r="C2645" t="s">
        <v>87</v>
      </c>
      <c r="D2645" t="s">
        <v>90</v>
      </c>
      <c r="E2645" s="139" t="s">
        <v>998</v>
      </c>
    </row>
    <row r="2646" spans="1:5" x14ac:dyDescent="0.25">
      <c r="A2646">
        <v>38924</v>
      </c>
      <c r="B2646" t="s">
        <v>4420</v>
      </c>
      <c r="C2646" t="s">
        <v>87</v>
      </c>
      <c r="D2646" t="s">
        <v>90</v>
      </c>
      <c r="E2646" s="139" t="s">
        <v>4421</v>
      </c>
    </row>
    <row r="2647" spans="1:5" x14ac:dyDescent="0.25">
      <c r="A2647">
        <v>39305</v>
      </c>
      <c r="B2647" t="s">
        <v>4422</v>
      </c>
      <c r="C2647" t="s">
        <v>87</v>
      </c>
      <c r="D2647" t="s">
        <v>90</v>
      </c>
      <c r="E2647" s="139" t="s">
        <v>530</v>
      </c>
    </row>
    <row r="2648" spans="1:5" x14ac:dyDescent="0.25">
      <c r="A2648">
        <v>39306</v>
      </c>
      <c r="B2648" t="s">
        <v>4423</v>
      </c>
      <c r="C2648" t="s">
        <v>87</v>
      </c>
      <c r="D2648" t="s">
        <v>90</v>
      </c>
      <c r="E2648" s="139" t="s">
        <v>1769</v>
      </c>
    </row>
    <row r="2649" spans="1:5" x14ac:dyDescent="0.25">
      <c r="A2649">
        <v>38928</v>
      </c>
      <c r="B2649" t="s">
        <v>4424</v>
      </c>
      <c r="C2649" t="s">
        <v>87</v>
      </c>
      <c r="D2649" t="s">
        <v>90</v>
      </c>
      <c r="E2649" s="139" t="s">
        <v>450</v>
      </c>
    </row>
    <row r="2650" spans="1:5" x14ac:dyDescent="0.25">
      <c r="A2650">
        <v>38929</v>
      </c>
      <c r="B2650" t="s">
        <v>4425</v>
      </c>
      <c r="C2650" t="s">
        <v>87</v>
      </c>
      <c r="D2650" t="s">
        <v>90</v>
      </c>
      <c r="E2650" s="139" t="s">
        <v>366</v>
      </c>
    </row>
    <row r="2651" spans="1:5" x14ac:dyDescent="0.25">
      <c r="A2651">
        <v>39307</v>
      </c>
      <c r="B2651" t="s">
        <v>4426</v>
      </c>
      <c r="C2651" t="s">
        <v>87</v>
      </c>
      <c r="D2651" t="s">
        <v>90</v>
      </c>
      <c r="E2651" s="139" t="s">
        <v>853</v>
      </c>
    </row>
    <row r="2652" spans="1:5" x14ac:dyDescent="0.25">
      <c r="A2652">
        <v>38930</v>
      </c>
      <c r="B2652" t="s">
        <v>4427</v>
      </c>
      <c r="C2652" t="s">
        <v>87</v>
      </c>
      <c r="D2652" t="s">
        <v>90</v>
      </c>
      <c r="E2652" s="139" t="s">
        <v>4428</v>
      </c>
    </row>
    <row r="2653" spans="1:5" x14ac:dyDescent="0.25">
      <c r="A2653">
        <v>38931</v>
      </c>
      <c r="B2653" t="s">
        <v>4429</v>
      </c>
      <c r="C2653" t="s">
        <v>87</v>
      </c>
      <c r="D2653" t="s">
        <v>90</v>
      </c>
      <c r="E2653" s="139" t="s">
        <v>1587</v>
      </c>
    </row>
    <row r="2654" spans="1:5" x14ac:dyDescent="0.25">
      <c r="A2654">
        <v>38932</v>
      </c>
      <c r="B2654" t="s">
        <v>4430</v>
      </c>
      <c r="C2654" t="s">
        <v>87</v>
      </c>
      <c r="D2654" t="s">
        <v>90</v>
      </c>
      <c r="E2654" s="139" t="s">
        <v>4431</v>
      </c>
    </row>
    <row r="2655" spans="1:5" x14ac:dyDescent="0.25">
      <c r="A2655">
        <v>38934</v>
      </c>
      <c r="B2655" t="s">
        <v>4432</v>
      </c>
      <c r="C2655" t="s">
        <v>87</v>
      </c>
      <c r="D2655" t="s">
        <v>90</v>
      </c>
      <c r="E2655" s="139" t="s">
        <v>4222</v>
      </c>
    </row>
    <row r="2656" spans="1:5" x14ac:dyDescent="0.25">
      <c r="A2656">
        <v>38935</v>
      </c>
      <c r="B2656" t="s">
        <v>4433</v>
      </c>
      <c r="C2656" t="s">
        <v>87</v>
      </c>
      <c r="D2656" t="s">
        <v>90</v>
      </c>
      <c r="E2656" s="139" t="s">
        <v>403</v>
      </c>
    </row>
    <row r="2657" spans="1:5" x14ac:dyDescent="0.25">
      <c r="A2657">
        <v>38936</v>
      </c>
      <c r="B2657" t="s">
        <v>4434</v>
      </c>
      <c r="C2657" t="s">
        <v>87</v>
      </c>
      <c r="D2657" t="s">
        <v>90</v>
      </c>
      <c r="E2657" s="139" t="s">
        <v>4435</v>
      </c>
    </row>
    <row r="2658" spans="1:5" x14ac:dyDescent="0.25">
      <c r="A2658">
        <v>38937</v>
      </c>
      <c r="B2658" t="s">
        <v>4436</v>
      </c>
      <c r="C2658" t="s">
        <v>87</v>
      </c>
      <c r="D2658" t="s">
        <v>90</v>
      </c>
      <c r="E2658" s="139" t="s">
        <v>1071</v>
      </c>
    </row>
    <row r="2659" spans="1:5" x14ac:dyDescent="0.25">
      <c r="A2659">
        <v>38938</v>
      </c>
      <c r="B2659" t="s">
        <v>4437</v>
      </c>
      <c r="C2659" t="s">
        <v>87</v>
      </c>
      <c r="D2659" t="s">
        <v>90</v>
      </c>
      <c r="E2659" s="139" t="s">
        <v>4438</v>
      </c>
    </row>
    <row r="2660" spans="1:5" x14ac:dyDescent="0.25">
      <c r="A2660">
        <v>3489</v>
      </c>
      <c r="B2660" t="s">
        <v>4439</v>
      </c>
      <c r="C2660" t="s">
        <v>87</v>
      </c>
      <c r="D2660" t="s">
        <v>88</v>
      </c>
      <c r="E2660" s="139" t="s">
        <v>760</v>
      </c>
    </row>
    <row r="2661" spans="1:5" x14ac:dyDescent="0.25">
      <c r="A2661">
        <v>20151</v>
      </c>
      <c r="B2661" t="s">
        <v>4440</v>
      </c>
      <c r="C2661" t="s">
        <v>87</v>
      </c>
      <c r="D2661" t="s">
        <v>88</v>
      </c>
      <c r="E2661" s="139" t="s">
        <v>8462</v>
      </c>
    </row>
    <row r="2662" spans="1:5" x14ac:dyDescent="0.25">
      <c r="A2662">
        <v>20152</v>
      </c>
      <c r="B2662" t="s">
        <v>4441</v>
      </c>
      <c r="C2662" t="s">
        <v>87</v>
      </c>
      <c r="D2662" t="s">
        <v>88</v>
      </c>
      <c r="E2662" s="139" t="s">
        <v>8463</v>
      </c>
    </row>
    <row r="2663" spans="1:5" x14ac:dyDescent="0.25">
      <c r="A2663">
        <v>20148</v>
      </c>
      <c r="B2663" t="s">
        <v>4442</v>
      </c>
      <c r="C2663" t="s">
        <v>87</v>
      </c>
      <c r="D2663" t="s">
        <v>88</v>
      </c>
      <c r="E2663" s="139" t="s">
        <v>549</v>
      </c>
    </row>
    <row r="2664" spans="1:5" x14ac:dyDescent="0.25">
      <c r="A2664">
        <v>20149</v>
      </c>
      <c r="B2664" t="s">
        <v>4443</v>
      </c>
      <c r="C2664" t="s">
        <v>87</v>
      </c>
      <c r="D2664" t="s">
        <v>88</v>
      </c>
      <c r="E2664" s="139" t="s">
        <v>796</v>
      </c>
    </row>
    <row r="2665" spans="1:5" x14ac:dyDescent="0.25">
      <c r="A2665">
        <v>20150</v>
      </c>
      <c r="B2665" t="s">
        <v>4444</v>
      </c>
      <c r="C2665" t="s">
        <v>87</v>
      </c>
      <c r="D2665" t="s">
        <v>88</v>
      </c>
      <c r="E2665" s="139" t="s">
        <v>258</v>
      </c>
    </row>
    <row r="2666" spans="1:5" x14ac:dyDescent="0.25">
      <c r="A2666">
        <v>20157</v>
      </c>
      <c r="B2666" t="s">
        <v>4445</v>
      </c>
      <c r="C2666" t="s">
        <v>87</v>
      </c>
      <c r="D2666" t="s">
        <v>88</v>
      </c>
      <c r="E2666" s="139" t="s">
        <v>4466</v>
      </c>
    </row>
    <row r="2667" spans="1:5" x14ac:dyDescent="0.25">
      <c r="A2667">
        <v>20158</v>
      </c>
      <c r="B2667" t="s">
        <v>4446</v>
      </c>
      <c r="C2667" t="s">
        <v>87</v>
      </c>
      <c r="D2667" t="s">
        <v>88</v>
      </c>
      <c r="E2667" s="139" t="s">
        <v>8464</v>
      </c>
    </row>
    <row r="2668" spans="1:5" x14ac:dyDescent="0.25">
      <c r="A2668">
        <v>20154</v>
      </c>
      <c r="B2668" t="s">
        <v>4447</v>
      </c>
      <c r="C2668" t="s">
        <v>87</v>
      </c>
      <c r="D2668" t="s">
        <v>88</v>
      </c>
      <c r="E2668" s="139" t="s">
        <v>519</v>
      </c>
    </row>
    <row r="2669" spans="1:5" x14ac:dyDescent="0.25">
      <c r="A2669">
        <v>20155</v>
      </c>
      <c r="B2669" t="s">
        <v>4448</v>
      </c>
      <c r="C2669" t="s">
        <v>87</v>
      </c>
      <c r="D2669" t="s">
        <v>88</v>
      </c>
      <c r="E2669" s="139" t="s">
        <v>423</v>
      </c>
    </row>
    <row r="2670" spans="1:5" x14ac:dyDescent="0.25">
      <c r="A2670">
        <v>20156</v>
      </c>
      <c r="B2670" t="s">
        <v>4449</v>
      </c>
      <c r="C2670" t="s">
        <v>87</v>
      </c>
      <c r="D2670" t="s">
        <v>88</v>
      </c>
      <c r="E2670" s="139" t="s">
        <v>1056</v>
      </c>
    </row>
    <row r="2671" spans="1:5" x14ac:dyDescent="0.25">
      <c r="A2671">
        <v>3512</v>
      </c>
      <c r="B2671" t="s">
        <v>4451</v>
      </c>
      <c r="C2671" t="s">
        <v>87</v>
      </c>
      <c r="D2671" t="s">
        <v>88</v>
      </c>
      <c r="E2671" s="139" t="s">
        <v>8465</v>
      </c>
    </row>
    <row r="2672" spans="1:5" x14ac:dyDescent="0.25">
      <c r="A2672">
        <v>3499</v>
      </c>
      <c r="B2672" t="s">
        <v>4452</v>
      </c>
      <c r="C2672" t="s">
        <v>87</v>
      </c>
      <c r="D2672" t="s">
        <v>88</v>
      </c>
      <c r="E2672" s="139" t="s">
        <v>99</v>
      </c>
    </row>
    <row r="2673" spans="1:5" x14ac:dyDescent="0.25">
      <c r="A2673">
        <v>3500</v>
      </c>
      <c r="B2673" t="s">
        <v>4453</v>
      </c>
      <c r="C2673" t="s">
        <v>87</v>
      </c>
      <c r="D2673" t="s">
        <v>88</v>
      </c>
      <c r="E2673" s="139" t="s">
        <v>382</v>
      </c>
    </row>
    <row r="2674" spans="1:5" x14ac:dyDescent="0.25">
      <c r="A2674">
        <v>3501</v>
      </c>
      <c r="B2674" t="s">
        <v>4454</v>
      </c>
      <c r="C2674" t="s">
        <v>87</v>
      </c>
      <c r="D2674" t="s">
        <v>88</v>
      </c>
      <c r="E2674" s="139" t="s">
        <v>2246</v>
      </c>
    </row>
    <row r="2675" spans="1:5" x14ac:dyDescent="0.25">
      <c r="A2675">
        <v>3502</v>
      </c>
      <c r="B2675" t="s">
        <v>4455</v>
      </c>
      <c r="C2675" t="s">
        <v>87</v>
      </c>
      <c r="D2675" t="s">
        <v>88</v>
      </c>
      <c r="E2675" s="139" t="s">
        <v>3359</v>
      </c>
    </row>
    <row r="2676" spans="1:5" x14ac:dyDescent="0.25">
      <c r="A2676">
        <v>3503</v>
      </c>
      <c r="B2676" t="s">
        <v>4456</v>
      </c>
      <c r="C2676" t="s">
        <v>87</v>
      </c>
      <c r="D2676" t="s">
        <v>88</v>
      </c>
      <c r="E2676" s="139" t="s">
        <v>161</v>
      </c>
    </row>
    <row r="2677" spans="1:5" x14ac:dyDescent="0.25">
      <c r="A2677">
        <v>3477</v>
      </c>
      <c r="B2677" t="s">
        <v>4457</v>
      </c>
      <c r="C2677" t="s">
        <v>87</v>
      </c>
      <c r="D2677" t="s">
        <v>88</v>
      </c>
      <c r="E2677" s="139" t="s">
        <v>802</v>
      </c>
    </row>
    <row r="2678" spans="1:5" x14ac:dyDescent="0.25">
      <c r="A2678">
        <v>3478</v>
      </c>
      <c r="B2678" t="s">
        <v>4458</v>
      </c>
      <c r="C2678" t="s">
        <v>87</v>
      </c>
      <c r="D2678" t="s">
        <v>88</v>
      </c>
      <c r="E2678" s="139" t="s">
        <v>2705</v>
      </c>
    </row>
    <row r="2679" spans="1:5" x14ac:dyDescent="0.25">
      <c r="A2679">
        <v>3525</v>
      </c>
      <c r="B2679" t="s">
        <v>4460</v>
      </c>
      <c r="C2679" t="s">
        <v>87</v>
      </c>
      <c r="D2679" t="s">
        <v>88</v>
      </c>
      <c r="E2679" s="139" t="s">
        <v>8466</v>
      </c>
    </row>
    <row r="2680" spans="1:5" x14ac:dyDescent="0.25">
      <c r="A2680">
        <v>3511</v>
      </c>
      <c r="B2680" t="s">
        <v>4461</v>
      </c>
      <c r="C2680" t="s">
        <v>87</v>
      </c>
      <c r="D2680" t="s">
        <v>88</v>
      </c>
      <c r="E2680" s="139" t="s">
        <v>8467</v>
      </c>
    </row>
    <row r="2681" spans="1:5" x14ac:dyDescent="0.25">
      <c r="A2681">
        <v>38917</v>
      </c>
      <c r="B2681" t="s">
        <v>4462</v>
      </c>
      <c r="C2681" t="s">
        <v>87</v>
      </c>
      <c r="D2681" t="s">
        <v>90</v>
      </c>
      <c r="E2681" s="139" t="s">
        <v>719</v>
      </c>
    </row>
    <row r="2682" spans="1:5" x14ac:dyDescent="0.25">
      <c r="A2682">
        <v>38919</v>
      </c>
      <c r="B2682" t="s">
        <v>4463</v>
      </c>
      <c r="C2682" t="s">
        <v>87</v>
      </c>
      <c r="D2682" t="s">
        <v>90</v>
      </c>
      <c r="E2682" s="139" t="s">
        <v>1052</v>
      </c>
    </row>
    <row r="2683" spans="1:5" x14ac:dyDescent="0.25">
      <c r="A2683">
        <v>38922</v>
      </c>
      <c r="B2683" t="s">
        <v>4464</v>
      </c>
      <c r="C2683" t="s">
        <v>87</v>
      </c>
      <c r="D2683" t="s">
        <v>90</v>
      </c>
      <c r="E2683" s="139" t="s">
        <v>601</v>
      </c>
    </row>
    <row r="2684" spans="1:5" x14ac:dyDescent="0.25">
      <c r="A2684">
        <v>38921</v>
      </c>
      <c r="B2684" t="s">
        <v>4465</v>
      </c>
      <c r="C2684" t="s">
        <v>87</v>
      </c>
      <c r="D2684" t="s">
        <v>90</v>
      </c>
      <c r="E2684" s="139" t="s">
        <v>4466</v>
      </c>
    </row>
    <row r="2685" spans="1:5" x14ac:dyDescent="0.25">
      <c r="A2685">
        <v>38918</v>
      </c>
      <c r="B2685" t="s">
        <v>4467</v>
      </c>
      <c r="C2685" t="s">
        <v>87</v>
      </c>
      <c r="D2685" t="s">
        <v>90</v>
      </c>
      <c r="E2685" s="139" t="s">
        <v>4468</v>
      </c>
    </row>
    <row r="2686" spans="1:5" x14ac:dyDescent="0.25">
      <c r="A2686">
        <v>38920</v>
      </c>
      <c r="B2686" t="s">
        <v>4469</v>
      </c>
      <c r="C2686" t="s">
        <v>87</v>
      </c>
      <c r="D2686" t="s">
        <v>90</v>
      </c>
      <c r="E2686" s="139" t="s">
        <v>398</v>
      </c>
    </row>
    <row r="2687" spans="1:5" x14ac:dyDescent="0.25">
      <c r="A2687">
        <v>3104</v>
      </c>
      <c r="B2687" t="s">
        <v>4470</v>
      </c>
      <c r="C2687" t="s">
        <v>379</v>
      </c>
      <c r="D2687" t="s">
        <v>88</v>
      </c>
      <c r="E2687" s="139" t="s">
        <v>8468</v>
      </c>
    </row>
    <row r="2688" spans="1:5" x14ac:dyDescent="0.25">
      <c r="A2688">
        <v>12032</v>
      </c>
      <c r="B2688" t="s">
        <v>4471</v>
      </c>
      <c r="C2688" t="s">
        <v>206</v>
      </c>
      <c r="D2688" t="s">
        <v>88</v>
      </c>
      <c r="E2688" s="139" t="s">
        <v>1034</v>
      </c>
    </row>
    <row r="2689" spans="1:5" x14ac:dyDescent="0.25">
      <c r="A2689">
        <v>12030</v>
      </c>
      <c r="B2689" t="s">
        <v>4472</v>
      </c>
      <c r="C2689" t="s">
        <v>206</v>
      </c>
      <c r="D2689" t="s">
        <v>88</v>
      </c>
      <c r="E2689" s="139" t="s">
        <v>4473</v>
      </c>
    </row>
    <row r="2690" spans="1:5" x14ac:dyDescent="0.25">
      <c r="A2690">
        <v>10908</v>
      </c>
      <c r="B2690" t="s">
        <v>4474</v>
      </c>
      <c r="C2690" t="s">
        <v>87</v>
      </c>
      <c r="D2690" t="s">
        <v>88</v>
      </c>
      <c r="E2690" s="139" t="s">
        <v>5296</v>
      </c>
    </row>
    <row r="2691" spans="1:5" x14ac:dyDescent="0.25">
      <c r="A2691">
        <v>10909</v>
      </c>
      <c r="B2691" t="s">
        <v>4475</v>
      </c>
      <c r="C2691" t="s">
        <v>87</v>
      </c>
      <c r="D2691" t="s">
        <v>88</v>
      </c>
      <c r="E2691" s="139" t="s">
        <v>1769</v>
      </c>
    </row>
    <row r="2692" spans="1:5" x14ac:dyDescent="0.25">
      <c r="A2692">
        <v>3669</v>
      </c>
      <c r="B2692" t="s">
        <v>4476</v>
      </c>
      <c r="C2692" t="s">
        <v>87</v>
      </c>
      <c r="D2692" t="s">
        <v>88</v>
      </c>
      <c r="E2692" s="139" t="s">
        <v>6496</v>
      </c>
    </row>
    <row r="2693" spans="1:5" x14ac:dyDescent="0.25">
      <c r="A2693">
        <v>20138</v>
      </c>
      <c r="B2693" t="s">
        <v>4478</v>
      </c>
      <c r="C2693" t="s">
        <v>87</v>
      </c>
      <c r="D2693" t="s">
        <v>88</v>
      </c>
      <c r="E2693" s="139" t="s">
        <v>8469</v>
      </c>
    </row>
    <row r="2694" spans="1:5" x14ac:dyDescent="0.25">
      <c r="A2694">
        <v>20139</v>
      </c>
      <c r="B2694" t="s">
        <v>4479</v>
      </c>
      <c r="C2694" t="s">
        <v>87</v>
      </c>
      <c r="D2694" t="s">
        <v>88</v>
      </c>
      <c r="E2694" s="139" t="s">
        <v>8470</v>
      </c>
    </row>
    <row r="2695" spans="1:5" x14ac:dyDescent="0.25">
      <c r="A2695">
        <v>3668</v>
      </c>
      <c r="B2695" t="s">
        <v>4480</v>
      </c>
      <c r="C2695" t="s">
        <v>87</v>
      </c>
      <c r="D2695" t="s">
        <v>88</v>
      </c>
      <c r="E2695" s="139" t="s">
        <v>8471</v>
      </c>
    </row>
    <row r="2696" spans="1:5" x14ac:dyDescent="0.25">
      <c r="A2696">
        <v>3656</v>
      </c>
      <c r="B2696" t="s">
        <v>4482</v>
      </c>
      <c r="C2696" t="s">
        <v>87</v>
      </c>
      <c r="D2696" t="s">
        <v>88</v>
      </c>
      <c r="E2696" s="139" t="s">
        <v>454</v>
      </c>
    </row>
    <row r="2697" spans="1:5" x14ac:dyDescent="0.25">
      <c r="A2697">
        <v>10911</v>
      </c>
      <c r="B2697" t="s">
        <v>4483</v>
      </c>
      <c r="C2697" t="s">
        <v>87</v>
      </c>
      <c r="D2697" t="s">
        <v>88</v>
      </c>
      <c r="E2697" s="139" t="s">
        <v>8472</v>
      </c>
    </row>
    <row r="2698" spans="1:5" x14ac:dyDescent="0.25">
      <c r="A2698">
        <v>3654</v>
      </c>
      <c r="B2698" t="s">
        <v>4484</v>
      </c>
      <c r="C2698" t="s">
        <v>87</v>
      </c>
      <c r="D2698" t="s">
        <v>88</v>
      </c>
      <c r="E2698" s="139" t="s">
        <v>268</v>
      </c>
    </row>
    <row r="2699" spans="1:5" x14ac:dyDescent="0.25">
      <c r="A2699">
        <v>3664</v>
      </c>
      <c r="B2699" t="s">
        <v>4485</v>
      </c>
      <c r="C2699" t="s">
        <v>87</v>
      </c>
      <c r="D2699" t="s">
        <v>88</v>
      </c>
      <c r="E2699" s="139" t="s">
        <v>6787</v>
      </c>
    </row>
    <row r="2700" spans="1:5" x14ac:dyDescent="0.25">
      <c r="A2700">
        <v>3657</v>
      </c>
      <c r="B2700" t="s">
        <v>4487</v>
      </c>
      <c r="C2700" t="s">
        <v>87</v>
      </c>
      <c r="D2700" t="s">
        <v>88</v>
      </c>
      <c r="E2700" s="139" t="s">
        <v>8473</v>
      </c>
    </row>
    <row r="2701" spans="1:5" x14ac:dyDescent="0.25">
      <c r="A2701">
        <v>12625</v>
      </c>
      <c r="B2701" t="s">
        <v>4488</v>
      </c>
      <c r="C2701" t="s">
        <v>87</v>
      </c>
      <c r="D2701" t="s">
        <v>90</v>
      </c>
      <c r="E2701" s="139" t="s">
        <v>895</v>
      </c>
    </row>
    <row r="2702" spans="1:5" x14ac:dyDescent="0.25">
      <c r="A2702">
        <v>20136</v>
      </c>
      <c r="B2702" t="s">
        <v>4489</v>
      </c>
      <c r="C2702" t="s">
        <v>87</v>
      </c>
      <c r="D2702" t="s">
        <v>88</v>
      </c>
      <c r="E2702" s="139" t="s">
        <v>2058</v>
      </c>
    </row>
    <row r="2703" spans="1:5" x14ac:dyDescent="0.25">
      <c r="A2703">
        <v>20144</v>
      </c>
      <c r="B2703" t="s">
        <v>4490</v>
      </c>
      <c r="C2703" t="s">
        <v>87</v>
      </c>
      <c r="D2703" t="s">
        <v>88</v>
      </c>
      <c r="E2703" s="139" t="s">
        <v>8474</v>
      </c>
    </row>
    <row r="2704" spans="1:5" x14ac:dyDescent="0.25">
      <c r="A2704">
        <v>20143</v>
      </c>
      <c r="B2704" t="s">
        <v>4492</v>
      </c>
      <c r="C2704" t="s">
        <v>87</v>
      </c>
      <c r="D2704" t="s">
        <v>88</v>
      </c>
      <c r="E2704" s="139" t="s">
        <v>8475</v>
      </c>
    </row>
    <row r="2705" spans="1:5" x14ac:dyDescent="0.25">
      <c r="A2705">
        <v>20145</v>
      </c>
      <c r="B2705" t="s">
        <v>4493</v>
      </c>
      <c r="C2705" t="s">
        <v>87</v>
      </c>
      <c r="D2705" t="s">
        <v>88</v>
      </c>
      <c r="E2705" s="139" t="s">
        <v>8476</v>
      </c>
    </row>
    <row r="2706" spans="1:5" x14ac:dyDescent="0.25">
      <c r="A2706">
        <v>20146</v>
      </c>
      <c r="B2706" t="s">
        <v>4494</v>
      </c>
      <c r="C2706" t="s">
        <v>87</v>
      </c>
      <c r="D2706" t="s">
        <v>88</v>
      </c>
      <c r="E2706" s="139" t="s">
        <v>8477</v>
      </c>
    </row>
    <row r="2707" spans="1:5" x14ac:dyDescent="0.25">
      <c r="A2707">
        <v>20140</v>
      </c>
      <c r="B2707" t="s">
        <v>4495</v>
      </c>
      <c r="C2707" t="s">
        <v>87</v>
      </c>
      <c r="D2707" t="s">
        <v>88</v>
      </c>
      <c r="E2707" s="139" t="s">
        <v>829</v>
      </c>
    </row>
    <row r="2708" spans="1:5" x14ac:dyDescent="0.25">
      <c r="A2708">
        <v>20141</v>
      </c>
      <c r="B2708" t="s">
        <v>4496</v>
      </c>
      <c r="C2708" t="s">
        <v>87</v>
      </c>
      <c r="D2708" t="s">
        <v>88</v>
      </c>
      <c r="E2708" s="139" t="s">
        <v>8478</v>
      </c>
    </row>
    <row r="2709" spans="1:5" x14ac:dyDescent="0.25">
      <c r="A2709">
        <v>20142</v>
      </c>
      <c r="B2709" t="s">
        <v>4497</v>
      </c>
      <c r="C2709" t="s">
        <v>87</v>
      </c>
      <c r="D2709" t="s">
        <v>88</v>
      </c>
      <c r="E2709" s="139" t="s">
        <v>1036</v>
      </c>
    </row>
    <row r="2710" spans="1:5" x14ac:dyDescent="0.25">
      <c r="A2710">
        <v>3659</v>
      </c>
      <c r="B2710" t="s">
        <v>4498</v>
      </c>
      <c r="C2710" t="s">
        <v>87</v>
      </c>
      <c r="D2710" t="s">
        <v>88</v>
      </c>
      <c r="E2710" s="139" t="s">
        <v>4835</v>
      </c>
    </row>
    <row r="2711" spans="1:5" x14ac:dyDescent="0.25">
      <c r="A2711">
        <v>3660</v>
      </c>
      <c r="B2711" t="s">
        <v>4499</v>
      </c>
      <c r="C2711" t="s">
        <v>87</v>
      </c>
      <c r="D2711" t="s">
        <v>88</v>
      </c>
      <c r="E2711" s="139" t="s">
        <v>618</v>
      </c>
    </row>
    <row r="2712" spans="1:5" x14ac:dyDescent="0.25">
      <c r="A2712">
        <v>3662</v>
      </c>
      <c r="B2712" t="s">
        <v>4500</v>
      </c>
      <c r="C2712" t="s">
        <v>87</v>
      </c>
      <c r="D2712" t="s">
        <v>88</v>
      </c>
      <c r="E2712" s="139" t="s">
        <v>7907</v>
      </c>
    </row>
    <row r="2713" spans="1:5" x14ac:dyDescent="0.25">
      <c r="A2713">
        <v>3661</v>
      </c>
      <c r="B2713" t="s">
        <v>4501</v>
      </c>
      <c r="C2713" t="s">
        <v>87</v>
      </c>
      <c r="D2713" t="s">
        <v>88</v>
      </c>
      <c r="E2713" s="139" t="s">
        <v>513</v>
      </c>
    </row>
    <row r="2714" spans="1:5" x14ac:dyDescent="0.25">
      <c r="A2714">
        <v>3658</v>
      </c>
      <c r="B2714" t="s">
        <v>4502</v>
      </c>
      <c r="C2714" t="s">
        <v>87</v>
      </c>
      <c r="D2714" t="s">
        <v>88</v>
      </c>
      <c r="E2714" s="139" t="s">
        <v>1139</v>
      </c>
    </row>
    <row r="2715" spans="1:5" x14ac:dyDescent="0.25">
      <c r="A2715">
        <v>3670</v>
      </c>
      <c r="B2715" t="s">
        <v>4503</v>
      </c>
      <c r="C2715" t="s">
        <v>87</v>
      </c>
      <c r="D2715" t="s">
        <v>88</v>
      </c>
      <c r="E2715" s="139" t="s">
        <v>8097</v>
      </c>
    </row>
    <row r="2716" spans="1:5" x14ac:dyDescent="0.25">
      <c r="A2716">
        <v>3666</v>
      </c>
      <c r="B2716" t="s">
        <v>4504</v>
      </c>
      <c r="C2716" t="s">
        <v>87</v>
      </c>
      <c r="D2716" t="s">
        <v>88</v>
      </c>
      <c r="E2716" s="139" t="s">
        <v>8454</v>
      </c>
    </row>
    <row r="2717" spans="1:5" x14ac:dyDescent="0.25">
      <c r="A2717">
        <v>14157</v>
      </c>
      <c r="B2717" t="s">
        <v>4505</v>
      </c>
      <c r="C2717" t="s">
        <v>87</v>
      </c>
      <c r="D2717" t="s">
        <v>90</v>
      </c>
      <c r="E2717" s="139" t="s">
        <v>315</v>
      </c>
    </row>
    <row r="2718" spans="1:5" x14ac:dyDescent="0.25">
      <c r="A2718">
        <v>3653</v>
      </c>
      <c r="B2718" t="s">
        <v>4506</v>
      </c>
      <c r="C2718" t="s">
        <v>87</v>
      </c>
      <c r="D2718" t="s">
        <v>90</v>
      </c>
      <c r="E2718" s="139" t="s">
        <v>8479</v>
      </c>
    </row>
    <row r="2719" spans="1:5" x14ac:dyDescent="0.25">
      <c r="A2719">
        <v>3649</v>
      </c>
      <c r="B2719" t="s">
        <v>4507</v>
      </c>
      <c r="C2719" t="s">
        <v>87</v>
      </c>
      <c r="D2719" t="s">
        <v>90</v>
      </c>
      <c r="E2719" s="139" t="s">
        <v>8480</v>
      </c>
    </row>
    <row r="2720" spans="1:5" x14ac:dyDescent="0.25">
      <c r="A2720">
        <v>42696</v>
      </c>
      <c r="B2720" t="s">
        <v>4508</v>
      </c>
      <c r="C2720" t="s">
        <v>87</v>
      </c>
      <c r="D2720" t="s">
        <v>90</v>
      </c>
      <c r="E2720" s="139" t="s">
        <v>8481</v>
      </c>
    </row>
    <row r="2721" spans="1:5" x14ac:dyDescent="0.25">
      <c r="A2721">
        <v>42697</v>
      </c>
      <c r="B2721" t="s">
        <v>4509</v>
      </c>
      <c r="C2721" t="s">
        <v>87</v>
      </c>
      <c r="D2721" t="s">
        <v>90</v>
      </c>
      <c r="E2721" s="139" t="s">
        <v>8482</v>
      </c>
    </row>
    <row r="2722" spans="1:5" x14ac:dyDescent="0.25">
      <c r="A2722">
        <v>42698</v>
      </c>
      <c r="B2722" t="s">
        <v>4510</v>
      </c>
      <c r="C2722" t="s">
        <v>87</v>
      </c>
      <c r="D2722" t="s">
        <v>90</v>
      </c>
      <c r="E2722" s="139" t="s">
        <v>8483</v>
      </c>
    </row>
    <row r="2723" spans="1:5" x14ac:dyDescent="0.25">
      <c r="A2723">
        <v>39875</v>
      </c>
      <c r="B2723" t="s">
        <v>4511</v>
      </c>
      <c r="C2723" t="s">
        <v>87</v>
      </c>
      <c r="D2723" t="s">
        <v>90</v>
      </c>
      <c r="E2723" s="139" t="s">
        <v>4512</v>
      </c>
    </row>
    <row r="2724" spans="1:5" x14ac:dyDescent="0.25">
      <c r="A2724">
        <v>39876</v>
      </c>
      <c r="B2724" t="s">
        <v>4513</v>
      </c>
      <c r="C2724" t="s">
        <v>87</v>
      </c>
      <c r="D2724" t="s">
        <v>90</v>
      </c>
      <c r="E2724" s="139" t="s">
        <v>4514</v>
      </c>
    </row>
    <row r="2725" spans="1:5" x14ac:dyDescent="0.25">
      <c r="A2725">
        <v>39877</v>
      </c>
      <c r="B2725" t="s">
        <v>4515</v>
      </c>
      <c r="C2725" t="s">
        <v>87</v>
      </c>
      <c r="D2725" t="s">
        <v>90</v>
      </c>
      <c r="E2725" s="139" t="s">
        <v>4516</v>
      </c>
    </row>
    <row r="2726" spans="1:5" x14ac:dyDescent="0.25">
      <c r="A2726">
        <v>39878</v>
      </c>
      <c r="B2726" t="s">
        <v>4517</v>
      </c>
      <c r="C2726" t="s">
        <v>87</v>
      </c>
      <c r="D2726" t="s">
        <v>90</v>
      </c>
      <c r="E2726" s="139" t="s">
        <v>4518</v>
      </c>
    </row>
    <row r="2727" spans="1:5" x14ac:dyDescent="0.25">
      <c r="A2727">
        <v>39872</v>
      </c>
      <c r="B2727" t="s">
        <v>4519</v>
      </c>
      <c r="C2727" t="s">
        <v>87</v>
      </c>
      <c r="D2727" t="s">
        <v>90</v>
      </c>
      <c r="E2727" s="139" t="s">
        <v>4520</v>
      </c>
    </row>
    <row r="2728" spans="1:5" x14ac:dyDescent="0.25">
      <c r="A2728">
        <v>39873</v>
      </c>
      <c r="B2728" t="s">
        <v>4521</v>
      </c>
      <c r="C2728" t="s">
        <v>87</v>
      </c>
      <c r="D2728" t="s">
        <v>90</v>
      </c>
      <c r="E2728" s="139" t="s">
        <v>4522</v>
      </c>
    </row>
    <row r="2729" spans="1:5" x14ac:dyDescent="0.25">
      <c r="A2729">
        <v>39874</v>
      </c>
      <c r="B2729" t="s">
        <v>4523</v>
      </c>
      <c r="C2729" t="s">
        <v>87</v>
      </c>
      <c r="D2729" t="s">
        <v>90</v>
      </c>
      <c r="E2729" s="139" t="s">
        <v>4524</v>
      </c>
    </row>
    <row r="2730" spans="1:5" x14ac:dyDescent="0.25">
      <c r="A2730">
        <v>3674</v>
      </c>
      <c r="B2730" t="s">
        <v>4525</v>
      </c>
      <c r="C2730" t="s">
        <v>94</v>
      </c>
      <c r="D2730" t="s">
        <v>90</v>
      </c>
      <c r="E2730" s="139" t="s">
        <v>4526</v>
      </c>
    </row>
    <row r="2731" spans="1:5" x14ac:dyDescent="0.25">
      <c r="A2731">
        <v>3681</v>
      </c>
      <c r="B2731" t="s">
        <v>4527</v>
      </c>
      <c r="C2731" t="s">
        <v>94</v>
      </c>
      <c r="D2731" t="s">
        <v>90</v>
      </c>
      <c r="E2731" s="139" t="s">
        <v>4528</v>
      </c>
    </row>
    <row r="2732" spans="1:5" x14ac:dyDescent="0.25">
      <c r="A2732">
        <v>3676</v>
      </c>
      <c r="B2732" t="s">
        <v>4529</v>
      </c>
      <c r="C2732" t="s">
        <v>94</v>
      </c>
      <c r="D2732" t="s">
        <v>90</v>
      </c>
      <c r="E2732" s="139" t="s">
        <v>4530</v>
      </c>
    </row>
    <row r="2733" spans="1:5" x14ac:dyDescent="0.25">
      <c r="A2733">
        <v>3679</v>
      </c>
      <c r="B2733" t="s">
        <v>4531</v>
      </c>
      <c r="C2733" t="s">
        <v>94</v>
      </c>
      <c r="D2733" t="s">
        <v>90</v>
      </c>
      <c r="E2733" s="139" t="s">
        <v>4532</v>
      </c>
    </row>
    <row r="2734" spans="1:5" x14ac:dyDescent="0.25">
      <c r="A2734">
        <v>3672</v>
      </c>
      <c r="B2734" t="s">
        <v>4533</v>
      </c>
      <c r="C2734" t="s">
        <v>94</v>
      </c>
      <c r="D2734" t="s">
        <v>90</v>
      </c>
      <c r="E2734" s="139" t="s">
        <v>326</v>
      </c>
    </row>
    <row r="2735" spans="1:5" x14ac:dyDescent="0.25">
      <c r="A2735">
        <v>3671</v>
      </c>
      <c r="B2735" t="s">
        <v>4534</v>
      </c>
      <c r="C2735" t="s">
        <v>94</v>
      </c>
      <c r="D2735" t="s">
        <v>90</v>
      </c>
      <c r="E2735" s="139" t="s">
        <v>1135</v>
      </c>
    </row>
    <row r="2736" spans="1:5" x14ac:dyDescent="0.25">
      <c r="A2736">
        <v>3673</v>
      </c>
      <c r="B2736" t="s">
        <v>4535</v>
      </c>
      <c r="C2736" t="s">
        <v>94</v>
      </c>
      <c r="D2736" t="s">
        <v>90</v>
      </c>
      <c r="E2736" s="139" t="s">
        <v>443</v>
      </c>
    </row>
    <row r="2737" spans="1:5" x14ac:dyDescent="0.25">
      <c r="A2737">
        <v>38394</v>
      </c>
      <c r="B2737" t="s">
        <v>4536</v>
      </c>
      <c r="C2737" t="s">
        <v>87</v>
      </c>
      <c r="D2737" t="s">
        <v>88</v>
      </c>
      <c r="E2737" s="139" t="s">
        <v>4247</v>
      </c>
    </row>
    <row r="2738" spans="1:5" x14ac:dyDescent="0.25">
      <c r="A2738">
        <v>3729</v>
      </c>
      <c r="B2738" t="s">
        <v>4537</v>
      </c>
      <c r="C2738" t="s">
        <v>87</v>
      </c>
      <c r="D2738" t="s">
        <v>88</v>
      </c>
      <c r="E2738" s="139" t="s">
        <v>8484</v>
      </c>
    </row>
    <row r="2739" spans="1:5" x14ac:dyDescent="0.25">
      <c r="A2739">
        <v>39357</v>
      </c>
      <c r="B2739" t="s">
        <v>4538</v>
      </c>
      <c r="C2739" t="s">
        <v>87</v>
      </c>
      <c r="D2739" t="s">
        <v>90</v>
      </c>
      <c r="E2739" s="139" t="s">
        <v>4539</v>
      </c>
    </row>
    <row r="2740" spans="1:5" x14ac:dyDescent="0.25">
      <c r="A2740">
        <v>39358</v>
      </c>
      <c r="B2740" t="s">
        <v>4540</v>
      </c>
      <c r="C2740" t="s">
        <v>87</v>
      </c>
      <c r="D2740" t="s">
        <v>90</v>
      </c>
      <c r="E2740" s="139" t="s">
        <v>4541</v>
      </c>
    </row>
    <row r="2741" spans="1:5" x14ac:dyDescent="0.25">
      <c r="A2741">
        <v>39356</v>
      </c>
      <c r="B2741" t="s">
        <v>4542</v>
      </c>
      <c r="C2741" t="s">
        <v>87</v>
      </c>
      <c r="D2741" t="s">
        <v>90</v>
      </c>
      <c r="E2741" s="139" t="s">
        <v>4543</v>
      </c>
    </row>
    <row r="2742" spans="1:5" x14ac:dyDescent="0.25">
      <c r="A2742">
        <v>39355</v>
      </c>
      <c r="B2742" t="s">
        <v>4544</v>
      </c>
      <c r="C2742" t="s">
        <v>87</v>
      </c>
      <c r="D2742" t="s">
        <v>90</v>
      </c>
      <c r="E2742" s="139" t="s">
        <v>4545</v>
      </c>
    </row>
    <row r="2743" spans="1:5" x14ac:dyDescent="0.25">
      <c r="A2743">
        <v>39353</v>
      </c>
      <c r="B2743" t="s">
        <v>4546</v>
      </c>
      <c r="C2743" t="s">
        <v>87</v>
      </c>
      <c r="D2743" t="s">
        <v>90</v>
      </c>
      <c r="E2743" s="139" t="s">
        <v>4547</v>
      </c>
    </row>
    <row r="2744" spans="1:5" x14ac:dyDescent="0.25">
      <c r="A2744">
        <v>39354</v>
      </c>
      <c r="B2744" t="s">
        <v>4548</v>
      </c>
      <c r="C2744" t="s">
        <v>87</v>
      </c>
      <c r="D2744" t="s">
        <v>90</v>
      </c>
      <c r="E2744" s="139" t="s">
        <v>4549</v>
      </c>
    </row>
    <row r="2745" spans="1:5" x14ac:dyDescent="0.25">
      <c r="A2745">
        <v>39398</v>
      </c>
      <c r="B2745" t="s">
        <v>4550</v>
      </c>
      <c r="C2745" t="s">
        <v>87</v>
      </c>
      <c r="D2745" t="s">
        <v>88</v>
      </c>
      <c r="E2745" s="139" t="s">
        <v>8485</v>
      </c>
    </row>
    <row r="2746" spans="1:5" x14ac:dyDescent="0.25">
      <c r="A2746">
        <v>13343</v>
      </c>
      <c r="B2746" t="s">
        <v>4551</v>
      </c>
      <c r="C2746" t="s">
        <v>87</v>
      </c>
      <c r="D2746" t="s">
        <v>88</v>
      </c>
      <c r="E2746" s="139" t="s">
        <v>8486</v>
      </c>
    </row>
    <row r="2747" spans="1:5" x14ac:dyDescent="0.25">
      <c r="A2747">
        <v>12118</v>
      </c>
      <c r="B2747" t="s">
        <v>4552</v>
      </c>
      <c r="C2747" t="s">
        <v>87</v>
      </c>
      <c r="D2747" t="s">
        <v>88</v>
      </c>
      <c r="E2747" s="139" t="s">
        <v>8487</v>
      </c>
    </row>
    <row r="2748" spans="1:5" x14ac:dyDescent="0.25">
      <c r="A2748">
        <v>39482</v>
      </c>
      <c r="B2748" t="s">
        <v>4554</v>
      </c>
      <c r="C2748" t="s">
        <v>87</v>
      </c>
      <c r="D2748" t="s">
        <v>88</v>
      </c>
      <c r="E2748" s="139" t="s">
        <v>476</v>
      </c>
    </row>
    <row r="2749" spans="1:5" x14ac:dyDescent="0.25">
      <c r="A2749">
        <v>39486</v>
      </c>
      <c r="B2749" t="s">
        <v>4555</v>
      </c>
      <c r="C2749" t="s">
        <v>87</v>
      </c>
      <c r="D2749" t="s">
        <v>88</v>
      </c>
      <c r="E2749" s="139" t="s">
        <v>477</v>
      </c>
    </row>
    <row r="2750" spans="1:5" x14ac:dyDescent="0.25">
      <c r="A2750">
        <v>39483</v>
      </c>
      <c r="B2750" t="s">
        <v>4556</v>
      </c>
      <c r="C2750" t="s">
        <v>87</v>
      </c>
      <c r="D2750" t="s">
        <v>88</v>
      </c>
      <c r="E2750" s="139" t="s">
        <v>478</v>
      </c>
    </row>
    <row r="2751" spans="1:5" x14ac:dyDescent="0.25">
      <c r="A2751">
        <v>39487</v>
      </c>
      <c r="B2751" t="s">
        <v>4557</v>
      </c>
      <c r="C2751" t="s">
        <v>87</v>
      </c>
      <c r="D2751" t="s">
        <v>88</v>
      </c>
      <c r="E2751" s="139" t="s">
        <v>479</v>
      </c>
    </row>
    <row r="2752" spans="1:5" x14ac:dyDescent="0.25">
      <c r="A2752">
        <v>39484</v>
      </c>
      <c r="B2752" t="s">
        <v>4558</v>
      </c>
      <c r="C2752" t="s">
        <v>87</v>
      </c>
      <c r="D2752" t="s">
        <v>88</v>
      </c>
      <c r="E2752" s="139" t="s">
        <v>480</v>
      </c>
    </row>
    <row r="2753" spans="1:5" x14ac:dyDescent="0.25">
      <c r="A2753">
        <v>39488</v>
      </c>
      <c r="B2753" t="s">
        <v>4559</v>
      </c>
      <c r="C2753" t="s">
        <v>87</v>
      </c>
      <c r="D2753" t="s">
        <v>88</v>
      </c>
      <c r="E2753" s="139" t="s">
        <v>481</v>
      </c>
    </row>
    <row r="2754" spans="1:5" x14ac:dyDescent="0.25">
      <c r="A2754">
        <v>39485</v>
      </c>
      <c r="B2754" t="s">
        <v>4560</v>
      </c>
      <c r="C2754" t="s">
        <v>87</v>
      </c>
      <c r="D2754" t="s">
        <v>88</v>
      </c>
      <c r="E2754" s="139" t="s">
        <v>482</v>
      </c>
    </row>
    <row r="2755" spans="1:5" x14ac:dyDescent="0.25">
      <c r="A2755">
        <v>39489</v>
      </c>
      <c r="B2755" t="s">
        <v>4561</v>
      </c>
      <c r="C2755" t="s">
        <v>87</v>
      </c>
      <c r="D2755" t="s">
        <v>88</v>
      </c>
      <c r="E2755" s="139" t="s">
        <v>483</v>
      </c>
    </row>
    <row r="2756" spans="1:5" x14ac:dyDescent="0.25">
      <c r="A2756">
        <v>39494</v>
      </c>
      <c r="B2756" t="s">
        <v>4562</v>
      </c>
      <c r="C2756" t="s">
        <v>87</v>
      </c>
      <c r="D2756" t="s">
        <v>88</v>
      </c>
      <c r="E2756" s="139" t="s">
        <v>484</v>
      </c>
    </row>
    <row r="2757" spans="1:5" x14ac:dyDescent="0.25">
      <c r="A2757">
        <v>39490</v>
      </c>
      <c r="B2757" t="s">
        <v>4563</v>
      </c>
      <c r="C2757" t="s">
        <v>87</v>
      </c>
      <c r="D2757" t="s">
        <v>88</v>
      </c>
      <c r="E2757" s="139" t="s">
        <v>485</v>
      </c>
    </row>
    <row r="2758" spans="1:5" x14ac:dyDescent="0.25">
      <c r="A2758">
        <v>39495</v>
      </c>
      <c r="B2758" t="s">
        <v>4564</v>
      </c>
      <c r="C2758" t="s">
        <v>87</v>
      </c>
      <c r="D2758" t="s">
        <v>88</v>
      </c>
      <c r="E2758" s="139" t="s">
        <v>476</v>
      </c>
    </row>
    <row r="2759" spans="1:5" x14ac:dyDescent="0.25">
      <c r="A2759">
        <v>39491</v>
      </c>
      <c r="B2759" t="s">
        <v>4565</v>
      </c>
      <c r="C2759" t="s">
        <v>87</v>
      </c>
      <c r="D2759" t="s">
        <v>88</v>
      </c>
      <c r="E2759" s="139" t="s">
        <v>486</v>
      </c>
    </row>
    <row r="2760" spans="1:5" x14ac:dyDescent="0.25">
      <c r="A2760">
        <v>39496</v>
      </c>
      <c r="B2760" t="s">
        <v>4566</v>
      </c>
      <c r="C2760" t="s">
        <v>87</v>
      </c>
      <c r="D2760" t="s">
        <v>88</v>
      </c>
      <c r="E2760" s="139" t="s">
        <v>487</v>
      </c>
    </row>
    <row r="2761" spans="1:5" x14ac:dyDescent="0.25">
      <c r="A2761">
        <v>39492</v>
      </c>
      <c r="B2761" t="s">
        <v>4567</v>
      </c>
      <c r="C2761" t="s">
        <v>87</v>
      </c>
      <c r="D2761" t="s">
        <v>88</v>
      </c>
      <c r="E2761" s="139" t="s">
        <v>488</v>
      </c>
    </row>
    <row r="2762" spans="1:5" x14ac:dyDescent="0.25">
      <c r="A2762">
        <v>39497</v>
      </c>
      <c r="B2762" t="s">
        <v>4568</v>
      </c>
      <c r="C2762" t="s">
        <v>87</v>
      </c>
      <c r="D2762" t="s">
        <v>88</v>
      </c>
      <c r="E2762" s="139" t="s">
        <v>489</v>
      </c>
    </row>
    <row r="2763" spans="1:5" x14ac:dyDescent="0.25">
      <c r="A2763">
        <v>39493</v>
      </c>
      <c r="B2763" t="s">
        <v>4569</v>
      </c>
      <c r="C2763" t="s">
        <v>87</v>
      </c>
      <c r="D2763" t="s">
        <v>88</v>
      </c>
      <c r="E2763" s="139" t="s">
        <v>490</v>
      </c>
    </row>
    <row r="2764" spans="1:5" x14ac:dyDescent="0.25">
      <c r="A2764">
        <v>39500</v>
      </c>
      <c r="B2764" t="s">
        <v>4570</v>
      </c>
      <c r="C2764" t="s">
        <v>87</v>
      </c>
      <c r="D2764" t="s">
        <v>88</v>
      </c>
      <c r="E2764" s="139" t="s">
        <v>491</v>
      </c>
    </row>
    <row r="2765" spans="1:5" x14ac:dyDescent="0.25">
      <c r="A2765">
        <v>39498</v>
      </c>
      <c r="B2765" t="s">
        <v>4571</v>
      </c>
      <c r="C2765" t="s">
        <v>87</v>
      </c>
      <c r="D2765" t="s">
        <v>88</v>
      </c>
      <c r="E2765" s="139" t="s">
        <v>492</v>
      </c>
    </row>
    <row r="2766" spans="1:5" x14ac:dyDescent="0.25">
      <c r="A2766">
        <v>39501</v>
      </c>
      <c r="B2766" t="s">
        <v>4572</v>
      </c>
      <c r="C2766" t="s">
        <v>87</v>
      </c>
      <c r="D2766" t="s">
        <v>88</v>
      </c>
      <c r="E2766" s="139" t="s">
        <v>493</v>
      </c>
    </row>
    <row r="2767" spans="1:5" x14ac:dyDescent="0.25">
      <c r="A2767">
        <v>39499</v>
      </c>
      <c r="B2767" t="s">
        <v>4573</v>
      </c>
      <c r="C2767" t="s">
        <v>87</v>
      </c>
      <c r="D2767" t="s">
        <v>88</v>
      </c>
      <c r="E2767" s="139" t="s">
        <v>494</v>
      </c>
    </row>
    <row r="2768" spans="1:5" x14ac:dyDescent="0.25">
      <c r="A2768">
        <v>3733</v>
      </c>
      <c r="B2768" t="s">
        <v>4574</v>
      </c>
      <c r="C2768" t="s">
        <v>89</v>
      </c>
      <c r="D2768" t="s">
        <v>90</v>
      </c>
      <c r="E2768" s="139" t="s">
        <v>8488</v>
      </c>
    </row>
    <row r="2769" spans="1:5" x14ac:dyDescent="0.25">
      <c r="A2769">
        <v>3731</v>
      </c>
      <c r="B2769" t="s">
        <v>4575</v>
      </c>
      <c r="C2769" t="s">
        <v>89</v>
      </c>
      <c r="D2769" t="s">
        <v>90</v>
      </c>
      <c r="E2769" s="139" t="s">
        <v>8489</v>
      </c>
    </row>
    <row r="2770" spans="1:5" x14ac:dyDescent="0.25">
      <c r="A2770">
        <v>38137</v>
      </c>
      <c r="B2770" t="s">
        <v>4576</v>
      </c>
      <c r="C2770" t="s">
        <v>89</v>
      </c>
      <c r="D2770" t="s">
        <v>90</v>
      </c>
      <c r="E2770" s="139" t="s">
        <v>8490</v>
      </c>
    </row>
    <row r="2771" spans="1:5" x14ac:dyDescent="0.25">
      <c r="A2771">
        <v>38135</v>
      </c>
      <c r="B2771" t="s">
        <v>4577</v>
      </c>
      <c r="C2771" t="s">
        <v>89</v>
      </c>
      <c r="D2771" t="s">
        <v>90</v>
      </c>
      <c r="E2771" s="139" t="s">
        <v>8491</v>
      </c>
    </row>
    <row r="2772" spans="1:5" x14ac:dyDescent="0.25">
      <c r="A2772">
        <v>38138</v>
      </c>
      <c r="B2772" t="s">
        <v>4578</v>
      </c>
      <c r="C2772" t="s">
        <v>89</v>
      </c>
      <c r="D2772" t="s">
        <v>90</v>
      </c>
      <c r="E2772" s="139" t="s">
        <v>8492</v>
      </c>
    </row>
    <row r="2773" spans="1:5" x14ac:dyDescent="0.25">
      <c r="A2773">
        <v>3736</v>
      </c>
      <c r="B2773" t="s">
        <v>4579</v>
      </c>
      <c r="C2773" t="s">
        <v>89</v>
      </c>
      <c r="D2773" t="s">
        <v>93</v>
      </c>
      <c r="E2773" s="139" t="s">
        <v>224</v>
      </c>
    </row>
    <row r="2774" spans="1:5" x14ac:dyDescent="0.25">
      <c r="A2774">
        <v>3741</v>
      </c>
      <c r="B2774" t="s">
        <v>4580</v>
      </c>
      <c r="C2774" t="s">
        <v>89</v>
      </c>
      <c r="D2774" t="s">
        <v>88</v>
      </c>
      <c r="E2774" s="139" t="s">
        <v>1164</v>
      </c>
    </row>
    <row r="2775" spans="1:5" x14ac:dyDescent="0.25">
      <c r="A2775">
        <v>3745</v>
      </c>
      <c r="B2775" t="s">
        <v>4581</v>
      </c>
      <c r="C2775" t="s">
        <v>89</v>
      </c>
      <c r="D2775" t="s">
        <v>88</v>
      </c>
      <c r="E2775" s="139" t="s">
        <v>4582</v>
      </c>
    </row>
    <row r="2776" spans="1:5" x14ac:dyDescent="0.25">
      <c r="A2776">
        <v>3743</v>
      </c>
      <c r="B2776" t="s">
        <v>4583</v>
      </c>
      <c r="C2776" t="s">
        <v>89</v>
      </c>
      <c r="D2776" t="s">
        <v>88</v>
      </c>
      <c r="E2776" s="139" t="s">
        <v>4584</v>
      </c>
    </row>
    <row r="2777" spans="1:5" x14ac:dyDescent="0.25">
      <c r="A2777">
        <v>3744</v>
      </c>
      <c r="B2777" t="s">
        <v>4585</v>
      </c>
      <c r="C2777" t="s">
        <v>89</v>
      </c>
      <c r="D2777" t="s">
        <v>88</v>
      </c>
      <c r="E2777" s="139" t="s">
        <v>4586</v>
      </c>
    </row>
    <row r="2778" spans="1:5" x14ac:dyDescent="0.25">
      <c r="A2778">
        <v>3739</v>
      </c>
      <c r="B2778" t="s">
        <v>4587</v>
      </c>
      <c r="C2778" t="s">
        <v>89</v>
      </c>
      <c r="D2778" t="s">
        <v>88</v>
      </c>
      <c r="E2778" s="139" t="s">
        <v>3660</v>
      </c>
    </row>
    <row r="2779" spans="1:5" x14ac:dyDescent="0.25">
      <c r="A2779">
        <v>3737</v>
      </c>
      <c r="B2779" t="s">
        <v>4588</v>
      </c>
      <c r="C2779" t="s">
        <v>89</v>
      </c>
      <c r="D2779" t="s">
        <v>88</v>
      </c>
      <c r="E2779" s="139" t="s">
        <v>4589</v>
      </c>
    </row>
    <row r="2780" spans="1:5" x14ac:dyDescent="0.25">
      <c r="A2780">
        <v>3738</v>
      </c>
      <c r="B2780" t="s">
        <v>4590</v>
      </c>
      <c r="C2780" t="s">
        <v>89</v>
      </c>
      <c r="D2780" t="s">
        <v>88</v>
      </c>
      <c r="E2780" s="139" t="s">
        <v>1162</v>
      </c>
    </row>
    <row r="2781" spans="1:5" x14ac:dyDescent="0.25">
      <c r="A2781">
        <v>3747</v>
      </c>
      <c r="B2781" t="s">
        <v>4591</v>
      </c>
      <c r="C2781" t="s">
        <v>89</v>
      </c>
      <c r="D2781" t="s">
        <v>88</v>
      </c>
      <c r="E2781" s="139" t="s">
        <v>4586</v>
      </c>
    </row>
    <row r="2782" spans="1:5" x14ac:dyDescent="0.25">
      <c r="A2782">
        <v>11649</v>
      </c>
      <c r="B2782" t="s">
        <v>4592</v>
      </c>
      <c r="C2782" t="s">
        <v>87</v>
      </c>
      <c r="D2782" t="s">
        <v>88</v>
      </c>
      <c r="E2782" s="139" t="s">
        <v>4593</v>
      </c>
    </row>
    <row r="2783" spans="1:5" x14ac:dyDescent="0.25">
      <c r="A2783">
        <v>11650</v>
      </c>
      <c r="B2783" t="s">
        <v>4594</v>
      </c>
      <c r="C2783" t="s">
        <v>87</v>
      </c>
      <c r="D2783" t="s">
        <v>88</v>
      </c>
      <c r="E2783" s="139" t="s">
        <v>4595</v>
      </c>
    </row>
    <row r="2784" spans="1:5" x14ac:dyDescent="0.25">
      <c r="A2784">
        <v>3742</v>
      </c>
      <c r="B2784" t="s">
        <v>4596</v>
      </c>
      <c r="C2784" t="s">
        <v>89</v>
      </c>
      <c r="D2784" t="s">
        <v>88</v>
      </c>
      <c r="E2784" s="139" t="s">
        <v>4597</v>
      </c>
    </row>
    <row r="2785" spans="1:5" x14ac:dyDescent="0.25">
      <c r="A2785">
        <v>3746</v>
      </c>
      <c r="B2785" t="s">
        <v>4598</v>
      </c>
      <c r="C2785" t="s">
        <v>89</v>
      </c>
      <c r="D2785" t="s">
        <v>88</v>
      </c>
      <c r="E2785" s="139" t="s">
        <v>4599</v>
      </c>
    </row>
    <row r="2786" spans="1:5" x14ac:dyDescent="0.25">
      <c r="A2786">
        <v>13250</v>
      </c>
      <c r="B2786" t="s">
        <v>4600</v>
      </c>
      <c r="C2786" t="s">
        <v>87</v>
      </c>
      <c r="D2786" t="s">
        <v>88</v>
      </c>
      <c r="E2786" s="139" t="s">
        <v>622</v>
      </c>
    </row>
    <row r="2787" spans="1:5" x14ac:dyDescent="0.25">
      <c r="A2787">
        <v>11641</v>
      </c>
      <c r="B2787" t="s">
        <v>4601</v>
      </c>
      <c r="C2787" t="s">
        <v>89</v>
      </c>
      <c r="D2787" t="s">
        <v>88</v>
      </c>
      <c r="E2787" s="139" t="s">
        <v>972</v>
      </c>
    </row>
    <row r="2788" spans="1:5" x14ac:dyDescent="0.25">
      <c r="A2788">
        <v>21106</v>
      </c>
      <c r="B2788" t="s">
        <v>4602</v>
      </c>
      <c r="C2788" t="s">
        <v>119</v>
      </c>
      <c r="D2788" t="s">
        <v>90</v>
      </c>
      <c r="E2788" s="139" t="s">
        <v>4603</v>
      </c>
    </row>
    <row r="2789" spans="1:5" x14ac:dyDescent="0.25">
      <c r="A2789">
        <v>3755</v>
      </c>
      <c r="B2789" t="s">
        <v>4604</v>
      </c>
      <c r="C2789" t="s">
        <v>87</v>
      </c>
      <c r="D2789" t="s">
        <v>90</v>
      </c>
      <c r="E2789" s="139" t="s">
        <v>497</v>
      </c>
    </row>
    <row r="2790" spans="1:5" x14ac:dyDescent="0.25">
      <c r="A2790">
        <v>3750</v>
      </c>
      <c r="B2790" t="s">
        <v>4605</v>
      </c>
      <c r="C2790" t="s">
        <v>87</v>
      </c>
      <c r="D2790" t="s">
        <v>90</v>
      </c>
      <c r="E2790" s="139" t="s">
        <v>4606</v>
      </c>
    </row>
    <row r="2791" spans="1:5" x14ac:dyDescent="0.25">
      <c r="A2791">
        <v>3756</v>
      </c>
      <c r="B2791" t="s">
        <v>4607</v>
      </c>
      <c r="C2791" t="s">
        <v>87</v>
      </c>
      <c r="D2791" t="s">
        <v>90</v>
      </c>
      <c r="E2791" s="139" t="s">
        <v>4608</v>
      </c>
    </row>
    <row r="2792" spans="1:5" x14ac:dyDescent="0.25">
      <c r="A2792">
        <v>39377</v>
      </c>
      <c r="B2792" t="s">
        <v>4609</v>
      </c>
      <c r="C2792" t="s">
        <v>87</v>
      </c>
      <c r="D2792" t="s">
        <v>90</v>
      </c>
      <c r="E2792" s="139" t="s">
        <v>4610</v>
      </c>
    </row>
    <row r="2793" spans="1:5" x14ac:dyDescent="0.25">
      <c r="A2793">
        <v>38191</v>
      </c>
      <c r="B2793" t="s">
        <v>4611</v>
      </c>
      <c r="C2793" t="s">
        <v>87</v>
      </c>
      <c r="D2793" t="s">
        <v>90</v>
      </c>
      <c r="E2793" s="139" t="s">
        <v>498</v>
      </c>
    </row>
    <row r="2794" spans="1:5" x14ac:dyDescent="0.25">
      <c r="A2794">
        <v>39381</v>
      </c>
      <c r="B2794" t="s">
        <v>4612</v>
      </c>
      <c r="C2794" t="s">
        <v>87</v>
      </c>
      <c r="D2794" t="s">
        <v>90</v>
      </c>
      <c r="E2794" s="139" t="s">
        <v>1026</v>
      </c>
    </row>
    <row r="2795" spans="1:5" x14ac:dyDescent="0.25">
      <c r="A2795">
        <v>38780</v>
      </c>
      <c r="B2795" t="s">
        <v>4613</v>
      </c>
      <c r="C2795" t="s">
        <v>87</v>
      </c>
      <c r="D2795" t="s">
        <v>90</v>
      </c>
      <c r="E2795" s="139" t="s">
        <v>907</v>
      </c>
    </row>
    <row r="2796" spans="1:5" x14ac:dyDescent="0.25">
      <c r="A2796">
        <v>38781</v>
      </c>
      <c r="B2796" t="s">
        <v>4614</v>
      </c>
      <c r="C2796" t="s">
        <v>87</v>
      </c>
      <c r="D2796" t="s">
        <v>90</v>
      </c>
      <c r="E2796" s="139" t="s">
        <v>4615</v>
      </c>
    </row>
    <row r="2797" spans="1:5" x14ac:dyDescent="0.25">
      <c r="A2797">
        <v>38192</v>
      </c>
      <c r="B2797" t="s">
        <v>4616</v>
      </c>
      <c r="C2797" t="s">
        <v>87</v>
      </c>
      <c r="D2797" t="s">
        <v>90</v>
      </c>
      <c r="E2797" s="139" t="s">
        <v>4617</v>
      </c>
    </row>
    <row r="2798" spans="1:5" x14ac:dyDescent="0.25">
      <c r="A2798">
        <v>3753</v>
      </c>
      <c r="B2798" t="s">
        <v>4618</v>
      </c>
      <c r="C2798" t="s">
        <v>87</v>
      </c>
      <c r="D2798" t="s">
        <v>90</v>
      </c>
      <c r="E2798" s="139" t="s">
        <v>319</v>
      </c>
    </row>
    <row r="2799" spans="1:5" x14ac:dyDescent="0.25">
      <c r="A2799">
        <v>38782</v>
      </c>
      <c r="B2799" t="s">
        <v>4619</v>
      </c>
      <c r="C2799" t="s">
        <v>87</v>
      </c>
      <c r="D2799" t="s">
        <v>90</v>
      </c>
      <c r="E2799" s="139" t="s">
        <v>499</v>
      </c>
    </row>
    <row r="2800" spans="1:5" x14ac:dyDescent="0.25">
      <c r="A2800">
        <v>38778</v>
      </c>
      <c r="B2800" t="s">
        <v>4620</v>
      </c>
      <c r="C2800" t="s">
        <v>87</v>
      </c>
      <c r="D2800" t="s">
        <v>90</v>
      </c>
      <c r="E2800" s="139" t="s">
        <v>146</v>
      </c>
    </row>
    <row r="2801" spans="1:5" x14ac:dyDescent="0.25">
      <c r="A2801">
        <v>38779</v>
      </c>
      <c r="B2801" t="s">
        <v>4621</v>
      </c>
      <c r="C2801" t="s">
        <v>87</v>
      </c>
      <c r="D2801" t="s">
        <v>90</v>
      </c>
      <c r="E2801" s="139" t="s">
        <v>501</v>
      </c>
    </row>
    <row r="2802" spans="1:5" x14ac:dyDescent="0.25">
      <c r="A2802">
        <v>39388</v>
      </c>
      <c r="B2802" t="s">
        <v>4622</v>
      </c>
      <c r="C2802" t="s">
        <v>87</v>
      </c>
      <c r="D2802" t="s">
        <v>90</v>
      </c>
      <c r="E2802" s="139" t="s">
        <v>765</v>
      </c>
    </row>
    <row r="2803" spans="1:5" x14ac:dyDescent="0.25">
      <c r="A2803">
        <v>39387</v>
      </c>
      <c r="B2803" t="s">
        <v>4623</v>
      </c>
      <c r="C2803" t="s">
        <v>87</v>
      </c>
      <c r="D2803" t="s">
        <v>90</v>
      </c>
      <c r="E2803" s="139" t="s">
        <v>851</v>
      </c>
    </row>
    <row r="2804" spans="1:5" x14ac:dyDescent="0.25">
      <c r="A2804">
        <v>39386</v>
      </c>
      <c r="B2804" t="s">
        <v>4624</v>
      </c>
      <c r="C2804" t="s">
        <v>87</v>
      </c>
      <c r="D2804" t="s">
        <v>90</v>
      </c>
      <c r="E2804" s="139" t="s">
        <v>957</v>
      </c>
    </row>
    <row r="2805" spans="1:5" x14ac:dyDescent="0.25">
      <c r="A2805">
        <v>38194</v>
      </c>
      <c r="B2805" t="s">
        <v>4625</v>
      </c>
      <c r="C2805" t="s">
        <v>87</v>
      </c>
      <c r="D2805" t="s">
        <v>90</v>
      </c>
      <c r="E2805" s="139" t="s">
        <v>4626</v>
      </c>
    </row>
    <row r="2806" spans="1:5" x14ac:dyDescent="0.25">
      <c r="A2806">
        <v>38193</v>
      </c>
      <c r="B2806" t="s">
        <v>4627</v>
      </c>
      <c r="C2806" t="s">
        <v>87</v>
      </c>
      <c r="D2806" t="s">
        <v>90</v>
      </c>
      <c r="E2806" s="139" t="s">
        <v>4628</v>
      </c>
    </row>
    <row r="2807" spans="1:5" x14ac:dyDescent="0.25">
      <c r="A2807">
        <v>12216</v>
      </c>
      <c r="B2807" t="s">
        <v>4629</v>
      </c>
      <c r="C2807" t="s">
        <v>87</v>
      </c>
      <c r="D2807" t="s">
        <v>90</v>
      </c>
      <c r="E2807" s="139" t="s">
        <v>4630</v>
      </c>
    </row>
    <row r="2808" spans="1:5" x14ac:dyDescent="0.25">
      <c r="A2808">
        <v>3757</v>
      </c>
      <c r="B2808" t="s">
        <v>4631</v>
      </c>
      <c r="C2808" t="s">
        <v>87</v>
      </c>
      <c r="D2808" t="s">
        <v>90</v>
      </c>
      <c r="E2808" s="139" t="s">
        <v>4632</v>
      </c>
    </row>
    <row r="2809" spans="1:5" x14ac:dyDescent="0.25">
      <c r="A2809">
        <v>3758</v>
      </c>
      <c r="B2809" t="s">
        <v>4633</v>
      </c>
      <c r="C2809" t="s">
        <v>87</v>
      </c>
      <c r="D2809" t="s">
        <v>90</v>
      </c>
      <c r="E2809" s="139" t="s">
        <v>4634</v>
      </c>
    </row>
    <row r="2810" spans="1:5" x14ac:dyDescent="0.25">
      <c r="A2810">
        <v>12214</v>
      </c>
      <c r="B2810" t="s">
        <v>4635</v>
      </c>
      <c r="C2810" t="s">
        <v>87</v>
      </c>
      <c r="D2810" t="s">
        <v>90</v>
      </c>
      <c r="E2810" s="139" t="s">
        <v>4636</v>
      </c>
    </row>
    <row r="2811" spans="1:5" x14ac:dyDescent="0.25">
      <c r="A2811">
        <v>3749</v>
      </c>
      <c r="B2811" t="s">
        <v>4637</v>
      </c>
      <c r="C2811" t="s">
        <v>87</v>
      </c>
      <c r="D2811" t="s">
        <v>90</v>
      </c>
      <c r="E2811" s="139" t="s">
        <v>1161</v>
      </c>
    </row>
    <row r="2812" spans="1:5" x14ac:dyDescent="0.25">
      <c r="A2812">
        <v>3751</v>
      </c>
      <c r="B2812" t="s">
        <v>4638</v>
      </c>
      <c r="C2812" t="s">
        <v>87</v>
      </c>
      <c r="D2812" t="s">
        <v>90</v>
      </c>
      <c r="E2812" s="139" t="s">
        <v>4639</v>
      </c>
    </row>
    <row r="2813" spans="1:5" x14ac:dyDescent="0.25">
      <c r="A2813">
        <v>39376</v>
      </c>
      <c r="B2813" t="s">
        <v>4640</v>
      </c>
      <c r="C2813" t="s">
        <v>87</v>
      </c>
      <c r="D2813" t="s">
        <v>90</v>
      </c>
      <c r="E2813" s="139" t="s">
        <v>4641</v>
      </c>
    </row>
    <row r="2814" spans="1:5" x14ac:dyDescent="0.25">
      <c r="A2814">
        <v>3752</v>
      </c>
      <c r="B2814" t="s">
        <v>4642</v>
      </c>
      <c r="C2814" t="s">
        <v>87</v>
      </c>
      <c r="D2814" t="s">
        <v>90</v>
      </c>
      <c r="E2814" s="139" t="s">
        <v>4643</v>
      </c>
    </row>
    <row r="2815" spans="1:5" x14ac:dyDescent="0.25">
      <c r="A2815">
        <v>746</v>
      </c>
      <c r="B2815" t="s">
        <v>4644</v>
      </c>
      <c r="C2815" t="s">
        <v>87</v>
      </c>
      <c r="D2815" t="s">
        <v>90</v>
      </c>
      <c r="E2815" s="139" t="s">
        <v>8493</v>
      </c>
    </row>
    <row r="2816" spans="1:5" x14ac:dyDescent="0.25">
      <c r="A2816">
        <v>36521</v>
      </c>
      <c r="B2816" t="s">
        <v>4645</v>
      </c>
      <c r="C2816" t="s">
        <v>87</v>
      </c>
      <c r="D2816" t="s">
        <v>88</v>
      </c>
      <c r="E2816" s="139" t="s">
        <v>8494</v>
      </c>
    </row>
    <row r="2817" spans="1:5" x14ac:dyDescent="0.25">
      <c r="A2817">
        <v>36794</v>
      </c>
      <c r="B2817" t="s">
        <v>4646</v>
      </c>
      <c r="C2817" t="s">
        <v>87</v>
      </c>
      <c r="D2817" t="s">
        <v>88</v>
      </c>
      <c r="E2817" s="139" t="s">
        <v>8495</v>
      </c>
    </row>
    <row r="2818" spans="1:5" x14ac:dyDescent="0.25">
      <c r="A2818">
        <v>10426</v>
      </c>
      <c r="B2818" t="s">
        <v>4647</v>
      </c>
      <c r="C2818" t="s">
        <v>87</v>
      </c>
      <c r="D2818" t="s">
        <v>88</v>
      </c>
      <c r="E2818" s="139" t="s">
        <v>8496</v>
      </c>
    </row>
    <row r="2819" spans="1:5" x14ac:dyDescent="0.25">
      <c r="A2819">
        <v>10425</v>
      </c>
      <c r="B2819" t="s">
        <v>4648</v>
      </c>
      <c r="C2819" t="s">
        <v>87</v>
      </c>
      <c r="D2819" t="s">
        <v>88</v>
      </c>
      <c r="E2819" s="139" t="s">
        <v>8497</v>
      </c>
    </row>
    <row r="2820" spans="1:5" x14ac:dyDescent="0.25">
      <c r="A2820">
        <v>10431</v>
      </c>
      <c r="B2820" t="s">
        <v>4649</v>
      </c>
      <c r="C2820" t="s">
        <v>87</v>
      </c>
      <c r="D2820" t="s">
        <v>88</v>
      </c>
      <c r="E2820" s="139" t="s">
        <v>8498</v>
      </c>
    </row>
    <row r="2821" spans="1:5" x14ac:dyDescent="0.25">
      <c r="A2821">
        <v>10429</v>
      </c>
      <c r="B2821" t="s">
        <v>4650</v>
      </c>
      <c r="C2821" t="s">
        <v>87</v>
      </c>
      <c r="D2821" t="s">
        <v>88</v>
      </c>
      <c r="E2821" s="139" t="s">
        <v>8499</v>
      </c>
    </row>
    <row r="2822" spans="1:5" x14ac:dyDescent="0.25">
      <c r="A2822">
        <v>20269</v>
      </c>
      <c r="B2822" t="s">
        <v>4651</v>
      </c>
      <c r="C2822" t="s">
        <v>87</v>
      </c>
      <c r="D2822" t="s">
        <v>88</v>
      </c>
      <c r="E2822" s="139" t="s">
        <v>8500</v>
      </c>
    </row>
    <row r="2823" spans="1:5" x14ac:dyDescent="0.25">
      <c r="A2823">
        <v>20270</v>
      </c>
      <c r="B2823" t="s">
        <v>4652</v>
      </c>
      <c r="C2823" t="s">
        <v>87</v>
      </c>
      <c r="D2823" t="s">
        <v>88</v>
      </c>
      <c r="E2823" s="139" t="s">
        <v>8501</v>
      </c>
    </row>
    <row r="2824" spans="1:5" x14ac:dyDescent="0.25">
      <c r="A2824">
        <v>11696</v>
      </c>
      <c r="B2824" t="s">
        <v>4653</v>
      </c>
      <c r="C2824" t="s">
        <v>87</v>
      </c>
      <c r="D2824" t="s">
        <v>88</v>
      </c>
      <c r="E2824" s="139" t="s">
        <v>8502</v>
      </c>
    </row>
    <row r="2825" spans="1:5" x14ac:dyDescent="0.25">
      <c r="A2825">
        <v>10427</v>
      </c>
      <c r="B2825" t="s">
        <v>4654</v>
      </c>
      <c r="C2825" t="s">
        <v>87</v>
      </c>
      <c r="D2825" t="s">
        <v>88</v>
      </c>
      <c r="E2825" s="139" t="s">
        <v>8503</v>
      </c>
    </row>
    <row r="2826" spans="1:5" x14ac:dyDescent="0.25">
      <c r="A2826">
        <v>10428</v>
      </c>
      <c r="B2826" t="s">
        <v>4655</v>
      </c>
      <c r="C2826" t="s">
        <v>87</v>
      </c>
      <c r="D2826" t="s">
        <v>88</v>
      </c>
      <c r="E2826" s="139" t="s">
        <v>8504</v>
      </c>
    </row>
    <row r="2827" spans="1:5" x14ac:dyDescent="0.25">
      <c r="A2827">
        <v>2354</v>
      </c>
      <c r="B2827" t="s">
        <v>4656</v>
      </c>
      <c r="C2827" t="s">
        <v>91</v>
      </c>
      <c r="D2827" t="s">
        <v>88</v>
      </c>
      <c r="E2827" s="139" t="s">
        <v>200</v>
      </c>
    </row>
    <row r="2828" spans="1:5" x14ac:dyDescent="0.25">
      <c r="A2828">
        <v>40932</v>
      </c>
      <c r="B2828" t="s">
        <v>4657</v>
      </c>
      <c r="C2828" t="s">
        <v>149</v>
      </c>
      <c r="D2828" t="s">
        <v>88</v>
      </c>
      <c r="E2828" s="139" t="s">
        <v>794</v>
      </c>
    </row>
    <row r="2829" spans="1:5" x14ac:dyDescent="0.25">
      <c r="A2829">
        <v>10853</v>
      </c>
      <c r="B2829" t="s">
        <v>4658</v>
      </c>
      <c r="C2829" t="s">
        <v>87</v>
      </c>
      <c r="D2829" t="s">
        <v>88</v>
      </c>
      <c r="E2829" s="139" t="s">
        <v>8505</v>
      </c>
    </row>
    <row r="2830" spans="1:5" x14ac:dyDescent="0.25">
      <c r="A2830">
        <v>5093</v>
      </c>
      <c r="B2830" t="s">
        <v>4659</v>
      </c>
      <c r="C2830" t="s">
        <v>204</v>
      </c>
      <c r="D2830" t="s">
        <v>88</v>
      </c>
      <c r="E2830" s="139" t="s">
        <v>1009</v>
      </c>
    </row>
    <row r="2831" spans="1:5" x14ac:dyDescent="0.25">
      <c r="A2831">
        <v>37768</v>
      </c>
      <c r="B2831" t="s">
        <v>4660</v>
      </c>
      <c r="C2831" t="s">
        <v>87</v>
      </c>
      <c r="D2831" t="s">
        <v>90</v>
      </c>
      <c r="E2831" s="139" t="s">
        <v>1039</v>
      </c>
    </row>
    <row r="2832" spans="1:5" x14ac:dyDescent="0.25">
      <c r="A2832">
        <v>37773</v>
      </c>
      <c r="B2832" t="s">
        <v>4661</v>
      </c>
      <c r="C2832" t="s">
        <v>87</v>
      </c>
      <c r="D2832" t="s">
        <v>90</v>
      </c>
      <c r="E2832" s="139" t="s">
        <v>1040</v>
      </c>
    </row>
    <row r="2833" spans="1:5" x14ac:dyDescent="0.25">
      <c r="A2833">
        <v>37769</v>
      </c>
      <c r="B2833" t="s">
        <v>4662</v>
      </c>
      <c r="C2833" t="s">
        <v>87</v>
      </c>
      <c r="D2833" t="s">
        <v>90</v>
      </c>
      <c r="E2833" s="139" t="s">
        <v>1041</v>
      </c>
    </row>
    <row r="2834" spans="1:5" x14ac:dyDescent="0.25">
      <c r="A2834">
        <v>37770</v>
      </c>
      <c r="B2834" t="s">
        <v>4663</v>
      </c>
      <c r="C2834" t="s">
        <v>87</v>
      </c>
      <c r="D2834" t="s">
        <v>90</v>
      </c>
      <c r="E2834" s="139" t="s">
        <v>1042</v>
      </c>
    </row>
    <row r="2835" spans="1:5" x14ac:dyDescent="0.25">
      <c r="A2835">
        <v>38382</v>
      </c>
      <c r="B2835" t="s">
        <v>4664</v>
      </c>
      <c r="C2835" t="s">
        <v>87</v>
      </c>
      <c r="D2835" t="s">
        <v>88</v>
      </c>
      <c r="E2835" s="139" t="s">
        <v>4665</v>
      </c>
    </row>
    <row r="2836" spans="1:5" x14ac:dyDescent="0.25">
      <c r="A2836">
        <v>6091</v>
      </c>
      <c r="B2836" t="s">
        <v>4666</v>
      </c>
      <c r="C2836" t="s">
        <v>120</v>
      </c>
      <c r="D2836" t="s">
        <v>88</v>
      </c>
      <c r="E2836" s="139" t="s">
        <v>8506</v>
      </c>
    </row>
    <row r="2837" spans="1:5" x14ac:dyDescent="0.25">
      <c r="A2837">
        <v>38383</v>
      </c>
      <c r="B2837" t="s">
        <v>4667</v>
      </c>
      <c r="C2837" t="s">
        <v>87</v>
      </c>
      <c r="D2837" t="s">
        <v>88</v>
      </c>
      <c r="E2837" s="139" t="s">
        <v>1076</v>
      </c>
    </row>
    <row r="2838" spans="1:5" x14ac:dyDescent="0.25">
      <c r="A2838">
        <v>3768</v>
      </c>
      <c r="B2838" t="s">
        <v>4668</v>
      </c>
      <c r="C2838" t="s">
        <v>87</v>
      </c>
      <c r="D2838" t="s">
        <v>88</v>
      </c>
      <c r="E2838" s="139" t="s">
        <v>443</v>
      </c>
    </row>
    <row r="2839" spans="1:5" x14ac:dyDescent="0.25">
      <c r="A2839">
        <v>3767</v>
      </c>
      <c r="B2839" t="s">
        <v>45</v>
      </c>
      <c r="C2839" t="s">
        <v>87</v>
      </c>
      <c r="D2839" t="s">
        <v>88</v>
      </c>
      <c r="E2839" s="139" t="s">
        <v>1350</v>
      </c>
    </row>
    <row r="2840" spans="1:5" x14ac:dyDescent="0.25">
      <c r="A2840">
        <v>13192</v>
      </c>
      <c r="B2840" t="s">
        <v>4669</v>
      </c>
      <c r="C2840" t="s">
        <v>87</v>
      </c>
      <c r="D2840" t="s">
        <v>88</v>
      </c>
      <c r="E2840" s="139" t="s">
        <v>8507</v>
      </c>
    </row>
    <row r="2841" spans="1:5" x14ac:dyDescent="0.25">
      <c r="A2841">
        <v>38413</v>
      </c>
      <c r="B2841" t="s">
        <v>4670</v>
      </c>
      <c r="C2841" t="s">
        <v>87</v>
      </c>
      <c r="D2841" t="s">
        <v>88</v>
      </c>
      <c r="E2841" s="139" t="s">
        <v>8508</v>
      </c>
    </row>
    <row r="2842" spans="1:5" x14ac:dyDescent="0.25">
      <c r="A2842">
        <v>42440</v>
      </c>
      <c r="B2842" t="s">
        <v>4671</v>
      </c>
      <c r="C2842" t="s">
        <v>87</v>
      </c>
      <c r="D2842" t="s">
        <v>90</v>
      </c>
      <c r="E2842" s="139" t="s">
        <v>8509</v>
      </c>
    </row>
    <row r="2843" spans="1:5" x14ac:dyDescent="0.25">
      <c r="A2843">
        <v>20193</v>
      </c>
      <c r="B2843" t="s">
        <v>4672</v>
      </c>
      <c r="C2843" t="s">
        <v>1043</v>
      </c>
      <c r="D2843" t="s">
        <v>88</v>
      </c>
      <c r="E2843" s="139" t="s">
        <v>465</v>
      </c>
    </row>
    <row r="2844" spans="1:5" x14ac:dyDescent="0.25">
      <c r="A2844">
        <v>10527</v>
      </c>
      <c r="B2844" t="s">
        <v>4673</v>
      </c>
      <c r="C2844" t="s">
        <v>1044</v>
      </c>
      <c r="D2844" t="s">
        <v>93</v>
      </c>
      <c r="E2844" s="139" t="s">
        <v>1242</v>
      </c>
    </row>
    <row r="2845" spans="1:5" x14ac:dyDescent="0.25">
      <c r="A2845">
        <v>41805</v>
      </c>
      <c r="B2845" t="s">
        <v>4674</v>
      </c>
      <c r="C2845" t="s">
        <v>149</v>
      </c>
      <c r="D2845" t="s">
        <v>93</v>
      </c>
      <c r="E2845" s="139" t="s">
        <v>503</v>
      </c>
    </row>
    <row r="2846" spans="1:5" x14ac:dyDescent="0.25">
      <c r="A2846">
        <v>40271</v>
      </c>
      <c r="B2846" t="s">
        <v>4675</v>
      </c>
      <c r="C2846" t="s">
        <v>149</v>
      </c>
      <c r="D2846" t="s">
        <v>88</v>
      </c>
      <c r="E2846" s="139" t="s">
        <v>7877</v>
      </c>
    </row>
    <row r="2847" spans="1:5" x14ac:dyDescent="0.25">
      <c r="A2847">
        <v>40287</v>
      </c>
      <c r="B2847" t="s">
        <v>4676</v>
      </c>
      <c r="C2847" t="s">
        <v>149</v>
      </c>
      <c r="D2847" t="s">
        <v>88</v>
      </c>
      <c r="E2847" s="139" t="s">
        <v>508</v>
      </c>
    </row>
    <row r="2848" spans="1:5" x14ac:dyDescent="0.25">
      <c r="A2848">
        <v>40295</v>
      </c>
      <c r="B2848" t="s">
        <v>4677</v>
      </c>
      <c r="C2848" t="s">
        <v>91</v>
      </c>
      <c r="D2848" t="s">
        <v>90</v>
      </c>
      <c r="E2848" s="139" t="s">
        <v>182</v>
      </c>
    </row>
    <row r="2849" spans="1:5" x14ac:dyDescent="0.25">
      <c r="A2849">
        <v>745</v>
      </c>
      <c r="B2849" t="s">
        <v>4678</v>
      </c>
      <c r="C2849" t="s">
        <v>91</v>
      </c>
      <c r="D2849" t="s">
        <v>90</v>
      </c>
      <c r="E2849" s="139" t="s">
        <v>246</v>
      </c>
    </row>
    <row r="2850" spans="1:5" x14ac:dyDescent="0.25">
      <c r="A2850">
        <v>4084</v>
      </c>
      <c r="B2850" t="s">
        <v>4679</v>
      </c>
      <c r="C2850" t="s">
        <v>91</v>
      </c>
      <c r="D2850" t="s">
        <v>90</v>
      </c>
      <c r="E2850" s="139" t="s">
        <v>186</v>
      </c>
    </row>
    <row r="2851" spans="1:5" x14ac:dyDescent="0.25">
      <c r="A2851">
        <v>743</v>
      </c>
      <c r="B2851" t="s">
        <v>4680</v>
      </c>
      <c r="C2851" t="s">
        <v>91</v>
      </c>
      <c r="D2851" t="s">
        <v>90</v>
      </c>
      <c r="E2851" s="139" t="s">
        <v>186</v>
      </c>
    </row>
    <row r="2852" spans="1:5" x14ac:dyDescent="0.25">
      <c r="A2852">
        <v>40293</v>
      </c>
      <c r="B2852" t="s">
        <v>4681</v>
      </c>
      <c r="C2852" t="s">
        <v>91</v>
      </c>
      <c r="D2852" t="s">
        <v>90</v>
      </c>
      <c r="E2852" s="139" t="s">
        <v>685</v>
      </c>
    </row>
    <row r="2853" spans="1:5" x14ac:dyDescent="0.25">
      <c r="A2853">
        <v>40294</v>
      </c>
      <c r="B2853" t="s">
        <v>4682</v>
      </c>
      <c r="C2853" t="s">
        <v>91</v>
      </c>
      <c r="D2853" t="s">
        <v>90</v>
      </c>
      <c r="E2853" s="139" t="s">
        <v>186</v>
      </c>
    </row>
    <row r="2854" spans="1:5" x14ac:dyDescent="0.25">
      <c r="A2854">
        <v>4085</v>
      </c>
      <c r="B2854" t="s">
        <v>4683</v>
      </c>
      <c r="C2854" t="s">
        <v>91</v>
      </c>
      <c r="D2854" t="s">
        <v>90</v>
      </c>
      <c r="E2854" s="139" t="s">
        <v>213</v>
      </c>
    </row>
    <row r="2855" spans="1:5" x14ac:dyDescent="0.25">
      <c r="A2855">
        <v>10775</v>
      </c>
      <c r="B2855" t="s">
        <v>4684</v>
      </c>
      <c r="C2855" t="s">
        <v>149</v>
      </c>
      <c r="D2855" t="s">
        <v>93</v>
      </c>
      <c r="E2855" s="139" t="s">
        <v>1045</v>
      </c>
    </row>
    <row r="2856" spans="1:5" x14ac:dyDescent="0.25">
      <c r="A2856">
        <v>10776</v>
      </c>
      <c r="B2856" t="s">
        <v>4685</v>
      </c>
      <c r="C2856" t="s">
        <v>149</v>
      </c>
      <c r="D2856" t="s">
        <v>88</v>
      </c>
      <c r="E2856" s="139" t="s">
        <v>1046</v>
      </c>
    </row>
    <row r="2857" spans="1:5" x14ac:dyDescent="0.25">
      <c r="A2857">
        <v>10779</v>
      </c>
      <c r="B2857" t="s">
        <v>4686</v>
      </c>
      <c r="C2857" t="s">
        <v>149</v>
      </c>
      <c r="D2857" t="s">
        <v>88</v>
      </c>
      <c r="E2857" s="139" t="s">
        <v>1047</v>
      </c>
    </row>
    <row r="2858" spans="1:5" x14ac:dyDescent="0.25">
      <c r="A2858">
        <v>10777</v>
      </c>
      <c r="B2858" t="s">
        <v>4687</v>
      </c>
      <c r="C2858" t="s">
        <v>149</v>
      </c>
      <c r="D2858" t="s">
        <v>88</v>
      </c>
      <c r="E2858" s="139" t="s">
        <v>1048</v>
      </c>
    </row>
    <row r="2859" spans="1:5" x14ac:dyDescent="0.25">
      <c r="A2859">
        <v>10778</v>
      </c>
      <c r="B2859" t="s">
        <v>4688</v>
      </c>
      <c r="C2859" t="s">
        <v>149</v>
      </c>
      <c r="D2859" t="s">
        <v>88</v>
      </c>
      <c r="E2859" s="139" t="s">
        <v>1047</v>
      </c>
    </row>
    <row r="2860" spans="1:5" x14ac:dyDescent="0.25">
      <c r="A2860">
        <v>40339</v>
      </c>
      <c r="B2860" t="s">
        <v>4689</v>
      </c>
      <c r="C2860" t="s">
        <v>149</v>
      </c>
      <c r="D2860" t="s">
        <v>88</v>
      </c>
      <c r="E2860" s="139" t="s">
        <v>508</v>
      </c>
    </row>
    <row r="2861" spans="1:5" x14ac:dyDescent="0.25">
      <c r="A2861">
        <v>3355</v>
      </c>
      <c r="B2861" t="s">
        <v>4690</v>
      </c>
      <c r="C2861" t="s">
        <v>91</v>
      </c>
      <c r="D2861" t="s">
        <v>90</v>
      </c>
      <c r="E2861" s="139" t="s">
        <v>506</v>
      </c>
    </row>
    <row r="2862" spans="1:5" x14ac:dyDescent="0.25">
      <c r="A2862">
        <v>39814</v>
      </c>
      <c r="B2862" t="s">
        <v>4691</v>
      </c>
      <c r="C2862" t="s">
        <v>91</v>
      </c>
      <c r="D2862" t="s">
        <v>90</v>
      </c>
      <c r="E2862" s="139" t="s">
        <v>507</v>
      </c>
    </row>
    <row r="2863" spans="1:5" x14ac:dyDescent="0.25">
      <c r="A2863">
        <v>10749</v>
      </c>
      <c r="B2863" t="s">
        <v>4692</v>
      </c>
      <c r="C2863" t="s">
        <v>149</v>
      </c>
      <c r="D2863" t="s">
        <v>88</v>
      </c>
      <c r="E2863" s="139" t="s">
        <v>228</v>
      </c>
    </row>
    <row r="2864" spans="1:5" x14ac:dyDescent="0.25">
      <c r="A2864">
        <v>40290</v>
      </c>
      <c r="B2864" t="s">
        <v>4693</v>
      </c>
      <c r="C2864" t="s">
        <v>149</v>
      </c>
      <c r="D2864" t="s">
        <v>88</v>
      </c>
      <c r="E2864" s="139" t="s">
        <v>1030</v>
      </c>
    </row>
    <row r="2865" spans="1:5" x14ac:dyDescent="0.25">
      <c r="A2865">
        <v>3346</v>
      </c>
      <c r="B2865" t="s">
        <v>4694</v>
      </c>
      <c r="C2865" t="s">
        <v>91</v>
      </c>
      <c r="D2865" t="s">
        <v>90</v>
      </c>
      <c r="E2865" s="139" t="s">
        <v>263</v>
      </c>
    </row>
    <row r="2866" spans="1:5" x14ac:dyDescent="0.25">
      <c r="A2866">
        <v>3348</v>
      </c>
      <c r="B2866" t="s">
        <v>4695</v>
      </c>
      <c r="C2866" t="s">
        <v>91</v>
      </c>
      <c r="D2866" t="s">
        <v>90</v>
      </c>
      <c r="E2866" s="139" t="s">
        <v>1121</v>
      </c>
    </row>
    <row r="2867" spans="1:5" x14ac:dyDescent="0.25">
      <c r="A2867">
        <v>3345</v>
      </c>
      <c r="B2867" t="s">
        <v>4696</v>
      </c>
      <c r="C2867" t="s">
        <v>91</v>
      </c>
      <c r="D2867" t="s">
        <v>90</v>
      </c>
      <c r="E2867" s="139" t="s">
        <v>4697</v>
      </c>
    </row>
    <row r="2868" spans="1:5" x14ac:dyDescent="0.25">
      <c r="A2868">
        <v>39833</v>
      </c>
      <c r="B2868" t="s">
        <v>4698</v>
      </c>
      <c r="C2868" t="s">
        <v>91</v>
      </c>
      <c r="D2868" t="s">
        <v>90</v>
      </c>
      <c r="E2868" s="139" t="s">
        <v>2952</v>
      </c>
    </row>
    <row r="2869" spans="1:5" x14ac:dyDescent="0.25">
      <c r="A2869">
        <v>39834</v>
      </c>
      <c r="B2869" t="s">
        <v>4699</v>
      </c>
      <c r="C2869" t="s">
        <v>91</v>
      </c>
      <c r="D2869" t="s">
        <v>90</v>
      </c>
      <c r="E2869" s="139" t="s">
        <v>4700</v>
      </c>
    </row>
    <row r="2870" spans="1:5" x14ac:dyDescent="0.25">
      <c r="A2870">
        <v>39835</v>
      </c>
      <c r="B2870" t="s">
        <v>4701</v>
      </c>
      <c r="C2870" t="s">
        <v>91</v>
      </c>
      <c r="D2870" t="s">
        <v>90</v>
      </c>
      <c r="E2870" s="139" t="s">
        <v>4702</v>
      </c>
    </row>
    <row r="2871" spans="1:5" x14ac:dyDescent="0.25">
      <c r="A2871">
        <v>7252</v>
      </c>
      <c r="B2871" t="s">
        <v>4703</v>
      </c>
      <c r="C2871" t="s">
        <v>91</v>
      </c>
      <c r="D2871" t="s">
        <v>90</v>
      </c>
      <c r="E2871" s="139" t="s">
        <v>246</v>
      </c>
    </row>
    <row r="2872" spans="1:5" x14ac:dyDescent="0.25">
      <c r="A2872">
        <v>4778</v>
      </c>
      <c r="B2872" t="s">
        <v>4704</v>
      </c>
      <c r="C2872" t="s">
        <v>91</v>
      </c>
      <c r="D2872" t="s">
        <v>90</v>
      </c>
      <c r="E2872" s="139" t="s">
        <v>948</v>
      </c>
    </row>
    <row r="2873" spans="1:5" x14ac:dyDescent="0.25">
      <c r="A2873">
        <v>4780</v>
      </c>
      <c r="B2873" t="s">
        <v>4705</v>
      </c>
      <c r="C2873" t="s">
        <v>91</v>
      </c>
      <c r="D2873" t="s">
        <v>90</v>
      </c>
      <c r="E2873" s="139" t="s">
        <v>776</v>
      </c>
    </row>
    <row r="2874" spans="1:5" x14ac:dyDescent="0.25">
      <c r="A2874">
        <v>10809</v>
      </c>
      <c r="B2874" t="s">
        <v>4706</v>
      </c>
      <c r="C2874" t="s">
        <v>91</v>
      </c>
      <c r="D2874" t="s">
        <v>90</v>
      </c>
      <c r="E2874" s="139" t="s">
        <v>8510</v>
      </c>
    </row>
    <row r="2875" spans="1:5" x14ac:dyDescent="0.25">
      <c r="A2875">
        <v>10811</v>
      </c>
      <c r="B2875" t="s">
        <v>4707</v>
      </c>
      <c r="C2875" t="s">
        <v>91</v>
      </c>
      <c r="D2875" t="s">
        <v>90</v>
      </c>
      <c r="E2875" s="139" t="s">
        <v>508</v>
      </c>
    </row>
    <row r="2876" spans="1:5" x14ac:dyDescent="0.25">
      <c r="A2876">
        <v>7247</v>
      </c>
      <c r="B2876" t="s">
        <v>4708</v>
      </c>
      <c r="C2876" t="s">
        <v>91</v>
      </c>
      <c r="D2876" t="s">
        <v>90</v>
      </c>
      <c r="E2876" s="139" t="s">
        <v>246</v>
      </c>
    </row>
    <row r="2877" spans="1:5" x14ac:dyDescent="0.25">
      <c r="A2877">
        <v>40291</v>
      </c>
      <c r="B2877" t="s">
        <v>4709</v>
      </c>
      <c r="C2877" t="s">
        <v>149</v>
      </c>
      <c r="D2877" t="s">
        <v>88</v>
      </c>
      <c r="E2877" s="139" t="s">
        <v>8511</v>
      </c>
    </row>
    <row r="2878" spans="1:5" x14ac:dyDescent="0.25">
      <c r="A2878">
        <v>40275</v>
      </c>
      <c r="B2878" t="s">
        <v>4710</v>
      </c>
      <c r="C2878" t="s">
        <v>149</v>
      </c>
      <c r="D2878" t="s">
        <v>88</v>
      </c>
      <c r="E2878" s="139" t="s">
        <v>1242</v>
      </c>
    </row>
    <row r="2879" spans="1:5" x14ac:dyDescent="0.25">
      <c r="A2879">
        <v>3777</v>
      </c>
      <c r="B2879" t="s">
        <v>4711</v>
      </c>
      <c r="C2879" t="s">
        <v>89</v>
      </c>
      <c r="D2879" t="s">
        <v>93</v>
      </c>
      <c r="E2879" s="139" t="s">
        <v>95</v>
      </c>
    </row>
    <row r="2880" spans="1:5" x14ac:dyDescent="0.25">
      <c r="A2880">
        <v>43067</v>
      </c>
      <c r="B2880" t="s">
        <v>4712</v>
      </c>
      <c r="C2880" t="s">
        <v>89</v>
      </c>
      <c r="D2880" t="s">
        <v>88</v>
      </c>
      <c r="E2880" s="139" t="s">
        <v>8512</v>
      </c>
    </row>
    <row r="2881" spans="1:5" x14ac:dyDescent="0.25">
      <c r="A2881">
        <v>3779</v>
      </c>
      <c r="B2881" t="s">
        <v>4713</v>
      </c>
      <c r="C2881" t="s">
        <v>94</v>
      </c>
      <c r="D2881" t="s">
        <v>88</v>
      </c>
      <c r="E2881" s="139" t="s">
        <v>162</v>
      </c>
    </row>
    <row r="2882" spans="1:5" x14ac:dyDescent="0.25">
      <c r="A2882">
        <v>3798</v>
      </c>
      <c r="B2882" t="s">
        <v>4714</v>
      </c>
      <c r="C2882" t="s">
        <v>87</v>
      </c>
      <c r="D2882" t="s">
        <v>90</v>
      </c>
      <c r="E2882" s="139" t="s">
        <v>7581</v>
      </c>
    </row>
    <row r="2883" spans="1:5" x14ac:dyDescent="0.25">
      <c r="A2883">
        <v>38769</v>
      </c>
      <c r="B2883" t="s">
        <v>4716</v>
      </c>
      <c r="C2883" t="s">
        <v>87</v>
      </c>
      <c r="D2883" t="s">
        <v>90</v>
      </c>
      <c r="E2883" s="139" t="s">
        <v>8513</v>
      </c>
    </row>
    <row r="2884" spans="1:5" x14ac:dyDescent="0.25">
      <c r="A2884">
        <v>39510</v>
      </c>
      <c r="B2884" t="s">
        <v>4717</v>
      </c>
      <c r="C2884" t="s">
        <v>87</v>
      </c>
      <c r="D2884" t="s">
        <v>90</v>
      </c>
      <c r="E2884" s="139" t="s">
        <v>8514</v>
      </c>
    </row>
    <row r="2885" spans="1:5" x14ac:dyDescent="0.25">
      <c r="A2885">
        <v>38776</v>
      </c>
      <c r="B2885" t="s">
        <v>4718</v>
      </c>
      <c r="C2885" t="s">
        <v>87</v>
      </c>
      <c r="D2885" t="s">
        <v>90</v>
      </c>
      <c r="E2885" s="139" t="s">
        <v>8515</v>
      </c>
    </row>
    <row r="2886" spans="1:5" x14ac:dyDescent="0.25">
      <c r="A2886">
        <v>38774</v>
      </c>
      <c r="B2886" t="s">
        <v>4719</v>
      </c>
      <c r="C2886" t="s">
        <v>87</v>
      </c>
      <c r="D2886" t="s">
        <v>90</v>
      </c>
      <c r="E2886" s="139" t="s">
        <v>4582</v>
      </c>
    </row>
    <row r="2887" spans="1:5" x14ac:dyDescent="0.25">
      <c r="A2887">
        <v>42977</v>
      </c>
      <c r="B2887" t="s">
        <v>4720</v>
      </c>
      <c r="C2887" t="s">
        <v>87</v>
      </c>
      <c r="D2887" t="s">
        <v>90</v>
      </c>
      <c r="E2887" s="139" t="s">
        <v>8516</v>
      </c>
    </row>
    <row r="2888" spans="1:5" x14ac:dyDescent="0.25">
      <c r="A2888">
        <v>38889</v>
      </c>
      <c r="B2888" t="s">
        <v>4721</v>
      </c>
      <c r="C2888" t="s">
        <v>87</v>
      </c>
      <c r="D2888" t="s">
        <v>90</v>
      </c>
      <c r="E2888" s="139" t="s">
        <v>8517</v>
      </c>
    </row>
    <row r="2889" spans="1:5" x14ac:dyDescent="0.25">
      <c r="A2889">
        <v>38784</v>
      </c>
      <c r="B2889" t="s">
        <v>4722</v>
      </c>
      <c r="C2889" t="s">
        <v>87</v>
      </c>
      <c r="D2889" t="s">
        <v>90</v>
      </c>
      <c r="E2889" s="139" t="s">
        <v>3880</v>
      </c>
    </row>
    <row r="2890" spans="1:5" x14ac:dyDescent="0.25">
      <c r="A2890">
        <v>3788</v>
      </c>
      <c r="B2890" t="s">
        <v>4723</v>
      </c>
      <c r="C2890" t="s">
        <v>87</v>
      </c>
      <c r="D2890" t="s">
        <v>90</v>
      </c>
      <c r="E2890" s="139" t="s">
        <v>8518</v>
      </c>
    </row>
    <row r="2891" spans="1:5" x14ac:dyDescent="0.25">
      <c r="A2891">
        <v>12230</v>
      </c>
      <c r="B2891" t="s">
        <v>4724</v>
      </c>
      <c r="C2891" t="s">
        <v>87</v>
      </c>
      <c r="D2891" t="s">
        <v>90</v>
      </c>
      <c r="E2891" s="139" t="s">
        <v>6777</v>
      </c>
    </row>
    <row r="2892" spans="1:5" x14ac:dyDescent="0.25">
      <c r="A2892">
        <v>3780</v>
      </c>
      <c r="B2892" t="s">
        <v>4725</v>
      </c>
      <c r="C2892" t="s">
        <v>87</v>
      </c>
      <c r="D2892" t="s">
        <v>90</v>
      </c>
      <c r="E2892" s="139" t="s">
        <v>8519</v>
      </c>
    </row>
    <row r="2893" spans="1:5" x14ac:dyDescent="0.25">
      <c r="A2893">
        <v>12231</v>
      </c>
      <c r="B2893" t="s">
        <v>4726</v>
      </c>
      <c r="C2893" t="s">
        <v>87</v>
      </c>
      <c r="D2893" t="s">
        <v>90</v>
      </c>
      <c r="E2893" s="139" t="s">
        <v>790</v>
      </c>
    </row>
    <row r="2894" spans="1:5" x14ac:dyDescent="0.25">
      <c r="A2894">
        <v>3811</v>
      </c>
      <c r="B2894" t="s">
        <v>4727</v>
      </c>
      <c r="C2894" t="s">
        <v>87</v>
      </c>
      <c r="D2894" t="s">
        <v>90</v>
      </c>
      <c r="E2894" s="139" t="s">
        <v>8520</v>
      </c>
    </row>
    <row r="2895" spans="1:5" x14ac:dyDescent="0.25">
      <c r="A2895">
        <v>12232</v>
      </c>
      <c r="B2895" t="s">
        <v>4728</v>
      </c>
      <c r="C2895" t="s">
        <v>87</v>
      </c>
      <c r="D2895" t="s">
        <v>90</v>
      </c>
      <c r="E2895" s="139" t="s">
        <v>5081</v>
      </c>
    </row>
    <row r="2896" spans="1:5" x14ac:dyDescent="0.25">
      <c r="A2896">
        <v>3799</v>
      </c>
      <c r="B2896" t="s">
        <v>4729</v>
      </c>
      <c r="C2896" t="s">
        <v>87</v>
      </c>
      <c r="D2896" t="s">
        <v>90</v>
      </c>
      <c r="E2896" s="139" t="s">
        <v>1095</v>
      </c>
    </row>
    <row r="2897" spans="1:5" x14ac:dyDescent="0.25">
      <c r="A2897">
        <v>12239</v>
      </c>
      <c r="B2897" t="s">
        <v>4730</v>
      </c>
      <c r="C2897" t="s">
        <v>87</v>
      </c>
      <c r="D2897" t="s">
        <v>90</v>
      </c>
      <c r="E2897" s="139" t="s">
        <v>8387</v>
      </c>
    </row>
    <row r="2898" spans="1:5" x14ac:dyDescent="0.25">
      <c r="A2898">
        <v>38773</v>
      </c>
      <c r="B2898" t="s">
        <v>4732</v>
      </c>
      <c r="C2898" t="s">
        <v>87</v>
      </c>
      <c r="D2898" t="s">
        <v>90</v>
      </c>
      <c r="E2898" s="139" t="s">
        <v>8521</v>
      </c>
    </row>
    <row r="2899" spans="1:5" x14ac:dyDescent="0.25">
      <c r="A2899">
        <v>12271</v>
      </c>
      <c r="B2899" t="s">
        <v>4733</v>
      </c>
      <c r="C2899" t="s">
        <v>87</v>
      </c>
      <c r="D2899" t="s">
        <v>90</v>
      </c>
      <c r="E2899" s="139" t="s">
        <v>8522</v>
      </c>
    </row>
    <row r="2900" spans="1:5" x14ac:dyDescent="0.25">
      <c r="A2900">
        <v>12245</v>
      </c>
      <c r="B2900" t="s">
        <v>4734</v>
      </c>
      <c r="C2900" t="s">
        <v>87</v>
      </c>
      <c r="D2900" t="s">
        <v>90</v>
      </c>
      <c r="E2900" s="139" t="s">
        <v>8523</v>
      </c>
    </row>
    <row r="2901" spans="1:5" x14ac:dyDescent="0.25">
      <c r="A2901">
        <v>38785</v>
      </c>
      <c r="B2901" t="s">
        <v>4735</v>
      </c>
      <c r="C2901" t="s">
        <v>87</v>
      </c>
      <c r="D2901" t="s">
        <v>90</v>
      </c>
      <c r="E2901" s="139" t="s">
        <v>8524</v>
      </c>
    </row>
    <row r="2902" spans="1:5" x14ac:dyDescent="0.25">
      <c r="A2902">
        <v>38786</v>
      </c>
      <c r="B2902" t="s">
        <v>4736</v>
      </c>
      <c r="C2902" t="s">
        <v>87</v>
      </c>
      <c r="D2902" t="s">
        <v>90</v>
      </c>
      <c r="E2902" s="139" t="s">
        <v>8525</v>
      </c>
    </row>
    <row r="2903" spans="1:5" x14ac:dyDescent="0.25">
      <c r="A2903">
        <v>39385</v>
      </c>
      <c r="B2903" t="s">
        <v>4737</v>
      </c>
      <c r="C2903" t="s">
        <v>87</v>
      </c>
      <c r="D2903" t="s">
        <v>90</v>
      </c>
      <c r="E2903" s="139" t="s">
        <v>8501</v>
      </c>
    </row>
    <row r="2904" spans="1:5" x14ac:dyDescent="0.25">
      <c r="A2904">
        <v>39389</v>
      </c>
      <c r="B2904" t="s">
        <v>4738</v>
      </c>
      <c r="C2904" t="s">
        <v>87</v>
      </c>
      <c r="D2904" t="s">
        <v>90</v>
      </c>
      <c r="E2904" s="139" t="s">
        <v>8526</v>
      </c>
    </row>
    <row r="2905" spans="1:5" x14ac:dyDescent="0.25">
      <c r="A2905">
        <v>39390</v>
      </c>
      <c r="B2905" t="s">
        <v>4739</v>
      </c>
      <c r="C2905" t="s">
        <v>87</v>
      </c>
      <c r="D2905" t="s">
        <v>90</v>
      </c>
      <c r="E2905" s="139" t="s">
        <v>8527</v>
      </c>
    </row>
    <row r="2906" spans="1:5" x14ac:dyDescent="0.25">
      <c r="A2906">
        <v>39391</v>
      </c>
      <c r="B2906" t="s">
        <v>4740</v>
      </c>
      <c r="C2906" t="s">
        <v>87</v>
      </c>
      <c r="D2906" t="s">
        <v>90</v>
      </c>
      <c r="E2906" s="139" t="s">
        <v>8528</v>
      </c>
    </row>
    <row r="2907" spans="1:5" x14ac:dyDescent="0.25">
      <c r="A2907">
        <v>3803</v>
      </c>
      <c r="B2907" t="s">
        <v>4741</v>
      </c>
      <c r="C2907" t="s">
        <v>87</v>
      </c>
      <c r="D2907" t="s">
        <v>90</v>
      </c>
      <c r="E2907" s="139" t="s">
        <v>1074</v>
      </c>
    </row>
    <row r="2908" spans="1:5" x14ac:dyDescent="0.25">
      <c r="A2908">
        <v>38770</v>
      </c>
      <c r="B2908" t="s">
        <v>4742</v>
      </c>
      <c r="C2908" t="s">
        <v>87</v>
      </c>
      <c r="D2908" t="s">
        <v>90</v>
      </c>
      <c r="E2908" s="139" t="s">
        <v>8529</v>
      </c>
    </row>
    <row r="2909" spans="1:5" x14ac:dyDescent="0.25">
      <c r="A2909">
        <v>12267</v>
      </c>
      <c r="B2909" t="s">
        <v>4743</v>
      </c>
      <c r="C2909" t="s">
        <v>87</v>
      </c>
      <c r="D2909" t="s">
        <v>90</v>
      </c>
      <c r="E2909" s="139" t="s">
        <v>8530</v>
      </c>
    </row>
    <row r="2910" spans="1:5" x14ac:dyDescent="0.25">
      <c r="A2910">
        <v>43068</v>
      </c>
      <c r="B2910" t="s">
        <v>4745</v>
      </c>
      <c r="C2910" t="s">
        <v>87</v>
      </c>
      <c r="D2910" t="s">
        <v>90</v>
      </c>
      <c r="E2910" s="139" t="s">
        <v>4746</v>
      </c>
    </row>
    <row r="2911" spans="1:5" x14ac:dyDescent="0.25">
      <c r="A2911">
        <v>12266</v>
      </c>
      <c r="B2911" t="s">
        <v>4747</v>
      </c>
      <c r="C2911" t="s">
        <v>87</v>
      </c>
      <c r="D2911" t="s">
        <v>90</v>
      </c>
      <c r="E2911" s="139" t="s">
        <v>1035</v>
      </c>
    </row>
    <row r="2912" spans="1:5" x14ac:dyDescent="0.25">
      <c r="A2912">
        <v>39378</v>
      </c>
      <c r="B2912" t="s">
        <v>4748</v>
      </c>
      <c r="C2912" t="s">
        <v>87</v>
      </c>
      <c r="D2912" t="s">
        <v>90</v>
      </c>
      <c r="E2912" s="139" t="s">
        <v>8531</v>
      </c>
    </row>
    <row r="2913" spans="1:5" x14ac:dyDescent="0.25">
      <c r="A2913">
        <v>38775</v>
      </c>
      <c r="B2913" t="s">
        <v>4749</v>
      </c>
      <c r="C2913" t="s">
        <v>87</v>
      </c>
      <c r="D2913" t="s">
        <v>90</v>
      </c>
      <c r="E2913" s="139" t="s">
        <v>4491</v>
      </c>
    </row>
    <row r="2914" spans="1:5" x14ac:dyDescent="0.25">
      <c r="A2914">
        <v>21119</v>
      </c>
      <c r="B2914" t="s">
        <v>4750</v>
      </c>
      <c r="C2914" t="s">
        <v>87</v>
      </c>
      <c r="D2914" t="s">
        <v>90</v>
      </c>
      <c r="E2914" s="139" t="s">
        <v>508</v>
      </c>
    </row>
    <row r="2915" spans="1:5" x14ac:dyDescent="0.25">
      <c r="A2915">
        <v>37974</v>
      </c>
      <c r="B2915" t="s">
        <v>4751</v>
      </c>
      <c r="C2915" t="s">
        <v>87</v>
      </c>
      <c r="D2915" t="s">
        <v>90</v>
      </c>
      <c r="E2915" s="139" t="s">
        <v>316</v>
      </c>
    </row>
    <row r="2916" spans="1:5" x14ac:dyDescent="0.25">
      <c r="A2916">
        <v>37975</v>
      </c>
      <c r="B2916" t="s">
        <v>4752</v>
      </c>
      <c r="C2916" t="s">
        <v>87</v>
      </c>
      <c r="D2916" t="s">
        <v>90</v>
      </c>
      <c r="E2916" s="139" t="s">
        <v>8521</v>
      </c>
    </row>
    <row r="2917" spans="1:5" x14ac:dyDescent="0.25">
      <c r="A2917">
        <v>37976</v>
      </c>
      <c r="B2917" t="s">
        <v>4753</v>
      </c>
      <c r="C2917" t="s">
        <v>87</v>
      </c>
      <c r="D2917" t="s">
        <v>90</v>
      </c>
      <c r="E2917" s="139" t="s">
        <v>8532</v>
      </c>
    </row>
    <row r="2918" spans="1:5" x14ac:dyDescent="0.25">
      <c r="A2918">
        <v>37977</v>
      </c>
      <c r="B2918" t="s">
        <v>4754</v>
      </c>
      <c r="C2918" t="s">
        <v>87</v>
      </c>
      <c r="D2918" t="s">
        <v>90</v>
      </c>
      <c r="E2918" s="139" t="s">
        <v>162</v>
      </c>
    </row>
    <row r="2919" spans="1:5" x14ac:dyDescent="0.25">
      <c r="A2919">
        <v>37978</v>
      </c>
      <c r="B2919" t="s">
        <v>4755</v>
      </c>
      <c r="C2919" t="s">
        <v>87</v>
      </c>
      <c r="D2919" t="s">
        <v>90</v>
      </c>
      <c r="E2919" s="139" t="s">
        <v>3374</v>
      </c>
    </row>
    <row r="2920" spans="1:5" x14ac:dyDescent="0.25">
      <c r="A2920">
        <v>37979</v>
      </c>
      <c r="B2920" t="s">
        <v>4756</v>
      </c>
      <c r="C2920" t="s">
        <v>87</v>
      </c>
      <c r="D2920" t="s">
        <v>90</v>
      </c>
      <c r="E2920" s="139" t="s">
        <v>8533</v>
      </c>
    </row>
    <row r="2921" spans="1:5" x14ac:dyDescent="0.25">
      <c r="A2921">
        <v>37980</v>
      </c>
      <c r="B2921" t="s">
        <v>4757</v>
      </c>
      <c r="C2921" t="s">
        <v>87</v>
      </c>
      <c r="D2921" t="s">
        <v>90</v>
      </c>
      <c r="E2921" s="139" t="s">
        <v>8534</v>
      </c>
    </row>
    <row r="2922" spans="1:5" x14ac:dyDescent="0.25">
      <c r="A2922">
        <v>36147</v>
      </c>
      <c r="B2922" t="s">
        <v>4758</v>
      </c>
      <c r="C2922" t="s">
        <v>204</v>
      </c>
      <c r="D2922" t="s">
        <v>88</v>
      </c>
      <c r="E2922" s="139" t="s">
        <v>4759</v>
      </c>
    </row>
    <row r="2923" spans="1:5" x14ac:dyDescent="0.25">
      <c r="A2923">
        <v>12731</v>
      </c>
      <c r="B2923" t="s">
        <v>4760</v>
      </c>
      <c r="C2923" t="s">
        <v>87</v>
      </c>
      <c r="D2923" t="s">
        <v>90</v>
      </c>
      <c r="E2923" s="139" t="s">
        <v>4761</v>
      </c>
    </row>
    <row r="2924" spans="1:5" x14ac:dyDescent="0.25">
      <c r="A2924">
        <v>12723</v>
      </c>
      <c r="B2924" t="s">
        <v>4762</v>
      </c>
      <c r="C2924" t="s">
        <v>87</v>
      </c>
      <c r="D2924" t="s">
        <v>90</v>
      </c>
      <c r="E2924" s="139" t="s">
        <v>414</v>
      </c>
    </row>
    <row r="2925" spans="1:5" x14ac:dyDescent="0.25">
      <c r="A2925">
        <v>12724</v>
      </c>
      <c r="B2925" t="s">
        <v>4763</v>
      </c>
      <c r="C2925" t="s">
        <v>87</v>
      </c>
      <c r="D2925" t="s">
        <v>90</v>
      </c>
      <c r="E2925" s="139" t="s">
        <v>1811</v>
      </c>
    </row>
    <row r="2926" spans="1:5" x14ac:dyDescent="0.25">
      <c r="A2926">
        <v>12725</v>
      </c>
      <c r="B2926" t="s">
        <v>4764</v>
      </c>
      <c r="C2926" t="s">
        <v>87</v>
      </c>
      <c r="D2926" t="s">
        <v>90</v>
      </c>
      <c r="E2926" s="139" t="s">
        <v>1012</v>
      </c>
    </row>
    <row r="2927" spans="1:5" x14ac:dyDescent="0.25">
      <c r="A2927">
        <v>12726</v>
      </c>
      <c r="B2927" t="s">
        <v>4765</v>
      </c>
      <c r="C2927" t="s">
        <v>87</v>
      </c>
      <c r="D2927" t="s">
        <v>90</v>
      </c>
      <c r="E2927" s="139" t="s">
        <v>588</v>
      </c>
    </row>
    <row r="2928" spans="1:5" x14ac:dyDescent="0.25">
      <c r="A2928">
        <v>12727</v>
      </c>
      <c r="B2928" t="s">
        <v>4766</v>
      </c>
      <c r="C2928" t="s">
        <v>87</v>
      </c>
      <c r="D2928" t="s">
        <v>90</v>
      </c>
      <c r="E2928" s="139" t="s">
        <v>4767</v>
      </c>
    </row>
    <row r="2929" spans="1:5" x14ac:dyDescent="0.25">
      <c r="A2929">
        <v>12728</v>
      </c>
      <c r="B2929" t="s">
        <v>4768</v>
      </c>
      <c r="C2929" t="s">
        <v>87</v>
      </c>
      <c r="D2929" t="s">
        <v>90</v>
      </c>
      <c r="E2929" s="139" t="s">
        <v>4769</v>
      </c>
    </row>
    <row r="2930" spans="1:5" x14ac:dyDescent="0.25">
      <c r="A2930">
        <v>12729</v>
      </c>
      <c r="B2930" t="s">
        <v>4770</v>
      </c>
      <c r="C2930" t="s">
        <v>87</v>
      </c>
      <c r="D2930" t="s">
        <v>90</v>
      </c>
      <c r="E2930" s="139" t="s">
        <v>3978</v>
      </c>
    </row>
    <row r="2931" spans="1:5" x14ac:dyDescent="0.25">
      <c r="A2931">
        <v>12730</v>
      </c>
      <c r="B2931" t="s">
        <v>4771</v>
      </c>
      <c r="C2931" t="s">
        <v>87</v>
      </c>
      <c r="D2931" t="s">
        <v>90</v>
      </c>
      <c r="E2931" s="139" t="s">
        <v>4772</v>
      </c>
    </row>
    <row r="2932" spans="1:5" x14ac:dyDescent="0.25">
      <c r="A2932">
        <v>3840</v>
      </c>
      <c r="B2932" t="s">
        <v>4773</v>
      </c>
      <c r="C2932" t="s">
        <v>87</v>
      </c>
      <c r="D2932" t="s">
        <v>90</v>
      </c>
      <c r="E2932" s="139" t="s">
        <v>8535</v>
      </c>
    </row>
    <row r="2933" spans="1:5" x14ac:dyDescent="0.25">
      <c r="A2933">
        <v>3838</v>
      </c>
      <c r="B2933" t="s">
        <v>4774</v>
      </c>
      <c r="C2933" t="s">
        <v>87</v>
      </c>
      <c r="D2933" t="s">
        <v>90</v>
      </c>
      <c r="E2933" s="139" t="s">
        <v>8536</v>
      </c>
    </row>
    <row r="2934" spans="1:5" x14ac:dyDescent="0.25">
      <c r="A2934">
        <v>3844</v>
      </c>
      <c r="B2934" t="s">
        <v>4775</v>
      </c>
      <c r="C2934" t="s">
        <v>87</v>
      </c>
      <c r="D2934" t="s">
        <v>90</v>
      </c>
      <c r="E2934" s="139" t="s">
        <v>8537</v>
      </c>
    </row>
    <row r="2935" spans="1:5" x14ac:dyDescent="0.25">
      <c r="A2935">
        <v>3839</v>
      </c>
      <c r="B2935" t="s">
        <v>4777</v>
      </c>
      <c r="C2935" t="s">
        <v>87</v>
      </c>
      <c r="D2935" t="s">
        <v>90</v>
      </c>
      <c r="E2935" s="139" t="s">
        <v>8538</v>
      </c>
    </row>
    <row r="2936" spans="1:5" x14ac:dyDescent="0.25">
      <c r="A2936">
        <v>3843</v>
      </c>
      <c r="B2936" t="s">
        <v>4778</v>
      </c>
      <c r="C2936" t="s">
        <v>87</v>
      </c>
      <c r="D2936" t="s">
        <v>90</v>
      </c>
      <c r="E2936" s="139" t="s">
        <v>8539</v>
      </c>
    </row>
    <row r="2937" spans="1:5" x14ac:dyDescent="0.25">
      <c r="A2937">
        <v>3900</v>
      </c>
      <c r="B2937" t="s">
        <v>4779</v>
      </c>
      <c r="C2937" t="s">
        <v>87</v>
      </c>
      <c r="D2937" t="s">
        <v>88</v>
      </c>
      <c r="E2937" s="139" t="s">
        <v>8540</v>
      </c>
    </row>
    <row r="2938" spans="1:5" x14ac:dyDescent="0.25">
      <c r="A2938">
        <v>3846</v>
      </c>
      <c r="B2938" t="s">
        <v>4780</v>
      </c>
      <c r="C2938" t="s">
        <v>87</v>
      </c>
      <c r="D2938" t="s">
        <v>88</v>
      </c>
      <c r="E2938" s="139" t="s">
        <v>8541</v>
      </c>
    </row>
    <row r="2939" spans="1:5" x14ac:dyDescent="0.25">
      <c r="A2939">
        <v>3886</v>
      </c>
      <c r="B2939" t="s">
        <v>4781</v>
      </c>
      <c r="C2939" t="s">
        <v>87</v>
      </c>
      <c r="D2939" t="s">
        <v>88</v>
      </c>
      <c r="E2939" s="139" t="s">
        <v>6188</v>
      </c>
    </row>
    <row r="2940" spans="1:5" x14ac:dyDescent="0.25">
      <c r="A2940">
        <v>3854</v>
      </c>
      <c r="B2940" t="s">
        <v>4782</v>
      </c>
      <c r="C2940" t="s">
        <v>87</v>
      </c>
      <c r="D2940" t="s">
        <v>88</v>
      </c>
      <c r="E2940" s="139" t="s">
        <v>7569</v>
      </c>
    </row>
    <row r="2941" spans="1:5" x14ac:dyDescent="0.25">
      <c r="A2941">
        <v>3873</v>
      </c>
      <c r="B2941" t="s">
        <v>4783</v>
      </c>
      <c r="C2941" t="s">
        <v>87</v>
      </c>
      <c r="D2941" t="s">
        <v>88</v>
      </c>
      <c r="E2941" s="139" t="s">
        <v>4942</v>
      </c>
    </row>
    <row r="2942" spans="1:5" x14ac:dyDescent="0.25">
      <c r="A2942">
        <v>38021</v>
      </c>
      <c r="B2942" t="s">
        <v>4784</v>
      </c>
      <c r="C2942" t="s">
        <v>87</v>
      </c>
      <c r="D2942" t="s">
        <v>88</v>
      </c>
      <c r="E2942" s="139" t="s">
        <v>8542</v>
      </c>
    </row>
    <row r="2943" spans="1:5" x14ac:dyDescent="0.25">
      <c r="A2943">
        <v>3847</v>
      </c>
      <c r="B2943" t="s">
        <v>4785</v>
      </c>
      <c r="C2943" t="s">
        <v>87</v>
      </c>
      <c r="D2943" t="s">
        <v>88</v>
      </c>
      <c r="E2943" s="139" t="s">
        <v>8543</v>
      </c>
    </row>
    <row r="2944" spans="1:5" x14ac:dyDescent="0.25">
      <c r="A2944">
        <v>38022</v>
      </c>
      <c r="B2944" t="s">
        <v>4786</v>
      </c>
      <c r="C2944" t="s">
        <v>87</v>
      </c>
      <c r="D2944" t="s">
        <v>88</v>
      </c>
      <c r="E2944" s="139" t="s">
        <v>6828</v>
      </c>
    </row>
    <row r="2945" spans="1:5" x14ac:dyDescent="0.25">
      <c r="A2945">
        <v>3833</v>
      </c>
      <c r="B2945" t="s">
        <v>4787</v>
      </c>
      <c r="C2945" t="s">
        <v>87</v>
      </c>
      <c r="D2945" t="s">
        <v>90</v>
      </c>
      <c r="E2945" s="139" t="s">
        <v>712</v>
      </c>
    </row>
    <row r="2946" spans="1:5" x14ac:dyDescent="0.25">
      <c r="A2946">
        <v>3835</v>
      </c>
      <c r="B2946" t="s">
        <v>4788</v>
      </c>
      <c r="C2946" t="s">
        <v>87</v>
      </c>
      <c r="D2946" t="s">
        <v>90</v>
      </c>
      <c r="E2946" s="139" t="s">
        <v>8544</v>
      </c>
    </row>
    <row r="2947" spans="1:5" x14ac:dyDescent="0.25">
      <c r="A2947">
        <v>3836</v>
      </c>
      <c r="B2947" t="s">
        <v>4789</v>
      </c>
      <c r="C2947" t="s">
        <v>87</v>
      </c>
      <c r="D2947" t="s">
        <v>90</v>
      </c>
      <c r="E2947" s="139" t="s">
        <v>8545</v>
      </c>
    </row>
    <row r="2948" spans="1:5" x14ac:dyDescent="0.25">
      <c r="A2948">
        <v>3830</v>
      </c>
      <c r="B2948" t="s">
        <v>4790</v>
      </c>
      <c r="C2948" t="s">
        <v>87</v>
      </c>
      <c r="D2948" t="s">
        <v>90</v>
      </c>
      <c r="E2948" s="139" t="s">
        <v>8546</v>
      </c>
    </row>
    <row r="2949" spans="1:5" x14ac:dyDescent="0.25">
      <c r="A2949">
        <v>3831</v>
      </c>
      <c r="B2949" t="s">
        <v>4791</v>
      </c>
      <c r="C2949" t="s">
        <v>87</v>
      </c>
      <c r="D2949" t="s">
        <v>90</v>
      </c>
      <c r="E2949" s="139" t="s">
        <v>8547</v>
      </c>
    </row>
    <row r="2950" spans="1:5" x14ac:dyDescent="0.25">
      <c r="A2950">
        <v>37981</v>
      </c>
      <c r="B2950" t="s">
        <v>4792</v>
      </c>
      <c r="C2950" t="s">
        <v>87</v>
      </c>
      <c r="D2950" t="s">
        <v>90</v>
      </c>
      <c r="E2950" s="139" t="s">
        <v>281</v>
      </c>
    </row>
    <row r="2951" spans="1:5" x14ac:dyDescent="0.25">
      <c r="A2951">
        <v>37982</v>
      </c>
      <c r="B2951" t="s">
        <v>4793</v>
      </c>
      <c r="C2951" t="s">
        <v>87</v>
      </c>
      <c r="D2951" t="s">
        <v>90</v>
      </c>
      <c r="E2951" s="139" t="s">
        <v>332</v>
      </c>
    </row>
    <row r="2952" spans="1:5" x14ac:dyDescent="0.25">
      <c r="A2952">
        <v>37983</v>
      </c>
      <c r="B2952" t="s">
        <v>4794</v>
      </c>
      <c r="C2952" t="s">
        <v>87</v>
      </c>
      <c r="D2952" t="s">
        <v>90</v>
      </c>
      <c r="E2952" s="139" t="s">
        <v>912</v>
      </c>
    </row>
    <row r="2953" spans="1:5" x14ac:dyDescent="0.25">
      <c r="A2953">
        <v>37984</v>
      </c>
      <c r="B2953" t="s">
        <v>4795</v>
      </c>
      <c r="C2953" t="s">
        <v>87</v>
      </c>
      <c r="D2953" t="s">
        <v>90</v>
      </c>
      <c r="E2953" s="139" t="s">
        <v>8079</v>
      </c>
    </row>
    <row r="2954" spans="1:5" x14ac:dyDescent="0.25">
      <c r="A2954">
        <v>37985</v>
      </c>
      <c r="B2954" t="s">
        <v>4796</v>
      </c>
      <c r="C2954" t="s">
        <v>87</v>
      </c>
      <c r="D2954" t="s">
        <v>90</v>
      </c>
      <c r="E2954" s="139" t="s">
        <v>1769</v>
      </c>
    </row>
    <row r="2955" spans="1:5" x14ac:dyDescent="0.25">
      <c r="A2955">
        <v>3826</v>
      </c>
      <c r="B2955" t="s">
        <v>4797</v>
      </c>
      <c r="C2955" t="s">
        <v>87</v>
      </c>
      <c r="D2955" t="s">
        <v>90</v>
      </c>
      <c r="E2955" s="139" t="s">
        <v>8548</v>
      </c>
    </row>
    <row r="2956" spans="1:5" x14ac:dyDescent="0.25">
      <c r="A2956">
        <v>3825</v>
      </c>
      <c r="B2956" t="s">
        <v>4798</v>
      </c>
      <c r="C2956" t="s">
        <v>87</v>
      </c>
      <c r="D2956" t="s">
        <v>90</v>
      </c>
      <c r="E2956" s="139" t="s">
        <v>8549</v>
      </c>
    </row>
    <row r="2957" spans="1:5" x14ac:dyDescent="0.25">
      <c r="A2957">
        <v>3827</v>
      </c>
      <c r="B2957" t="s">
        <v>4799</v>
      </c>
      <c r="C2957" t="s">
        <v>87</v>
      </c>
      <c r="D2957" t="s">
        <v>90</v>
      </c>
      <c r="E2957" s="139" t="s">
        <v>1073</v>
      </c>
    </row>
    <row r="2958" spans="1:5" x14ac:dyDescent="0.25">
      <c r="A2958">
        <v>20165</v>
      </c>
      <c r="B2958" t="s">
        <v>4800</v>
      </c>
      <c r="C2958" t="s">
        <v>87</v>
      </c>
      <c r="D2958" t="s">
        <v>88</v>
      </c>
      <c r="E2958" s="139" t="s">
        <v>343</v>
      </c>
    </row>
    <row r="2959" spans="1:5" x14ac:dyDescent="0.25">
      <c r="A2959">
        <v>20166</v>
      </c>
      <c r="B2959" t="s">
        <v>4801</v>
      </c>
      <c r="C2959" t="s">
        <v>87</v>
      </c>
      <c r="D2959" t="s">
        <v>88</v>
      </c>
      <c r="E2959" s="139" t="s">
        <v>8550</v>
      </c>
    </row>
    <row r="2960" spans="1:5" x14ac:dyDescent="0.25">
      <c r="A2960">
        <v>20164</v>
      </c>
      <c r="B2960" t="s">
        <v>4802</v>
      </c>
      <c r="C2960" t="s">
        <v>87</v>
      </c>
      <c r="D2960" t="s">
        <v>88</v>
      </c>
      <c r="E2960" s="139" t="s">
        <v>8551</v>
      </c>
    </row>
    <row r="2961" spans="1:5" x14ac:dyDescent="0.25">
      <c r="A2961">
        <v>3893</v>
      </c>
      <c r="B2961" t="s">
        <v>4804</v>
      </c>
      <c r="C2961" t="s">
        <v>87</v>
      </c>
      <c r="D2961" t="s">
        <v>88</v>
      </c>
      <c r="E2961" s="139" t="s">
        <v>318</v>
      </c>
    </row>
    <row r="2962" spans="1:5" x14ac:dyDescent="0.25">
      <c r="A2962">
        <v>3848</v>
      </c>
      <c r="B2962" t="s">
        <v>4805</v>
      </c>
      <c r="C2962" t="s">
        <v>87</v>
      </c>
      <c r="D2962" t="s">
        <v>88</v>
      </c>
      <c r="E2962" s="139" t="s">
        <v>445</v>
      </c>
    </row>
    <row r="2963" spans="1:5" x14ac:dyDescent="0.25">
      <c r="A2963">
        <v>3895</v>
      </c>
      <c r="B2963" t="s">
        <v>4806</v>
      </c>
      <c r="C2963" t="s">
        <v>87</v>
      </c>
      <c r="D2963" t="s">
        <v>88</v>
      </c>
      <c r="E2963" s="139" t="s">
        <v>1060</v>
      </c>
    </row>
    <row r="2964" spans="1:5" x14ac:dyDescent="0.25">
      <c r="A2964">
        <v>12404</v>
      </c>
      <c r="B2964" t="s">
        <v>4807</v>
      </c>
      <c r="C2964" t="s">
        <v>87</v>
      </c>
      <c r="D2964" t="s">
        <v>90</v>
      </c>
      <c r="E2964" s="139" t="s">
        <v>823</v>
      </c>
    </row>
    <row r="2965" spans="1:5" x14ac:dyDescent="0.25">
      <c r="A2965">
        <v>3939</v>
      </c>
      <c r="B2965" t="s">
        <v>4808</v>
      </c>
      <c r="C2965" t="s">
        <v>87</v>
      </c>
      <c r="D2965" t="s">
        <v>90</v>
      </c>
      <c r="E2965" s="139" t="s">
        <v>1022</v>
      </c>
    </row>
    <row r="2966" spans="1:5" x14ac:dyDescent="0.25">
      <c r="A2966">
        <v>3911</v>
      </c>
      <c r="B2966" t="s">
        <v>4809</v>
      </c>
      <c r="C2966" t="s">
        <v>87</v>
      </c>
      <c r="D2966" t="s">
        <v>90</v>
      </c>
      <c r="E2966" s="139" t="s">
        <v>545</v>
      </c>
    </row>
    <row r="2967" spans="1:5" x14ac:dyDescent="0.25">
      <c r="A2967">
        <v>3908</v>
      </c>
      <c r="B2967" t="s">
        <v>4810</v>
      </c>
      <c r="C2967" t="s">
        <v>87</v>
      </c>
      <c r="D2967" t="s">
        <v>90</v>
      </c>
      <c r="E2967" s="139" t="s">
        <v>278</v>
      </c>
    </row>
    <row r="2968" spans="1:5" x14ac:dyDescent="0.25">
      <c r="A2968">
        <v>3910</v>
      </c>
      <c r="B2968" t="s">
        <v>4811</v>
      </c>
      <c r="C2968" t="s">
        <v>87</v>
      </c>
      <c r="D2968" t="s">
        <v>90</v>
      </c>
      <c r="E2968" s="139" t="s">
        <v>693</v>
      </c>
    </row>
    <row r="2969" spans="1:5" x14ac:dyDescent="0.25">
      <c r="A2969">
        <v>3913</v>
      </c>
      <c r="B2969" t="s">
        <v>4812</v>
      </c>
      <c r="C2969" t="s">
        <v>87</v>
      </c>
      <c r="D2969" t="s">
        <v>90</v>
      </c>
      <c r="E2969" s="139" t="s">
        <v>4813</v>
      </c>
    </row>
    <row r="2970" spans="1:5" x14ac:dyDescent="0.25">
      <c r="A2970">
        <v>3912</v>
      </c>
      <c r="B2970" t="s">
        <v>4814</v>
      </c>
      <c r="C2970" t="s">
        <v>87</v>
      </c>
      <c r="D2970" t="s">
        <v>90</v>
      </c>
      <c r="E2970" s="139" t="s">
        <v>2920</v>
      </c>
    </row>
    <row r="2971" spans="1:5" x14ac:dyDescent="0.25">
      <c r="A2971">
        <v>3909</v>
      </c>
      <c r="B2971" t="s">
        <v>4815</v>
      </c>
      <c r="C2971" t="s">
        <v>87</v>
      </c>
      <c r="D2971" t="s">
        <v>90</v>
      </c>
      <c r="E2971" s="139" t="s">
        <v>4816</v>
      </c>
    </row>
    <row r="2972" spans="1:5" x14ac:dyDescent="0.25">
      <c r="A2972">
        <v>3914</v>
      </c>
      <c r="B2972" t="s">
        <v>4817</v>
      </c>
      <c r="C2972" t="s">
        <v>87</v>
      </c>
      <c r="D2972" t="s">
        <v>90</v>
      </c>
      <c r="E2972" s="139" t="s">
        <v>4818</v>
      </c>
    </row>
    <row r="2973" spans="1:5" x14ac:dyDescent="0.25">
      <c r="A2973">
        <v>3915</v>
      </c>
      <c r="B2973" t="s">
        <v>4819</v>
      </c>
      <c r="C2973" t="s">
        <v>87</v>
      </c>
      <c r="D2973" t="s">
        <v>90</v>
      </c>
      <c r="E2973" s="139" t="s">
        <v>4820</v>
      </c>
    </row>
    <row r="2974" spans="1:5" x14ac:dyDescent="0.25">
      <c r="A2974">
        <v>3916</v>
      </c>
      <c r="B2974" t="s">
        <v>4821</v>
      </c>
      <c r="C2974" t="s">
        <v>87</v>
      </c>
      <c r="D2974" t="s">
        <v>90</v>
      </c>
      <c r="E2974" s="139" t="s">
        <v>4822</v>
      </c>
    </row>
    <row r="2975" spans="1:5" x14ac:dyDescent="0.25">
      <c r="A2975">
        <v>3917</v>
      </c>
      <c r="B2975" t="s">
        <v>4823</v>
      </c>
      <c r="C2975" t="s">
        <v>87</v>
      </c>
      <c r="D2975" t="s">
        <v>90</v>
      </c>
      <c r="E2975" s="139" t="s">
        <v>4824</v>
      </c>
    </row>
    <row r="2976" spans="1:5" x14ac:dyDescent="0.25">
      <c r="A2976">
        <v>1904</v>
      </c>
      <c r="B2976" t="s">
        <v>4825</v>
      </c>
      <c r="C2976" t="s">
        <v>87</v>
      </c>
      <c r="D2976" t="s">
        <v>88</v>
      </c>
      <c r="E2976" s="139" t="s">
        <v>704</v>
      </c>
    </row>
    <row r="2977" spans="1:5" x14ac:dyDescent="0.25">
      <c r="A2977">
        <v>1899</v>
      </c>
      <c r="B2977" t="s">
        <v>4826</v>
      </c>
      <c r="C2977" t="s">
        <v>87</v>
      </c>
      <c r="D2977" t="s">
        <v>88</v>
      </c>
      <c r="E2977" s="139" t="s">
        <v>109</v>
      </c>
    </row>
    <row r="2978" spans="1:5" x14ac:dyDescent="0.25">
      <c r="A2978">
        <v>1900</v>
      </c>
      <c r="B2978" t="s">
        <v>4827</v>
      </c>
      <c r="C2978" t="s">
        <v>87</v>
      </c>
      <c r="D2978" t="s">
        <v>88</v>
      </c>
      <c r="E2978" s="139" t="s">
        <v>515</v>
      </c>
    </row>
    <row r="2979" spans="1:5" x14ac:dyDescent="0.25">
      <c r="A2979">
        <v>12407</v>
      </c>
      <c r="B2979" t="s">
        <v>4828</v>
      </c>
      <c r="C2979" t="s">
        <v>87</v>
      </c>
      <c r="D2979" t="s">
        <v>90</v>
      </c>
      <c r="E2979" s="139" t="s">
        <v>4829</v>
      </c>
    </row>
    <row r="2980" spans="1:5" x14ac:dyDescent="0.25">
      <c r="A2980">
        <v>12408</v>
      </c>
      <c r="B2980" t="s">
        <v>4830</v>
      </c>
      <c r="C2980" t="s">
        <v>87</v>
      </c>
      <c r="D2980" t="s">
        <v>90</v>
      </c>
      <c r="E2980" s="139" t="s">
        <v>266</v>
      </c>
    </row>
    <row r="2981" spans="1:5" x14ac:dyDescent="0.25">
      <c r="A2981">
        <v>12409</v>
      </c>
      <c r="B2981" t="s">
        <v>4831</v>
      </c>
      <c r="C2981" t="s">
        <v>87</v>
      </c>
      <c r="D2981" t="s">
        <v>90</v>
      </c>
      <c r="E2981" s="139" t="s">
        <v>266</v>
      </c>
    </row>
    <row r="2982" spans="1:5" x14ac:dyDescent="0.25">
      <c r="A2982">
        <v>12410</v>
      </c>
      <c r="B2982" t="s">
        <v>4832</v>
      </c>
      <c r="C2982" t="s">
        <v>87</v>
      </c>
      <c r="D2982" t="s">
        <v>90</v>
      </c>
      <c r="E2982" s="139" t="s">
        <v>500</v>
      </c>
    </row>
    <row r="2983" spans="1:5" x14ac:dyDescent="0.25">
      <c r="A2983">
        <v>3936</v>
      </c>
      <c r="B2983" t="s">
        <v>4833</v>
      </c>
      <c r="C2983" t="s">
        <v>87</v>
      </c>
      <c r="D2983" t="s">
        <v>90</v>
      </c>
      <c r="E2983" s="139" t="s">
        <v>907</v>
      </c>
    </row>
    <row r="2984" spans="1:5" x14ac:dyDescent="0.25">
      <c r="A2984">
        <v>3922</v>
      </c>
      <c r="B2984" t="s">
        <v>4834</v>
      </c>
      <c r="C2984" t="s">
        <v>87</v>
      </c>
      <c r="D2984" t="s">
        <v>90</v>
      </c>
      <c r="E2984" s="139" t="s">
        <v>4835</v>
      </c>
    </row>
    <row r="2985" spans="1:5" x14ac:dyDescent="0.25">
      <c r="A2985">
        <v>3924</v>
      </c>
      <c r="B2985" t="s">
        <v>4836</v>
      </c>
      <c r="C2985" t="s">
        <v>87</v>
      </c>
      <c r="D2985" t="s">
        <v>90</v>
      </c>
      <c r="E2985" s="139" t="s">
        <v>907</v>
      </c>
    </row>
    <row r="2986" spans="1:5" x14ac:dyDescent="0.25">
      <c r="A2986">
        <v>3923</v>
      </c>
      <c r="B2986" t="s">
        <v>4837</v>
      </c>
      <c r="C2986" t="s">
        <v>87</v>
      </c>
      <c r="D2986" t="s">
        <v>90</v>
      </c>
      <c r="E2986" s="139" t="s">
        <v>907</v>
      </c>
    </row>
    <row r="2987" spans="1:5" x14ac:dyDescent="0.25">
      <c r="A2987">
        <v>3937</v>
      </c>
      <c r="B2987" t="s">
        <v>4838</v>
      </c>
      <c r="C2987" t="s">
        <v>87</v>
      </c>
      <c r="D2987" t="s">
        <v>90</v>
      </c>
      <c r="E2987" s="139" t="s">
        <v>678</v>
      </c>
    </row>
    <row r="2988" spans="1:5" x14ac:dyDescent="0.25">
      <c r="A2988">
        <v>3921</v>
      </c>
      <c r="B2988" t="s">
        <v>4839</v>
      </c>
      <c r="C2988" t="s">
        <v>87</v>
      </c>
      <c r="D2988" t="s">
        <v>90</v>
      </c>
      <c r="E2988" s="139" t="s">
        <v>678</v>
      </c>
    </row>
    <row r="2989" spans="1:5" x14ac:dyDescent="0.25">
      <c r="A2989">
        <v>3920</v>
      </c>
      <c r="B2989" t="s">
        <v>4840</v>
      </c>
      <c r="C2989" t="s">
        <v>87</v>
      </c>
      <c r="D2989" t="s">
        <v>90</v>
      </c>
      <c r="E2989" s="139" t="s">
        <v>678</v>
      </c>
    </row>
    <row r="2990" spans="1:5" x14ac:dyDescent="0.25">
      <c r="A2990">
        <v>3938</v>
      </c>
      <c r="B2990" t="s">
        <v>4841</v>
      </c>
      <c r="C2990" t="s">
        <v>87</v>
      </c>
      <c r="D2990" t="s">
        <v>90</v>
      </c>
      <c r="E2990" s="139" t="s">
        <v>4842</v>
      </c>
    </row>
    <row r="2991" spans="1:5" x14ac:dyDescent="0.25">
      <c r="A2991">
        <v>3919</v>
      </c>
      <c r="B2991" t="s">
        <v>4843</v>
      </c>
      <c r="C2991" t="s">
        <v>87</v>
      </c>
      <c r="D2991" t="s">
        <v>90</v>
      </c>
      <c r="E2991" s="139" t="s">
        <v>501</v>
      </c>
    </row>
    <row r="2992" spans="1:5" x14ac:dyDescent="0.25">
      <c r="A2992">
        <v>3927</v>
      </c>
      <c r="B2992" t="s">
        <v>4844</v>
      </c>
      <c r="C2992" t="s">
        <v>87</v>
      </c>
      <c r="D2992" t="s">
        <v>90</v>
      </c>
      <c r="E2992" s="139" t="s">
        <v>4845</v>
      </c>
    </row>
    <row r="2993" spans="1:5" x14ac:dyDescent="0.25">
      <c r="A2993">
        <v>3928</v>
      </c>
      <c r="B2993" t="s">
        <v>4846</v>
      </c>
      <c r="C2993" t="s">
        <v>87</v>
      </c>
      <c r="D2993" t="s">
        <v>90</v>
      </c>
      <c r="E2993" s="139" t="s">
        <v>4845</v>
      </c>
    </row>
    <row r="2994" spans="1:5" x14ac:dyDescent="0.25">
      <c r="A2994">
        <v>3926</v>
      </c>
      <c r="B2994" t="s">
        <v>4847</v>
      </c>
      <c r="C2994" t="s">
        <v>87</v>
      </c>
      <c r="D2994" t="s">
        <v>90</v>
      </c>
      <c r="E2994" s="139" t="s">
        <v>406</v>
      </c>
    </row>
    <row r="2995" spans="1:5" x14ac:dyDescent="0.25">
      <c r="A2995">
        <v>3935</v>
      </c>
      <c r="B2995" t="s">
        <v>4848</v>
      </c>
      <c r="C2995" t="s">
        <v>87</v>
      </c>
      <c r="D2995" t="s">
        <v>90</v>
      </c>
      <c r="E2995" s="139" t="s">
        <v>406</v>
      </c>
    </row>
    <row r="2996" spans="1:5" x14ac:dyDescent="0.25">
      <c r="A2996">
        <v>3925</v>
      </c>
      <c r="B2996" t="s">
        <v>4849</v>
      </c>
      <c r="C2996" t="s">
        <v>87</v>
      </c>
      <c r="D2996" t="s">
        <v>90</v>
      </c>
      <c r="E2996" s="139" t="s">
        <v>406</v>
      </c>
    </row>
    <row r="2997" spans="1:5" x14ac:dyDescent="0.25">
      <c r="A2997">
        <v>12406</v>
      </c>
      <c r="B2997" t="s">
        <v>4850</v>
      </c>
      <c r="C2997" t="s">
        <v>87</v>
      </c>
      <c r="D2997" t="s">
        <v>90</v>
      </c>
      <c r="E2997" s="139" t="s">
        <v>4851</v>
      </c>
    </row>
    <row r="2998" spans="1:5" x14ac:dyDescent="0.25">
      <c r="A2998">
        <v>3929</v>
      </c>
      <c r="B2998" t="s">
        <v>4852</v>
      </c>
      <c r="C2998" t="s">
        <v>87</v>
      </c>
      <c r="D2998" t="s">
        <v>90</v>
      </c>
      <c r="E2998" s="139" t="s">
        <v>4853</v>
      </c>
    </row>
    <row r="2999" spans="1:5" x14ac:dyDescent="0.25">
      <c r="A2999">
        <v>3931</v>
      </c>
      <c r="B2999" t="s">
        <v>4854</v>
      </c>
      <c r="C2999" t="s">
        <v>87</v>
      </c>
      <c r="D2999" t="s">
        <v>90</v>
      </c>
      <c r="E2999" s="139" t="s">
        <v>4853</v>
      </c>
    </row>
    <row r="3000" spans="1:5" x14ac:dyDescent="0.25">
      <c r="A3000">
        <v>3930</v>
      </c>
      <c r="B3000" t="s">
        <v>4855</v>
      </c>
      <c r="C3000" t="s">
        <v>87</v>
      </c>
      <c r="D3000" t="s">
        <v>90</v>
      </c>
      <c r="E3000" s="139" t="s">
        <v>4853</v>
      </c>
    </row>
    <row r="3001" spans="1:5" x14ac:dyDescent="0.25">
      <c r="A3001">
        <v>3932</v>
      </c>
      <c r="B3001" t="s">
        <v>4856</v>
      </c>
      <c r="C3001" t="s">
        <v>87</v>
      </c>
      <c r="D3001" t="s">
        <v>90</v>
      </c>
      <c r="E3001" s="139" t="s">
        <v>1127</v>
      </c>
    </row>
    <row r="3002" spans="1:5" x14ac:dyDescent="0.25">
      <c r="A3002">
        <v>3933</v>
      </c>
      <c r="B3002" t="s">
        <v>4857</v>
      </c>
      <c r="C3002" t="s">
        <v>87</v>
      </c>
      <c r="D3002" t="s">
        <v>90</v>
      </c>
      <c r="E3002" s="139" t="s">
        <v>1127</v>
      </c>
    </row>
    <row r="3003" spans="1:5" x14ac:dyDescent="0.25">
      <c r="A3003">
        <v>3934</v>
      </c>
      <c r="B3003" t="s">
        <v>4858</v>
      </c>
      <c r="C3003" t="s">
        <v>87</v>
      </c>
      <c r="D3003" t="s">
        <v>90</v>
      </c>
      <c r="E3003" s="139" t="s">
        <v>1127</v>
      </c>
    </row>
    <row r="3004" spans="1:5" x14ac:dyDescent="0.25">
      <c r="A3004">
        <v>40355</v>
      </c>
      <c r="B3004" t="s">
        <v>4859</v>
      </c>
      <c r="C3004" t="s">
        <v>87</v>
      </c>
      <c r="D3004" t="s">
        <v>90</v>
      </c>
      <c r="E3004" s="139" t="s">
        <v>914</v>
      </c>
    </row>
    <row r="3005" spans="1:5" x14ac:dyDescent="0.25">
      <c r="A3005">
        <v>40364</v>
      </c>
      <c r="B3005" t="s">
        <v>4861</v>
      </c>
      <c r="C3005" t="s">
        <v>87</v>
      </c>
      <c r="D3005" t="s">
        <v>90</v>
      </c>
      <c r="E3005" s="139" t="s">
        <v>8552</v>
      </c>
    </row>
    <row r="3006" spans="1:5" x14ac:dyDescent="0.25">
      <c r="A3006">
        <v>40361</v>
      </c>
      <c r="B3006" t="s">
        <v>4862</v>
      </c>
      <c r="C3006" t="s">
        <v>87</v>
      </c>
      <c r="D3006" t="s">
        <v>90</v>
      </c>
      <c r="E3006" s="139" t="s">
        <v>8553</v>
      </c>
    </row>
    <row r="3007" spans="1:5" x14ac:dyDescent="0.25">
      <c r="A3007">
        <v>40358</v>
      </c>
      <c r="B3007" t="s">
        <v>4863</v>
      </c>
      <c r="C3007" t="s">
        <v>87</v>
      </c>
      <c r="D3007" t="s">
        <v>90</v>
      </c>
      <c r="E3007" s="139" t="s">
        <v>8554</v>
      </c>
    </row>
    <row r="3008" spans="1:5" x14ac:dyDescent="0.25">
      <c r="A3008">
        <v>40370</v>
      </c>
      <c r="B3008" t="s">
        <v>4864</v>
      </c>
      <c r="C3008" t="s">
        <v>87</v>
      </c>
      <c r="D3008" t="s">
        <v>90</v>
      </c>
      <c r="E3008" s="139" t="s">
        <v>8555</v>
      </c>
    </row>
    <row r="3009" spans="1:5" x14ac:dyDescent="0.25">
      <c r="A3009">
        <v>40367</v>
      </c>
      <c r="B3009" t="s">
        <v>4865</v>
      </c>
      <c r="C3009" t="s">
        <v>87</v>
      </c>
      <c r="D3009" t="s">
        <v>90</v>
      </c>
      <c r="E3009" s="139" t="s">
        <v>8556</v>
      </c>
    </row>
    <row r="3010" spans="1:5" x14ac:dyDescent="0.25">
      <c r="A3010">
        <v>40373</v>
      </c>
      <c r="B3010" t="s">
        <v>4866</v>
      </c>
      <c r="C3010" t="s">
        <v>87</v>
      </c>
      <c r="D3010" t="s">
        <v>90</v>
      </c>
      <c r="E3010" s="139" t="s">
        <v>8557</v>
      </c>
    </row>
    <row r="3011" spans="1:5" x14ac:dyDescent="0.25">
      <c r="A3011">
        <v>38947</v>
      </c>
      <c r="B3011" t="s">
        <v>4867</v>
      </c>
      <c r="C3011" t="s">
        <v>87</v>
      </c>
      <c r="D3011" t="s">
        <v>90</v>
      </c>
      <c r="E3011" s="139" t="s">
        <v>121</v>
      </c>
    </row>
    <row r="3012" spans="1:5" x14ac:dyDescent="0.25">
      <c r="A3012">
        <v>38948</v>
      </c>
      <c r="B3012" t="s">
        <v>4868</v>
      </c>
      <c r="C3012" t="s">
        <v>87</v>
      </c>
      <c r="D3012" t="s">
        <v>90</v>
      </c>
      <c r="E3012" s="139" t="s">
        <v>358</v>
      </c>
    </row>
    <row r="3013" spans="1:5" x14ac:dyDescent="0.25">
      <c r="A3013">
        <v>38949</v>
      </c>
      <c r="B3013" t="s">
        <v>4869</v>
      </c>
      <c r="C3013" t="s">
        <v>87</v>
      </c>
      <c r="D3013" t="s">
        <v>90</v>
      </c>
      <c r="E3013" s="139" t="s">
        <v>353</v>
      </c>
    </row>
    <row r="3014" spans="1:5" x14ac:dyDescent="0.25">
      <c r="A3014">
        <v>38951</v>
      </c>
      <c r="B3014" t="s">
        <v>4870</v>
      </c>
      <c r="C3014" t="s">
        <v>87</v>
      </c>
      <c r="D3014" t="s">
        <v>90</v>
      </c>
      <c r="E3014" s="139" t="s">
        <v>800</v>
      </c>
    </row>
    <row r="3015" spans="1:5" x14ac:dyDescent="0.25">
      <c r="A3015">
        <v>39312</v>
      </c>
      <c r="B3015" t="s">
        <v>4871</v>
      </c>
      <c r="C3015" t="s">
        <v>87</v>
      </c>
      <c r="D3015" t="s">
        <v>90</v>
      </c>
      <c r="E3015" s="139" t="s">
        <v>978</v>
      </c>
    </row>
    <row r="3016" spans="1:5" x14ac:dyDescent="0.25">
      <c r="A3016">
        <v>39313</v>
      </c>
      <c r="B3016" t="s">
        <v>4872</v>
      </c>
      <c r="C3016" t="s">
        <v>87</v>
      </c>
      <c r="D3016" t="s">
        <v>90</v>
      </c>
      <c r="E3016" s="139" t="s">
        <v>361</v>
      </c>
    </row>
    <row r="3017" spans="1:5" x14ac:dyDescent="0.25">
      <c r="A3017">
        <v>38950</v>
      </c>
      <c r="B3017" t="s">
        <v>4873</v>
      </c>
      <c r="C3017" t="s">
        <v>87</v>
      </c>
      <c r="D3017" t="s">
        <v>90</v>
      </c>
      <c r="E3017" s="139" t="s">
        <v>1058</v>
      </c>
    </row>
    <row r="3018" spans="1:5" x14ac:dyDescent="0.25">
      <c r="A3018">
        <v>39314</v>
      </c>
      <c r="B3018" t="s">
        <v>4874</v>
      </c>
      <c r="C3018" t="s">
        <v>87</v>
      </c>
      <c r="D3018" t="s">
        <v>90</v>
      </c>
      <c r="E3018" s="139" t="s">
        <v>4875</v>
      </c>
    </row>
    <row r="3019" spans="1:5" x14ac:dyDescent="0.25">
      <c r="A3019">
        <v>3907</v>
      </c>
      <c r="B3019" t="s">
        <v>4876</v>
      </c>
      <c r="C3019" t="s">
        <v>87</v>
      </c>
      <c r="D3019" t="s">
        <v>88</v>
      </c>
      <c r="E3019" s="139" t="s">
        <v>2246</v>
      </c>
    </row>
    <row r="3020" spans="1:5" x14ac:dyDescent="0.25">
      <c r="A3020">
        <v>3889</v>
      </c>
      <c r="B3020" t="s">
        <v>4877</v>
      </c>
      <c r="C3020" t="s">
        <v>87</v>
      </c>
      <c r="D3020" t="s">
        <v>88</v>
      </c>
      <c r="E3020" s="139" t="s">
        <v>3927</v>
      </c>
    </row>
    <row r="3021" spans="1:5" x14ac:dyDescent="0.25">
      <c r="A3021">
        <v>3868</v>
      </c>
      <c r="B3021" t="s">
        <v>4878</v>
      </c>
      <c r="C3021" t="s">
        <v>87</v>
      </c>
      <c r="D3021" t="s">
        <v>88</v>
      </c>
      <c r="E3021" s="139" t="s">
        <v>667</v>
      </c>
    </row>
    <row r="3022" spans="1:5" x14ac:dyDescent="0.25">
      <c r="A3022">
        <v>3869</v>
      </c>
      <c r="B3022" t="s">
        <v>4879</v>
      </c>
      <c r="C3022" t="s">
        <v>87</v>
      </c>
      <c r="D3022" t="s">
        <v>88</v>
      </c>
      <c r="E3022" s="139" t="s">
        <v>397</v>
      </c>
    </row>
    <row r="3023" spans="1:5" x14ac:dyDescent="0.25">
      <c r="A3023">
        <v>3872</v>
      </c>
      <c r="B3023" t="s">
        <v>4880</v>
      </c>
      <c r="C3023" t="s">
        <v>87</v>
      </c>
      <c r="D3023" t="s">
        <v>88</v>
      </c>
      <c r="E3023" s="139" t="s">
        <v>8521</v>
      </c>
    </row>
    <row r="3024" spans="1:5" x14ac:dyDescent="0.25">
      <c r="A3024">
        <v>3850</v>
      </c>
      <c r="B3024" t="s">
        <v>4881</v>
      </c>
      <c r="C3024" t="s">
        <v>87</v>
      </c>
      <c r="D3024" t="s">
        <v>88</v>
      </c>
      <c r="E3024" s="139" t="s">
        <v>8058</v>
      </c>
    </row>
    <row r="3025" spans="1:5" x14ac:dyDescent="0.25">
      <c r="A3025">
        <v>38023</v>
      </c>
      <c r="B3025" t="s">
        <v>4882</v>
      </c>
      <c r="C3025" t="s">
        <v>87</v>
      </c>
      <c r="D3025" t="s">
        <v>88</v>
      </c>
      <c r="E3025" s="139" t="s">
        <v>910</v>
      </c>
    </row>
    <row r="3026" spans="1:5" x14ac:dyDescent="0.25">
      <c r="A3026">
        <v>37986</v>
      </c>
      <c r="B3026" t="s">
        <v>4883</v>
      </c>
      <c r="C3026" t="s">
        <v>87</v>
      </c>
      <c r="D3026" t="s">
        <v>90</v>
      </c>
      <c r="E3026" s="139" t="s">
        <v>8510</v>
      </c>
    </row>
    <row r="3027" spans="1:5" x14ac:dyDescent="0.25">
      <c r="A3027">
        <v>37987</v>
      </c>
      <c r="B3027" t="s">
        <v>4884</v>
      </c>
      <c r="C3027" t="s">
        <v>87</v>
      </c>
      <c r="D3027" t="s">
        <v>90</v>
      </c>
      <c r="E3027" s="139" t="s">
        <v>8558</v>
      </c>
    </row>
    <row r="3028" spans="1:5" x14ac:dyDescent="0.25">
      <c r="A3028">
        <v>37988</v>
      </c>
      <c r="B3028" t="s">
        <v>4885</v>
      </c>
      <c r="C3028" t="s">
        <v>87</v>
      </c>
      <c r="D3028" t="s">
        <v>90</v>
      </c>
      <c r="E3028" s="139" t="s">
        <v>8559</v>
      </c>
    </row>
    <row r="3029" spans="1:5" x14ac:dyDescent="0.25">
      <c r="A3029">
        <v>21120</v>
      </c>
      <c r="B3029" t="s">
        <v>4887</v>
      </c>
      <c r="C3029" t="s">
        <v>87</v>
      </c>
      <c r="D3029" t="s">
        <v>90</v>
      </c>
      <c r="E3029" s="139" t="s">
        <v>2522</v>
      </c>
    </row>
    <row r="3030" spans="1:5" x14ac:dyDescent="0.25">
      <c r="A3030">
        <v>39318</v>
      </c>
      <c r="B3030" t="s">
        <v>4888</v>
      </c>
      <c r="C3030" t="s">
        <v>87</v>
      </c>
      <c r="D3030" t="s">
        <v>90</v>
      </c>
      <c r="E3030" s="139" t="s">
        <v>901</v>
      </c>
    </row>
    <row r="3031" spans="1:5" x14ac:dyDescent="0.25">
      <c r="A3031">
        <v>20162</v>
      </c>
      <c r="B3031" t="s">
        <v>4889</v>
      </c>
      <c r="C3031" t="s">
        <v>87</v>
      </c>
      <c r="D3031" t="s">
        <v>88</v>
      </c>
      <c r="E3031" s="139" t="s">
        <v>2904</v>
      </c>
    </row>
    <row r="3032" spans="1:5" x14ac:dyDescent="0.25">
      <c r="A3032">
        <v>40366</v>
      </c>
      <c r="B3032" t="s">
        <v>4890</v>
      </c>
      <c r="C3032" t="s">
        <v>87</v>
      </c>
      <c r="D3032" t="s">
        <v>90</v>
      </c>
      <c r="E3032" s="139" t="s">
        <v>8560</v>
      </c>
    </row>
    <row r="3033" spans="1:5" x14ac:dyDescent="0.25">
      <c r="A3033">
        <v>40363</v>
      </c>
      <c r="B3033" t="s">
        <v>4891</v>
      </c>
      <c r="C3033" t="s">
        <v>87</v>
      </c>
      <c r="D3033" t="s">
        <v>90</v>
      </c>
      <c r="E3033" s="139" t="s">
        <v>8561</v>
      </c>
    </row>
    <row r="3034" spans="1:5" x14ac:dyDescent="0.25">
      <c r="A3034">
        <v>40354</v>
      </c>
      <c r="B3034" t="s">
        <v>4892</v>
      </c>
      <c r="C3034" t="s">
        <v>87</v>
      </c>
      <c r="D3034" t="s">
        <v>90</v>
      </c>
      <c r="E3034" s="139" t="s">
        <v>8562</v>
      </c>
    </row>
    <row r="3035" spans="1:5" x14ac:dyDescent="0.25">
      <c r="A3035">
        <v>40360</v>
      </c>
      <c r="B3035" t="s">
        <v>4893</v>
      </c>
      <c r="C3035" t="s">
        <v>87</v>
      </c>
      <c r="D3035" t="s">
        <v>90</v>
      </c>
      <c r="E3035" s="139" t="s">
        <v>407</v>
      </c>
    </row>
    <row r="3036" spans="1:5" x14ac:dyDescent="0.25">
      <c r="A3036">
        <v>40372</v>
      </c>
      <c r="B3036" t="s">
        <v>4894</v>
      </c>
      <c r="C3036" t="s">
        <v>87</v>
      </c>
      <c r="D3036" t="s">
        <v>90</v>
      </c>
      <c r="E3036" s="139" t="s">
        <v>8563</v>
      </c>
    </row>
    <row r="3037" spans="1:5" x14ac:dyDescent="0.25">
      <c r="A3037">
        <v>40369</v>
      </c>
      <c r="B3037" t="s">
        <v>4895</v>
      </c>
      <c r="C3037" t="s">
        <v>87</v>
      </c>
      <c r="D3037" t="s">
        <v>90</v>
      </c>
      <c r="E3037" s="139" t="s">
        <v>8564</v>
      </c>
    </row>
    <row r="3038" spans="1:5" x14ac:dyDescent="0.25">
      <c r="A3038">
        <v>40357</v>
      </c>
      <c r="B3038" t="s">
        <v>4896</v>
      </c>
      <c r="C3038" t="s">
        <v>87</v>
      </c>
      <c r="D3038" t="s">
        <v>90</v>
      </c>
      <c r="E3038" s="139" t="s">
        <v>8554</v>
      </c>
    </row>
    <row r="3039" spans="1:5" x14ac:dyDescent="0.25">
      <c r="A3039">
        <v>40375</v>
      </c>
      <c r="B3039" t="s">
        <v>4897</v>
      </c>
      <c r="C3039" t="s">
        <v>87</v>
      </c>
      <c r="D3039" t="s">
        <v>90</v>
      </c>
      <c r="E3039" s="139" t="s">
        <v>8565</v>
      </c>
    </row>
    <row r="3040" spans="1:5" x14ac:dyDescent="0.25">
      <c r="A3040">
        <v>1893</v>
      </c>
      <c r="B3040" t="s">
        <v>4898</v>
      </c>
      <c r="C3040" t="s">
        <v>87</v>
      </c>
      <c r="D3040" t="s">
        <v>88</v>
      </c>
      <c r="E3040" s="139" t="s">
        <v>155</v>
      </c>
    </row>
    <row r="3041" spans="1:5" x14ac:dyDescent="0.25">
      <c r="A3041">
        <v>1902</v>
      </c>
      <c r="B3041" t="s">
        <v>4899</v>
      </c>
      <c r="C3041" t="s">
        <v>87</v>
      </c>
      <c r="D3041" t="s">
        <v>88</v>
      </c>
      <c r="E3041" s="139" t="s">
        <v>184</v>
      </c>
    </row>
    <row r="3042" spans="1:5" x14ac:dyDescent="0.25">
      <c r="A3042">
        <v>1901</v>
      </c>
      <c r="B3042" t="s">
        <v>4900</v>
      </c>
      <c r="C3042" t="s">
        <v>87</v>
      </c>
      <c r="D3042" t="s">
        <v>88</v>
      </c>
      <c r="E3042" s="139" t="s">
        <v>211</v>
      </c>
    </row>
    <row r="3043" spans="1:5" x14ac:dyDescent="0.25">
      <c r="A3043">
        <v>1892</v>
      </c>
      <c r="B3043" t="s">
        <v>4901</v>
      </c>
      <c r="C3043" t="s">
        <v>87</v>
      </c>
      <c r="D3043" t="s">
        <v>88</v>
      </c>
      <c r="E3043" s="139" t="s">
        <v>95</v>
      </c>
    </row>
    <row r="3044" spans="1:5" x14ac:dyDescent="0.25">
      <c r="A3044">
        <v>1907</v>
      </c>
      <c r="B3044" t="s">
        <v>4902</v>
      </c>
      <c r="C3044" t="s">
        <v>87</v>
      </c>
      <c r="D3044" t="s">
        <v>88</v>
      </c>
      <c r="E3044" s="139" t="s">
        <v>365</v>
      </c>
    </row>
    <row r="3045" spans="1:5" x14ac:dyDescent="0.25">
      <c r="A3045">
        <v>1894</v>
      </c>
      <c r="B3045" t="s">
        <v>4903</v>
      </c>
      <c r="C3045" t="s">
        <v>87</v>
      </c>
      <c r="D3045" t="s">
        <v>88</v>
      </c>
      <c r="E3045" s="139" t="s">
        <v>4325</v>
      </c>
    </row>
    <row r="3046" spans="1:5" x14ac:dyDescent="0.25">
      <c r="A3046">
        <v>1891</v>
      </c>
      <c r="B3046" t="s">
        <v>4904</v>
      </c>
      <c r="C3046" t="s">
        <v>87</v>
      </c>
      <c r="D3046" t="s">
        <v>88</v>
      </c>
      <c r="E3046" s="139" t="s">
        <v>104</v>
      </c>
    </row>
    <row r="3047" spans="1:5" x14ac:dyDescent="0.25">
      <c r="A3047">
        <v>1896</v>
      </c>
      <c r="B3047" t="s">
        <v>4905</v>
      </c>
      <c r="C3047" t="s">
        <v>87</v>
      </c>
      <c r="D3047" t="s">
        <v>88</v>
      </c>
      <c r="E3047" s="139" t="s">
        <v>188</v>
      </c>
    </row>
    <row r="3048" spans="1:5" x14ac:dyDescent="0.25">
      <c r="A3048">
        <v>1895</v>
      </c>
      <c r="B3048" t="s">
        <v>4906</v>
      </c>
      <c r="C3048" t="s">
        <v>87</v>
      </c>
      <c r="D3048" t="s">
        <v>88</v>
      </c>
      <c r="E3048" s="139" t="s">
        <v>4907</v>
      </c>
    </row>
    <row r="3049" spans="1:5" x14ac:dyDescent="0.25">
      <c r="A3049">
        <v>2641</v>
      </c>
      <c r="B3049" t="s">
        <v>4908</v>
      </c>
      <c r="C3049" t="s">
        <v>87</v>
      </c>
      <c r="D3049" t="s">
        <v>90</v>
      </c>
      <c r="E3049" s="139" t="s">
        <v>4909</v>
      </c>
    </row>
    <row r="3050" spans="1:5" x14ac:dyDescent="0.25">
      <c r="A3050">
        <v>2636</v>
      </c>
      <c r="B3050" t="s">
        <v>4910</v>
      </c>
      <c r="C3050" t="s">
        <v>87</v>
      </c>
      <c r="D3050" t="s">
        <v>90</v>
      </c>
      <c r="E3050" s="139" t="s">
        <v>321</v>
      </c>
    </row>
    <row r="3051" spans="1:5" x14ac:dyDescent="0.25">
      <c r="A3051">
        <v>2637</v>
      </c>
      <c r="B3051" t="s">
        <v>4911</v>
      </c>
      <c r="C3051" t="s">
        <v>87</v>
      </c>
      <c r="D3051" t="s">
        <v>90</v>
      </c>
      <c r="E3051" s="139" t="s">
        <v>186</v>
      </c>
    </row>
    <row r="3052" spans="1:5" x14ac:dyDescent="0.25">
      <c r="A3052">
        <v>2638</v>
      </c>
      <c r="B3052" t="s">
        <v>4912</v>
      </c>
      <c r="C3052" t="s">
        <v>87</v>
      </c>
      <c r="D3052" t="s">
        <v>90</v>
      </c>
      <c r="E3052" s="139" t="s">
        <v>468</v>
      </c>
    </row>
    <row r="3053" spans="1:5" x14ac:dyDescent="0.25">
      <c r="A3053">
        <v>2639</v>
      </c>
      <c r="B3053" t="s">
        <v>4913</v>
      </c>
      <c r="C3053" t="s">
        <v>87</v>
      </c>
      <c r="D3053" t="s">
        <v>90</v>
      </c>
      <c r="E3053" s="139" t="s">
        <v>910</v>
      </c>
    </row>
    <row r="3054" spans="1:5" x14ac:dyDescent="0.25">
      <c r="A3054">
        <v>2644</v>
      </c>
      <c r="B3054" t="s">
        <v>4914</v>
      </c>
      <c r="C3054" t="s">
        <v>87</v>
      </c>
      <c r="D3054" t="s">
        <v>90</v>
      </c>
      <c r="E3054" s="139" t="s">
        <v>942</v>
      </c>
    </row>
    <row r="3055" spans="1:5" x14ac:dyDescent="0.25">
      <c r="A3055">
        <v>2643</v>
      </c>
      <c r="B3055" t="s">
        <v>4915</v>
      </c>
      <c r="C3055" t="s">
        <v>87</v>
      </c>
      <c r="D3055" t="s">
        <v>90</v>
      </c>
      <c r="E3055" s="139" t="s">
        <v>1003</v>
      </c>
    </row>
    <row r="3056" spans="1:5" x14ac:dyDescent="0.25">
      <c r="A3056">
        <v>2640</v>
      </c>
      <c r="B3056" t="s">
        <v>4916</v>
      </c>
      <c r="C3056" t="s">
        <v>87</v>
      </c>
      <c r="D3056" t="s">
        <v>90</v>
      </c>
      <c r="E3056" s="139" t="s">
        <v>320</v>
      </c>
    </row>
    <row r="3057" spans="1:5" x14ac:dyDescent="0.25">
      <c r="A3057">
        <v>2642</v>
      </c>
      <c r="B3057" t="s">
        <v>4917</v>
      </c>
      <c r="C3057" t="s">
        <v>87</v>
      </c>
      <c r="D3057" t="s">
        <v>90</v>
      </c>
      <c r="E3057" s="139" t="s">
        <v>4435</v>
      </c>
    </row>
    <row r="3058" spans="1:5" x14ac:dyDescent="0.25">
      <c r="A3058">
        <v>38943</v>
      </c>
      <c r="B3058" t="s">
        <v>4918</v>
      </c>
      <c r="C3058" t="s">
        <v>87</v>
      </c>
      <c r="D3058" t="s">
        <v>90</v>
      </c>
      <c r="E3058" s="139" t="s">
        <v>615</v>
      </c>
    </row>
    <row r="3059" spans="1:5" x14ac:dyDescent="0.25">
      <c r="A3059">
        <v>38944</v>
      </c>
      <c r="B3059" t="s">
        <v>4919</v>
      </c>
      <c r="C3059" t="s">
        <v>87</v>
      </c>
      <c r="D3059" t="s">
        <v>90</v>
      </c>
      <c r="E3059" s="139" t="s">
        <v>467</v>
      </c>
    </row>
    <row r="3060" spans="1:5" x14ac:dyDescent="0.25">
      <c r="A3060">
        <v>38945</v>
      </c>
      <c r="B3060" t="s">
        <v>4920</v>
      </c>
      <c r="C3060" t="s">
        <v>87</v>
      </c>
      <c r="D3060" t="s">
        <v>90</v>
      </c>
      <c r="E3060" s="139" t="s">
        <v>754</v>
      </c>
    </row>
    <row r="3061" spans="1:5" x14ac:dyDescent="0.25">
      <c r="A3061">
        <v>38946</v>
      </c>
      <c r="B3061" t="s">
        <v>4921</v>
      </c>
      <c r="C3061" t="s">
        <v>87</v>
      </c>
      <c r="D3061" t="s">
        <v>90</v>
      </c>
      <c r="E3061" s="139" t="s">
        <v>4922</v>
      </c>
    </row>
    <row r="3062" spans="1:5" x14ac:dyDescent="0.25">
      <c r="A3062">
        <v>39308</v>
      </c>
      <c r="B3062" t="s">
        <v>4923</v>
      </c>
      <c r="C3062" t="s">
        <v>87</v>
      </c>
      <c r="D3062" t="s">
        <v>90</v>
      </c>
      <c r="E3062" s="139" t="s">
        <v>1662</v>
      </c>
    </row>
    <row r="3063" spans="1:5" x14ac:dyDescent="0.25">
      <c r="A3063">
        <v>39309</v>
      </c>
      <c r="B3063" t="s">
        <v>4924</v>
      </c>
      <c r="C3063" t="s">
        <v>87</v>
      </c>
      <c r="D3063" t="s">
        <v>90</v>
      </c>
      <c r="E3063" s="139" t="s">
        <v>973</v>
      </c>
    </row>
    <row r="3064" spans="1:5" x14ac:dyDescent="0.25">
      <c r="A3064">
        <v>39310</v>
      </c>
      <c r="B3064" t="s">
        <v>4925</v>
      </c>
      <c r="C3064" t="s">
        <v>87</v>
      </c>
      <c r="D3064" t="s">
        <v>90</v>
      </c>
      <c r="E3064" s="139" t="s">
        <v>4926</v>
      </c>
    </row>
    <row r="3065" spans="1:5" x14ac:dyDescent="0.25">
      <c r="A3065">
        <v>39311</v>
      </c>
      <c r="B3065" t="s">
        <v>4927</v>
      </c>
      <c r="C3065" t="s">
        <v>87</v>
      </c>
      <c r="D3065" t="s">
        <v>90</v>
      </c>
      <c r="E3065" s="139" t="s">
        <v>1120</v>
      </c>
    </row>
    <row r="3066" spans="1:5" x14ac:dyDescent="0.25">
      <c r="A3066">
        <v>39855</v>
      </c>
      <c r="B3066" t="s">
        <v>4928</v>
      </c>
      <c r="C3066" t="s">
        <v>87</v>
      </c>
      <c r="D3066" t="s">
        <v>90</v>
      </c>
      <c r="E3066" s="139" t="s">
        <v>255</v>
      </c>
    </row>
    <row r="3067" spans="1:5" x14ac:dyDescent="0.25">
      <c r="A3067">
        <v>39856</v>
      </c>
      <c r="B3067" t="s">
        <v>4929</v>
      </c>
      <c r="C3067" t="s">
        <v>87</v>
      </c>
      <c r="D3067" t="s">
        <v>90</v>
      </c>
      <c r="E3067" s="139" t="s">
        <v>929</v>
      </c>
    </row>
    <row r="3068" spans="1:5" x14ac:dyDescent="0.25">
      <c r="A3068">
        <v>39857</v>
      </c>
      <c r="B3068" t="s">
        <v>4930</v>
      </c>
      <c r="C3068" t="s">
        <v>87</v>
      </c>
      <c r="D3068" t="s">
        <v>90</v>
      </c>
      <c r="E3068" s="139" t="s">
        <v>1012</v>
      </c>
    </row>
    <row r="3069" spans="1:5" x14ac:dyDescent="0.25">
      <c r="A3069">
        <v>39858</v>
      </c>
      <c r="B3069" t="s">
        <v>4931</v>
      </c>
      <c r="C3069" t="s">
        <v>87</v>
      </c>
      <c r="D3069" t="s">
        <v>90</v>
      </c>
      <c r="E3069" s="139" t="s">
        <v>4932</v>
      </c>
    </row>
    <row r="3070" spans="1:5" x14ac:dyDescent="0.25">
      <c r="A3070">
        <v>39859</v>
      </c>
      <c r="B3070" t="s">
        <v>4933</v>
      </c>
      <c r="C3070" t="s">
        <v>87</v>
      </c>
      <c r="D3070" t="s">
        <v>90</v>
      </c>
      <c r="E3070" s="139" t="s">
        <v>836</v>
      </c>
    </row>
    <row r="3071" spans="1:5" x14ac:dyDescent="0.25">
      <c r="A3071">
        <v>39860</v>
      </c>
      <c r="B3071" t="s">
        <v>4934</v>
      </c>
      <c r="C3071" t="s">
        <v>87</v>
      </c>
      <c r="D3071" t="s">
        <v>90</v>
      </c>
      <c r="E3071" s="139" t="s">
        <v>4935</v>
      </c>
    </row>
    <row r="3072" spans="1:5" x14ac:dyDescent="0.25">
      <c r="A3072">
        <v>39861</v>
      </c>
      <c r="B3072" t="s">
        <v>4936</v>
      </c>
      <c r="C3072" t="s">
        <v>87</v>
      </c>
      <c r="D3072" t="s">
        <v>90</v>
      </c>
      <c r="E3072" s="139" t="s">
        <v>3978</v>
      </c>
    </row>
    <row r="3073" spans="1:5" x14ac:dyDescent="0.25">
      <c r="A3073">
        <v>38447</v>
      </c>
      <c r="B3073" t="s">
        <v>4937</v>
      </c>
      <c r="C3073" t="s">
        <v>87</v>
      </c>
      <c r="D3073" t="s">
        <v>88</v>
      </c>
      <c r="E3073" s="139" t="s">
        <v>8566</v>
      </c>
    </row>
    <row r="3074" spans="1:5" x14ac:dyDescent="0.25">
      <c r="A3074">
        <v>36320</v>
      </c>
      <c r="B3074" t="s">
        <v>4938</v>
      </c>
      <c r="C3074" t="s">
        <v>87</v>
      </c>
      <c r="D3074" t="s">
        <v>88</v>
      </c>
      <c r="E3074" s="139" t="s">
        <v>465</v>
      </c>
    </row>
    <row r="3075" spans="1:5" x14ac:dyDescent="0.25">
      <c r="A3075">
        <v>36324</v>
      </c>
      <c r="B3075" t="s">
        <v>4939</v>
      </c>
      <c r="C3075" t="s">
        <v>87</v>
      </c>
      <c r="D3075" t="s">
        <v>88</v>
      </c>
      <c r="E3075" s="139" t="s">
        <v>117</v>
      </c>
    </row>
    <row r="3076" spans="1:5" x14ac:dyDescent="0.25">
      <c r="A3076">
        <v>38441</v>
      </c>
      <c r="B3076" t="s">
        <v>4940</v>
      </c>
      <c r="C3076" t="s">
        <v>87</v>
      </c>
      <c r="D3076" t="s">
        <v>88</v>
      </c>
      <c r="E3076" s="139" t="s">
        <v>4142</v>
      </c>
    </row>
    <row r="3077" spans="1:5" x14ac:dyDescent="0.25">
      <c r="A3077">
        <v>38442</v>
      </c>
      <c r="B3077" t="s">
        <v>4941</v>
      </c>
      <c r="C3077" t="s">
        <v>87</v>
      </c>
      <c r="D3077" t="s">
        <v>88</v>
      </c>
      <c r="E3077" s="139" t="s">
        <v>8567</v>
      </c>
    </row>
    <row r="3078" spans="1:5" x14ac:dyDescent="0.25">
      <c r="A3078">
        <v>38443</v>
      </c>
      <c r="B3078" t="s">
        <v>4943</v>
      </c>
      <c r="C3078" t="s">
        <v>87</v>
      </c>
      <c r="D3078" t="s">
        <v>88</v>
      </c>
      <c r="E3078" s="139" t="s">
        <v>6609</v>
      </c>
    </row>
    <row r="3079" spans="1:5" x14ac:dyDescent="0.25">
      <c r="A3079">
        <v>38444</v>
      </c>
      <c r="B3079" t="s">
        <v>4944</v>
      </c>
      <c r="C3079" t="s">
        <v>87</v>
      </c>
      <c r="D3079" t="s">
        <v>88</v>
      </c>
      <c r="E3079" s="139" t="s">
        <v>6604</v>
      </c>
    </row>
    <row r="3080" spans="1:5" x14ac:dyDescent="0.25">
      <c r="A3080">
        <v>38445</v>
      </c>
      <c r="B3080" t="s">
        <v>4945</v>
      </c>
      <c r="C3080" t="s">
        <v>87</v>
      </c>
      <c r="D3080" t="s">
        <v>88</v>
      </c>
      <c r="E3080" s="139" t="s">
        <v>2857</v>
      </c>
    </row>
    <row r="3081" spans="1:5" x14ac:dyDescent="0.25">
      <c r="A3081">
        <v>38446</v>
      </c>
      <c r="B3081" t="s">
        <v>4947</v>
      </c>
      <c r="C3081" t="s">
        <v>87</v>
      </c>
      <c r="D3081" t="s">
        <v>88</v>
      </c>
      <c r="E3081" s="139" t="s">
        <v>3394</v>
      </c>
    </row>
    <row r="3082" spans="1:5" x14ac:dyDescent="0.25">
      <c r="A3082">
        <v>3867</v>
      </c>
      <c r="B3082" t="s">
        <v>4948</v>
      </c>
      <c r="C3082" t="s">
        <v>87</v>
      </c>
      <c r="D3082" t="s">
        <v>88</v>
      </c>
      <c r="E3082" s="139" t="s">
        <v>8568</v>
      </c>
    </row>
    <row r="3083" spans="1:5" x14ac:dyDescent="0.25">
      <c r="A3083">
        <v>3861</v>
      </c>
      <c r="B3083" t="s">
        <v>4949</v>
      </c>
      <c r="C3083" t="s">
        <v>87</v>
      </c>
      <c r="D3083" t="s">
        <v>88</v>
      </c>
      <c r="E3083" s="139" t="s">
        <v>453</v>
      </c>
    </row>
    <row r="3084" spans="1:5" x14ac:dyDescent="0.25">
      <c r="A3084">
        <v>3904</v>
      </c>
      <c r="B3084" t="s">
        <v>4950</v>
      </c>
      <c r="C3084" t="s">
        <v>87</v>
      </c>
      <c r="D3084" t="s">
        <v>88</v>
      </c>
      <c r="E3084" s="139" t="s">
        <v>908</v>
      </c>
    </row>
    <row r="3085" spans="1:5" x14ac:dyDescent="0.25">
      <c r="A3085">
        <v>3903</v>
      </c>
      <c r="B3085" t="s">
        <v>4951</v>
      </c>
      <c r="C3085" t="s">
        <v>87</v>
      </c>
      <c r="D3085" t="s">
        <v>88</v>
      </c>
      <c r="E3085" s="139" t="s">
        <v>534</v>
      </c>
    </row>
    <row r="3086" spans="1:5" x14ac:dyDescent="0.25">
      <c r="A3086">
        <v>3862</v>
      </c>
      <c r="B3086" t="s">
        <v>4952</v>
      </c>
      <c r="C3086" t="s">
        <v>87</v>
      </c>
      <c r="D3086" t="s">
        <v>88</v>
      </c>
      <c r="E3086" s="139" t="s">
        <v>8446</v>
      </c>
    </row>
    <row r="3087" spans="1:5" x14ac:dyDescent="0.25">
      <c r="A3087">
        <v>3863</v>
      </c>
      <c r="B3087" t="s">
        <v>4953</v>
      </c>
      <c r="C3087" t="s">
        <v>87</v>
      </c>
      <c r="D3087" t="s">
        <v>88</v>
      </c>
      <c r="E3087" s="139" t="s">
        <v>3616</v>
      </c>
    </row>
    <row r="3088" spans="1:5" x14ac:dyDescent="0.25">
      <c r="A3088">
        <v>3864</v>
      </c>
      <c r="B3088" t="s">
        <v>4954</v>
      </c>
      <c r="C3088" t="s">
        <v>87</v>
      </c>
      <c r="D3088" t="s">
        <v>88</v>
      </c>
      <c r="E3088" s="139" t="s">
        <v>991</v>
      </c>
    </row>
    <row r="3089" spans="1:5" x14ac:dyDescent="0.25">
      <c r="A3089">
        <v>3865</v>
      </c>
      <c r="B3089" t="s">
        <v>4955</v>
      </c>
      <c r="C3089" t="s">
        <v>87</v>
      </c>
      <c r="D3089" t="s">
        <v>88</v>
      </c>
      <c r="E3089" s="139" t="s">
        <v>8569</v>
      </c>
    </row>
    <row r="3090" spans="1:5" x14ac:dyDescent="0.25">
      <c r="A3090">
        <v>3866</v>
      </c>
      <c r="B3090" t="s">
        <v>4956</v>
      </c>
      <c r="C3090" t="s">
        <v>87</v>
      </c>
      <c r="D3090" t="s">
        <v>88</v>
      </c>
      <c r="E3090" s="139" t="s">
        <v>8570</v>
      </c>
    </row>
    <row r="3091" spans="1:5" x14ac:dyDescent="0.25">
      <c r="A3091">
        <v>3902</v>
      </c>
      <c r="B3091" t="s">
        <v>4957</v>
      </c>
      <c r="C3091" t="s">
        <v>87</v>
      </c>
      <c r="D3091" t="s">
        <v>88</v>
      </c>
      <c r="E3091" s="139" t="s">
        <v>3632</v>
      </c>
    </row>
    <row r="3092" spans="1:5" x14ac:dyDescent="0.25">
      <c r="A3092">
        <v>3878</v>
      </c>
      <c r="B3092" t="s">
        <v>4958</v>
      </c>
      <c r="C3092" t="s">
        <v>87</v>
      </c>
      <c r="D3092" t="s">
        <v>88</v>
      </c>
      <c r="E3092" s="139" t="s">
        <v>801</v>
      </c>
    </row>
    <row r="3093" spans="1:5" x14ac:dyDescent="0.25">
      <c r="A3093">
        <v>3877</v>
      </c>
      <c r="B3093" t="s">
        <v>4959</v>
      </c>
      <c r="C3093" t="s">
        <v>87</v>
      </c>
      <c r="D3093" t="s">
        <v>88</v>
      </c>
      <c r="E3093" s="139" t="s">
        <v>8571</v>
      </c>
    </row>
    <row r="3094" spans="1:5" x14ac:dyDescent="0.25">
      <c r="A3094">
        <v>3879</v>
      </c>
      <c r="B3094" t="s">
        <v>4961</v>
      </c>
      <c r="C3094" t="s">
        <v>87</v>
      </c>
      <c r="D3094" t="s">
        <v>88</v>
      </c>
      <c r="E3094" s="139" t="s">
        <v>803</v>
      </c>
    </row>
    <row r="3095" spans="1:5" x14ac:dyDescent="0.25">
      <c r="A3095">
        <v>3880</v>
      </c>
      <c r="B3095" t="s">
        <v>4962</v>
      </c>
      <c r="C3095" t="s">
        <v>87</v>
      </c>
      <c r="D3095" t="s">
        <v>88</v>
      </c>
      <c r="E3095" s="139" t="s">
        <v>8572</v>
      </c>
    </row>
    <row r="3096" spans="1:5" x14ac:dyDescent="0.25">
      <c r="A3096">
        <v>12892</v>
      </c>
      <c r="B3096" t="s">
        <v>4964</v>
      </c>
      <c r="C3096" t="s">
        <v>204</v>
      </c>
      <c r="D3096" t="s">
        <v>88</v>
      </c>
      <c r="E3096" s="139" t="s">
        <v>1381</v>
      </c>
    </row>
    <row r="3097" spans="1:5" x14ac:dyDescent="0.25">
      <c r="A3097">
        <v>3883</v>
      </c>
      <c r="B3097" t="s">
        <v>4965</v>
      </c>
      <c r="C3097" t="s">
        <v>87</v>
      </c>
      <c r="D3097" t="s">
        <v>88</v>
      </c>
      <c r="E3097" s="139" t="s">
        <v>1600</v>
      </c>
    </row>
    <row r="3098" spans="1:5" x14ac:dyDescent="0.25">
      <c r="A3098">
        <v>3876</v>
      </c>
      <c r="B3098" t="s">
        <v>4966</v>
      </c>
      <c r="C3098" t="s">
        <v>87</v>
      </c>
      <c r="D3098" t="s">
        <v>88</v>
      </c>
      <c r="E3098" s="139" t="s">
        <v>217</v>
      </c>
    </row>
    <row r="3099" spans="1:5" x14ac:dyDescent="0.25">
      <c r="A3099">
        <v>3884</v>
      </c>
      <c r="B3099" t="s">
        <v>4967</v>
      </c>
      <c r="C3099" t="s">
        <v>87</v>
      </c>
      <c r="D3099" t="s">
        <v>88</v>
      </c>
      <c r="E3099" s="139" t="s">
        <v>414</v>
      </c>
    </row>
    <row r="3100" spans="1:5" x14ac:dyDescent="0.25">
      <c r="A3100">
        <v>3837</v>
      </c>
      <c r="B3100" t="s">
        <v>4968</v>
      </c>
      <c r="C3100" t="s">
        <v>87</v>
      </c>
      <c r="D3100" t="s">
        <v>90</v>
      </c>
      <c r="E3100" s="139" t="s">
        <v>8267</v>
      </c>
    </row>
    <row r="3101" spans="1:5" x14ac:dyDescent="0.25">
      <c r="A3101">
        <v>3845</v>
      </c>
      <c r="B3101" t="s">
        <v>4969</v>
      </c>
      <c r="C3101" t="s">
        <v>87</v>
      </c>
      <c r="D3101" t="s">
        <v>90</v>
      </c>
      <c r="E3101" s="139" t="s">
        <v>8573</v>
      </c>
    </row>
    <row r="3102" spans="1:5" x14ac:dyDescent="0.25">
      <c r="A3102">
        <v>11045</v>
      </c>
      <c r="B3102" t="s">
        <v>4971</v>
      </c>
      <c r="C3102" t="s">
        <v>87</v>
      </c>
      <c r="D3102" t="s">
        <v>90</v>
      </c>
      <c r="E3102" s="139" t="s">
        <v>2758</v>
      </c>
    </row>
    <row r="3103" spans="1:5" x14ac:dyDescent="0.25">
      <c r="A3103">
        <v>20170</v>
      </c>
      <c r="B3103" t="s">
        <v>4972</v>
      </c>
      <c r="C3103" t="s">
        <v>87</v>
      </c>
      <c r="D3103" t="s">
        <v>88</v>
      </c>
      <c r="E3103" s="139" t="s">
        <v>8574</v>
      </c>
    </row>
    <row r="3104" spans="1:5" x14ac:dyDescent="0.25">
      <c r="A3104">
        <v>20171</v>
      </c>
      <c r="B3104" t="s">
        <v>4973</v>
      </c>
      <c r="C3104" t="s">
        <v>87</v>
      </c>
      <c r="D3104" t="s">
        <v>88</v>
      </c>
      <c r="E3104" s="139" t="s">
        <v>756</v>
      </c>
    </row>
    <row r="3105" spans="1:5" x14ac:dyDescent="0.25">
      <c r="A3105">
        <v>20167</v>
      </c>
      <c r="B3105" t="s">
        <v>4974</v>
      </c>
      <c r="C3105" t="s">
        <v>87</v>
      </c>
      <c r="D3105" t="s">
        <v>88</v>
      </c>
      <c r="E3105" s="139" t="s">
        <v>8575</v>
      </c>
    </row>
    <row r="3106" spans="1:5" x14ac:dyDescent="0.25">
      <c r="A3106">
        <v>20168</v>
      </c>
      <c r="B3106" t="s">
        <v>4975</v>
      </c>
      <c r="C3106" t="s">
        <v>87</v>
      </c>
      <c r="D3106" t="s">
        <v>88</v>
      </c>
      <c r="E3106" s="139" t="s">
        <v>1264</v>
      </c>
    </row>
    <row r="3107" spans="1:5" x14ac:dyDescent="0.25">
      <c r="A3107">
        <v>20169</v>
      </c>
      <c r="B3107" t="s">
        <v>4976</v>
      </c>
      <c r="C3107" t="s">
        <v>87</v>
      </c>
      <c r="D3107" t="s">
        <v>88</v>
      </c>
      <c r="E3107" s="139" t="s">
        <v>1032</v>
      </c>
    </row>
    <row r="3108" spans="1:5" x14ac:dyDescent="0.25">
      <c r="A3108">
        <v>3899</v>
      </c>
      <c r="B3108" t="s">
        <v>4977</v>
      </c>
      <c r="C3108" t="s">
        <v>87</v>
      </c>
      <c r="D3108" t="s">
        <v>88</v>
      </c>
      <c r="E3108" s="139" t="s">
        <v>8576</v>
      </c>
    </row>
    <row r="3109" spans="1:5" x14ac:dyDescent="0.25">
      <c r="A3109">
        <v>38676</v>
      </c>
      <c r="B3109" t="s">
        <v>4978</v>
      </c>
      <c r="C3109" t="s">
        <v>87</v>
      </c>
      <c r="D3109" t="s">
        <v>88</v>
      </c>
      <c r="E3109" s="139" t="s">
        <v>852</v>
      </c>
    </row>
    <row r="3110" spans="1:5" x14ac:dyDescent="0.25">
      <c r="A3110">
        <v>3897</v>
      </c>
      <c r="B3110" t="s">
        <v>4979</v>
      </c>
      <c r="C3110" t="s">
        <v>87</v>
      </c>
      <c r="D3110" t="s">
        <v>88</v>
      </c>
      <c r="E3110" s="139" t="s">
        <v>315</v>
      </c>
    </row>
    <row r="3111" spans="1:5" x14ac:dyDescent="0.25">
      <c r="A3111">
        <v>3875</v>
      </c>
      <c r="B3111" t="s">
        <v>4980</v>
      </c>
      <c r="C3111" t="s">
        <v>87</v>
      </c>
      <c r="D3111" t="s">
        <v>88</v>
      </c>
      <c r="E3111" s="139" t="s">
        <v>228</v>
      </c>
    </row>
    <row r="3112" spans="1:5" x14ac:dyDescent="0.25">
      <c r="A3112">
        <v>3898</v>
      </c>
      <c r="B3112" t="s">
        <v>4981</v>
      </c>
      <c r="C3112" t="s">
        <v>87</v>
      </c>
      <c r="D3112" t="s">
        <v>88</v>
      </c>
      <c r="E3112" s="139" t="s">
        <v>8577</v>
      </c>
    </row>
    <row r="3113" spans="1:5" x14ac:dyDescent="0.25">
      <c r="A3113">
        <v>3855</v>
      </c>
      <c r="B3113" t="s">
        <v>4982</v>
      </c>
      <c r="C3113" t="s">
        <v>87</v>
      </c>
      <c r="D3113" t="s">
        <v>88</v>
      </c>
      <c r="E3113" s="139" t="s">
        <v>713</v>
      </c>
    </row>
    <row r="3114" spans="1:5" x14ac:dyDescent="0.25">
      <c r="A3114">
        <v>3874</v>
      </c>
      <c r="B3114" t="s">
        <v>4983</v>
      </c>
      <c r="C3114" t="s">
        <v>87</v>
      </c>
      <c r="D3114" t="s">
        <v>88</v>
      </c>
      <c r="E3114" s="139" t="s">
        <v>609</v>
      </c>
    </row>
    <row r="3115" spans="1:5" x14ac:dyDescent="0.25">
      <c r="A3115">
        <v>3870</v>
      </c>
      <c r="B3115" t="s">
        <v>4984</v>
      </c>
      <c r="C3115" t="s">
        <v>87</v>
      </c>
      <c r="D3115" t="s">
        <v>88</v>
      </c>
      <c r="E3115" s="139" t="s">
        <v>4960</v>
      </c>
    </row>
    <row r="3116" spans="1:5" x14ac:dyDescent="0.25">
      <c r="A3116">
        <v>38678</v>
      </c>
      <c r="B3116" t="s">
        <v>4985</v>
      </c>
      <c r="C3116" t="s">
        <v>87</v>
      </c>
      <c r="D3116" t="s">
        <v>88</v>
      </c>
      <c r="E3116" s="139" t="s">
        <v>289</v>
      </c>
    </row>
    <row r="3117" spans="1:5" x14ac:dyDescent="0.25">
      <c r="A3117">
        <v>3859</v>
      </c>
      <c r="B3117" t="s">
        <v>4986</v>
      </c>
      <c r="C3117" t="s">
        <v>87</v>
      </c>
      <c r="D3117" t="s">
        <v>88</v>
      </c>
      <c r="E3117" s="139" t="s">
        <v>950</v>
      </c>
    </row>
    <row r="3118" spans="1:5" x14ac:dyDescent="0.25">
      <c r="A3118">
        <v>3856</v>
      </c>
      <c r="B3118" t="s">
        <v>4987</v>
      </c>
      <c r="C3118" t="s">
        <v>87</v>
      </c>
      <c r="D3118" t="s">
        <v>88</v>
      </c>
      <c r="E3118" s="139" t="s">
        <v>8510</v>
      </c>
    </row>
    <row r="3119" spans="1:5" x14ac:dyDescent="0.25">
      <c r="A3119">
        <v>3906</v>
      </c>
      <c r="B3119" t="s">
        <v>4988</v>
      </c>
      <c r="C3119" t="s">
        <v>87</v>
      </c>
      <c r="D3119" t="s">
        <v>88</v>
      </c>
      <c r="E3119" s="139" t="s">
        <v>225</v>
      </c>
    </row>
    <row r="3120" spans="1:5" x14ac:dyDescent="0.25">
      <c r="A3120">
        <v>3860</v>
      </c>
      <c r="B3120" t="s">
        <v>4989</v>
      </c>
      <c r="C3120" t="s">
        <v>87</v>
      </c>
      <c r="D3120" t="s">
        <v>88</v>
      </c>
      <c r="E3120" s="139" t="s">
        <v>264</v>
      </c>
    </row>
    <row r="3121" spans="1:5" x14ac:dyDescent="0.25">
      <c r="A3121">
        <v>3905</v>
      </c>
      <c r="B3121" t="s">
        <v>4990</v>
      </c>
      <c r="C3121" t="s">
        <v>87</v>
      </c>
      <c r="D3121" t="s">
        <v>88</v>
      </c>
      <c r="E3121" s="139" t="s">
        <v>8578</v>
      </c>
    </row>
    <row r="3122" spans="1:5" x14ac:dyDescent="0.25">
      <c r="A3122">
        <v>3871</v>
      </c>
      <c r="B3122" t="s">
        <v>4991</v>
      </c>
      <c r="C3122" t="s">
        <v>87</v>
      </c>
      <c r="D3122" t="s">
        <v>88</v>
      </c>
      <c r="E3122" s="139" t="s">
        <v>8579</v>
      </c>
    </row>
    <row r="3123" spans="1:5" x14ac:dyDescent="0.25">
      <c r="A3123">
        <v>37429</v>
      </c>
      <c r="B3123" t="s">
        <v>4992</v>
      </c>
      <c r="C3123" t="s">
        <v>87</v>
      </c>
      <c r="D3123" t="s">
        <v>90</v>
      </c>
      <c r="E3123" s="139" t="s">
        <v>8580</v>
      </c>
    </row>
    <row r="3124" spans="1:5" x14ac:dyDescent="0.25">
      <c r="A3124">
        <v>37426</v>
      </c>
      <c r="B3124" t="s">
        <v>4993</v>
      </c>
      <c r="C3124" t="s">
        <v>87</v>
      </c>
      <c r="D3124" t="s">
        <v>90</v>
      </c>
      <c r="E3124" s="139" t="s">
        <v>8581</v>
      </c>
    </row>
    <row r="3125" spans="1:5" x14ac:dyDescent="0.25">
      <c r="A3125">
        <v>37427</v>
      </c>
      <c r="B3125" t="s">
        <v>4994</v>
      </c>
      <c r="C3125" t="s">
        <v>87</v>
      </c>
      <c r="D3125" t="s">
        <v>90</v>
      </c>
      <c r="E3125" s="139" t="s">
        <v>8582</v>
      </c>
    </row>
    <row r="3126" spans="1:5" x14ac:dyDescent="0.25">
      <c r="A3126">
        <v>37424</v>
      </c>
      <c r="B3126" t="s">
        <v>4995</v>
      </c>
      <c r="C3126" t="s">
        <v>87</v>
      </c>
      <c r="D3126" t="s">
        <v>90</v>
      </c>
      <c r="E3126" s="139" t="s">
        <v>8583</v>
      </c>
    </row>
    <row r="3127" spans="1:5" x14ac:dyDescent="0.25">
      <c r="A3127">
        <v>37428</v>
      </c>
      <c r="B3127" t="s">
        <v>4996</v>
      </c>
      <c r="C3127" t="s">
        <v>87</v>
      </c>
      <c r="D3127" t="s">
        <v>90</v>
      </c>
      <c r="E3127" s="139" t="s">
        <v>8584</v>
      </c>
    </row>
    <row r="3128" spans="1:5" x14ac:dyDescent="0.25">
      <c r="A3128">
        <v>37425</v>
      </c>
      <c r="B3128" t="s">
        <v>4997</v>
      </c>
      <c r="C3128" t="s">
        <v>87</v>
      </c>
      <c r="D3128" t="s">
        <v>90</v>
      </c>
      <c r="E3128" s="139" t="s">
        <v>991</v>
      </c>
    </row>
    <row r="3129" spans="1:5" x14ac:dyDescent="0.25">
      <c r="A3129">
        <v>11519</v>
      </c>
      <c r="B3129" t="s">
        <v>4998</v>
      </c>
      <c r="C3129" t="s">
        <v>204</v>
      </c>
      <c r="D3129" t="s">
        <v>88</v>
      </c>
      <c r="E3129" s="139" t="s">
        <v>8585</v>
      </c>
    </row>
    <row r="3130" spans="1:5" x14ac:dyDescent="0.25">
      <c r="A3130">
        <v>11520</v>
      </c>
      <c r="B3130" t="s">
        <v>4999</v>
      </c>
      <c r="C3130" t="s">
        <v>204</v>
      </c>
      <c r="D3130" t="s">
        <v>88</v>
      </c>
      <c r="E3130" s="139" t="s">
        <v>8110</v>
      </c>
    </row>
    <row r="3131" spans="1:5" x14ac:dyDescent="0.25">
      <c r="A3131">
        <v>11518</v>
      </c>
      <c r="B3131" t="s">
        <v>5001</v>
      </c>
      <c r="C3131" t="s">
        <v>204</v>
      </c>
      <c r="D3131" t="s">
        <v>88</v>
      </c>
      <c r="E3131" s="139" t="s">
        <v>8586</v>
      </c>
    </row>
    <row r="3132" spans="1:5" x14ac:dyDescent="0.25">
      <c r="A3132">
        <v>38473</v>
      </c>
      <c r="B3132" t="s">
        <v>5002</v>
      </c>
      <c r="C3132" t="s">
        <v>87</v>
      </c>
      <c r="D3132" t="s">
        <v>88</v>
      </c>
      <c r="E3132" s="139" t="s">
        <v>8587</v>
      </c>
    </row>
    <row r="3133" spans="1:5" x14ac:dyDescent="0.25">
      <c r="A3133">
        <v>4244</v>
      </c>
      <c r="B3133" t="s">
        <v>5003</v>
      </c>
      <c r="C3133" t="s">
        <v>91</v>
      </c>
      <c r="D3133" t="s">
        <v>88</v>
      </c>
      <c r="E3133" s="139" t="s">
        <v>5004</v>
      </c>
    </row>
    <row r="3134" spans="1:5" x14ac:dyDescent="0.25">
      <c r="A3134">
        <v>40977</v>
      </c>
      <c r="B3134" t="s">
        <v>5005</v>
      </c>
      <c r="C3134" t="s">
        <v>149</v>
      </c>
      <c r="D3134" t="s">
        <v>88</v>
      </c>
      <c r="E3134" s="139" t="s">
        <v>5006</v>
      </c>
    </row>
    <row r="3135" spans="1:5" x14ac:dyDescent="0.25">
      <c r="A3135">
        <v>2742</v>
      </c>
      <c r="B3135" t="s">
        <v>5007</v>
      </c>
      <c r="C3135" t="s">
        <v>94</v>
      </c>
      <c r="D3135" t="s">
        <v>90</v>
      </c>
      <c r="E3135" s="139" t="s">
        <v>231</v>
      </c>
    </row>
    <row r="3136" spans="1:5" x14ac:dyDescent="0.25">
      <c r="A3136">
        <v>2748</v>
      </c>
      <c r="B3136" t="s">
        <v>5008</v>
      </c>
      <c r="C3136" t="s">
        <v>94</v>
      </c>
      <c r="D3136" t="s">
        <v>90</v>
      </c>
      <c r="E3136" s="139" t="s">
        <v>8588</v>
      </c>
    </row>
    <row r="3137" spans="1:5" x14ac:dyDescent="0.25">
      <c r="A3137">
        <v>2736</v>
      </c>
      <c r="B3137" t="s">
        <v>5009</v>
      </c>
      <c r="C3137" t="s">
        <v>94</v>
      </c>
      <c r="D3137" t="s">
        <v>90</v>
      </c>
      <c r="E3137" s="139" t="s">
        <v>8589</v>
      </c>
    </row>
    <row r="3138" spans="1:5" x14ac:dyDescent="0.25">
      <c r="A3138">
        <v>2745</v>
      </c>
      <c r="B3138" t="s">
        <v>5010</v>
      </c>
      <c r="C3138" t="s">
        <v>94</v>
      </c>
      <c r="D3138" t="s">
        <v>90</v>
      </c>
      <c r="E3138" s="139" t="s">
        <v>718</v>
      </c>
    </row>
    <row r="3139" spans="1:5" x14ac:dyDescent="0.25">
      <c r="A3139">
        <v>2751</v>
      </c>
      <c r="B3139" t="s">
        <v>5011</v>
      </c>
      <c r="C3139" t="s">
        <v>94</v>
      </c>
      <c r="D3139" t="s">
        <v>90</v>
      </c>
      <c r="E3139" s="139" t="s">
        <v>214</v>
      </c>
    </row>
    <row r="3140" spans="1:5" x14ac:dyDescent="0.25">
      <c r="A3140">
        <v>14439</v>
      </c>
      <c r="B3140" t="s">
        <v>5012</v>
      </c>
      <c r="C3140" t="s">
        <v>94</v>
      </c>
      <c r="D3140" t="s">
        <v>90</v>
      </c>
      <c r="E3140" s="139" t="s">
        <v>182</v>
      </c>
    </row>
    <row r="3141" spans="1:5" x14ac:dyDescent="0.25">
      <c r="A3141">
        <v>2731</v>
      </c>
      <c r="B3141" t="s">
        <v>5013</v>
      </c>
      <c r="C3141" t="s">
        <v>94</v>
      </c>
      <c r="D3141" t="s">
        <v>90</v>
      </c>
      <c r="E3141" s="139" t="s">
        <v>8590</v>
      </c>
    </row>
    <row r="3142" spans="1:5" x14ac:dyDescent="0.25">
      <c r="A3142">
        <v>21138</v>
      </c>
      <c r="B3142" t="s">
        <v>5014</v>
      </c>
      <c r="C3142" t="s">
        <v>94</v>
      </c>
      <c r="D3142" t="s">
        <v>90</v>
      </c>
      <c r="E3142" s="139" t="s">
        <v>8331</v>
      </c>
    </row>
    <row r="3143" spans="1:5" x14ac:dyDescent="0.25">
      <c r="A3143">
        <v>2747</v>
      </c>
      <c r="B3143" t="s">
        <v>5015</v>
      </c>
      <c r="C3143" t="s">
        <v>94</v>
      </c>
      <c r="D3143" t="s">
        <v>90</v>
      </c>
      <c r="E3143" s="139" t="s">
        <v>2590</v>
      </c>
    </row>
    <row r="3144" spans="1:5" x14ac:dyDescent="0.25">
      <c r="A3144">
        <v>4115</v>
      </c>
      <c r="B3144" t="s">
        <v>5016</v>
      </c>
      <c r="C3144" t="s">
        <v>94</v>
      </c>
      <c r="D3144" t="s">
        <v>90</v>
      </c>
      <c r="E3144" s="139" t="s">
        <v>363</v>
      </c>
    </row>
    <row r="3145" spans="1:5" x14ac:dyDescent="0.25">
      <c r="A3145">
        <v>2729</v>
      </c>
      <c r="B3145" t="s">
        <v>5017</v>
      </c>
      <c r="C3145" t="s">
        <v>87</v>
      </c>
      <c r="D3145" t="s">
        <v>90</v>
      </c>
      <c r="E3145" s="139" t="s">
        <v>8591</v>
      </c>
    </row>
    <row r="3146" spans="1:5" x14ac:dyDescent="0.25">
      <c r="A3146">
        <v>4119</v>
      </c>
      <c r="B3146" t="s">
        <v>5018</v>
      </c>
      <c r="C3146" t="s">
        <v>94</v>
      </c>
      <c r="D3146" t="s">
        <v>90</v>
      </c>
      <c r="E3146" s="139" t="s">
        <v>6895</v>
      </c>
    </row>
    <row r="3147" spans="1:5" x14ac:dyDescent="0.25">
      <c r="A3147">
        <v>2794</v>
      </c>
      <c r="B3147" t="s">
        <v>5019</v>
      </c>
      <c r="C3147" t="s">
        <v>94</v>
      </c>
      <c r="D3147" t="s">
        <v>90</v>
      </c>
      <c r="E3147" s="139" t="s">
        <v>8592</v>
      </c>
    </row>
    <row r="3148" spans="1:5" x14ac:dyDescent="0.25">
      <c r="A3148">
        <v>2788</v>
      </c>
      <c r="B3148" t="s">
        <v>5020</v>
      </c>
      <c r="C3148" t="s">
        <v>94</v>
      </c>
      <c r="D3148" t="s">
        <v>90</v>
      </c>
      <c r="E3148" s="139" t="s">
        <v>8593</v>
      </c>
    </row>
    <row r="3149" spans="1:5" x14ac:dyDescent="0.25">
      <c r="A3149">
        <v>4006</v>
      </c>
      <c r="B3149" t="s">
        <v>5021</v>
      </c>
      <c r="C3149" t="s">
        <v>92</v>
      </c>
      <c r="D3149" t="s">
        <v>88</v>
      </c>
      <c r="E3149" s="139" t="s">
        <v>1069</v>
      </c>
    </row>
    <row r="3150" spans="1:5" x14ac:dyDescent="0.25">
      <c r="A3150">
        <v>36151</v>
      </c>
      <c r="B3150" t="s">
        <v>5022</v>
      </c>
      <c r="C3150" t="s">
        <v>87</v>
      </c>
      <c r="D3150" t="s">
        <v>88</v>
      </c>
      <c r="E3150" s="139" t="s">
        <v>5023</v>
      </c>
    </row>
    <row r="3151" spans="1:5" x14ac:dyDescent="0.25">
      <c r="A3151">
        <v>37457</v>
      </c>
      <c r="B3151" t="s">
        <v>5024</v>
      </c>
      <c r="C3151" t="s">
        <v>94</v>
      </c>
      <c r="D3151" t="s">
        <v>88</v>
      </c>
      <c r="E3151" s="139" t="s">
        <v>8594</v>
      </c>
    </row>
    <row r="3152" spans="1:5" x14ac:dyDescent="0.25">
      <c r="A3152">
        <v>37456</v>
      </c>
      <c r="B3152" t="s">
        <v>5025</v>
      </c>
      <c r="C3152" t="s">
        <v>94</v>
      </c>
      <c r="D3152" t="s">
        <v>88</v>
      </c>
      <c r="E3152" s="139" t="s">
        <v>8595</v>
      </c>
    </row>
    <row r="3153" spans="1:5" x14ac:dyDescent="0.25">
      <c r="A3153">
        <v>37461</v>
      </c>
      <c r="B3153" t="s">
        <v>5026</v>
      </c>
      <c r="C3153" t="s">
        <v>94</v>
      </c>
      <c r="D3153" t="s">
        <v>88</v>
      </c>
      <c r="E3153" s="139" t="s">
        <v>8596</v>
      </c>
    </row>
    <row r="3154" spans="1:5" x14ac:dyDescent="0.25">
      <c r="A3154">
        <v>37460</v>
      </c>
      <c r="B3154" t="s">
        <v>5027</v>
      </c>
      <c r="C3154" t="s">
        <v>94</v>
      </c>
      <c r="D3154" t="s">
        <v>88</v>
      </c>
      <c r="E3154" s="139" t="s">
        <v>8597</v>
      </c>
    </row>
    <row r="3155" spans="1:5" x14ac:dyDescent="0.25">
      <c r="A3155">
        <v>37458</v>
      </c>
      <c r="B3155" t="s">
        <v>5028</v>
      </c>
      <c r="C3155" t="s">
        <v>94</v>
      </c>
      <c r="D3155" t="s">
        <v>93</v>
      </c>
      <c r="E3155" s="139" t="s">
        <v>2593</v>
      </c>
    </row>
    <row r="3156" spans="1:5" x14ac:dyDescent="0.25">
      <c r="A3156">
        <v>37454</v>
      </c>
      <c r="B3156" t="s">
        <v>5029</v>
      </c>
      <c r="C3156" t="s">
        <v>94</v>
      </c>
      <c r="D3156" t="s">
        <v>88</v>
      </c>
      <c r="E3156" s="139" t="s">
        <v>8598</v>
      </c>
    </row>
    <row r="3157" spans="1:5" x14ac:dyDescent="0.25">
      <c r="A3157">
        <v>37455</v>
      </c>
      <c r="B3157" t="s">
        <v>5030</v>
      </c>
      <c r="C3157" t="s">
        <v>94</v>
      </c>
      <c r="D3157" t="s">
        <v>88</v>
      </c>
      <c r="E3157" s="139" t="s">
        <v>8599</v>
      </c>
    </row>
    <row r="3158" spans="1:5" x14ac:dyDescent="0.25">
      <c r="A3158">
        <v>37459</v>
      </c>
      <c r="B3158" t="s">
        <v>5031</v>
      </c>
      <c r="C3158" t="s">
        <v>94</v>
      </c>
      <c r="D3158" t="s">
        <v>88</v>
      </c>
      <c r="E3158" s="139" t="s">
        <v>8600</v>
      </c>
    </row>
    <row r="3159" spans="1:5" x14ac:dyDescent="0.25">
      <c r="A3159">
        <v>21029</v>
      </c>
      <c r="B3159" t="s">
        <v>5032</v>
      </c>
      <c r="C3159" t="s">
        <v>87</v>
      </c>
      <c r="D3159" t="s">
        <v>93</v>
      </c>
      <c r="E3159" s="139" t="s">
        <v>8601</v>
      </c>
    </row>
    <row r="3160" spans="1:5" x14ac:dyDescent="0.25">
      <c r="A3160">
        <v>21030</v>
      </c>
      <c r="B3160" t="s">
        <v>5033</v>
      </c>
      <c r="C3160" t="s">
        <v>87</v>
      </c>
      <c r="D3160" t="s">
        <v>88</v>
      </c>
      <c r="E3160" s="139" t="s">
        <v>8602</v>
      </c>
    </row>
    <row r="3161" spans="1:5" x14ac:dyDescent="0.25">
      <c r="A3161">
        <v>21031</v>
      </c>
      <c r="B3161" t="s">
        <v>5034</v>
      </c>
      <c r="C3161" t="s">
        <v>87</v>
      </c>
      <c r="D3161" t="s">
        <v>88</v>
      </c>
      <c r="E3161" s="139" t="s">
        <v>8603</v>
      </c>
    </row>
    <row r="3162" spans="1:5" x14ac:dyDescent="0.25">
      <c r="A3162">
        <v>21032</v>
      </c>
      <c r="B3162" t="s">
        <v>5035</v>
      </c>
      <c r="C3162" t="s">
        <v>87</v>
      </c>
      <c r="D3162" t="s">
        <v>88</v>
      </c>
      <c r="E3162" s="139" t="s">
        <v>8604</v>
      </c>
    </row>
    <row r="3163" spans="1:5" x14ac:dyDescent="0.25">
      <c r="A3163">
        <v>37527</v>
      </c>
      <c r="B3163" t="s">
        <v>5036</v>
      </c>
      <c r="C3163" t="s">
        <v>87</v>
      </c>
      <c r="D3163" t="s">
        <v>88</v>
      </c>
      <c r="E3163" s="139" t="s">
        <v>8605</v>
      </c>
    </row>
    <row r="3164" spans="1:5" x14ac:dyDescent="0.25">
      <c r="A3164">
        <v>37528</v>
      </c>
      <c r="B3164" t="s">
        <v>5037</v>
      </c>
      <c r="C3164" t="s">
        <v>87</v>
      </c>
      <c r="D3164" t="s">
        <v>88</v>
      </c>
      <c r="E3164" s="139" t="s">
        <v>8606</v>
      </c>
    </row>
    <row r="3165" spans="1:5" x14ac:dyDescent="0.25">
      <c r="A3165">
        <v>37529</v>
      </c>
      <c r="B3165" t="s">
        <v>5038</v>
      </c>
      <c r="C3165" t="s">
        <v>87</v>
      </c>
      <c r="D3165" t="s">
        <v>88</v>
      </c>
      <c r="E3165" s="139" t="s">
        <v>8607</v>
      </c>
    </row>
    <row r="3166" spans="1:5" x14ac:dyDescent="0.25">
      <c r="A3166">
        <v>37530</v>
      </c>
      <c r="B3166" t="s">
        <v>5039</v>
      </c>
      <c r="C3166" t="s">
        <v>87</v>
      </c>
      <c r="D3166" t="s">
        <v>88</v>
      </c>
      <c r="E3166" s="139" t="s">
        <v>8608</v>
      </c>
    </row>
    <row r="3167" spans="1:5" x14ac:dyDescent="0.25">
      <c r="A3167">
        <v>21034</v>
      </c>
      <c r="B3167" t="s">
        <v>5040</v>
      </c>
      <c r="C3167" t="s">
        <v>87</v>
      </c>
      <c r="D3167" t="s">
        <v>88</v>
      </c>
      <c r="E3167" s="139" t="s">
        <v>8609</v>
      </c>
    </row>
    <row r="3168" spans="1:5" x14ac:dyDescent="0.25">
      <c r="A3168">
        <v>37531</v>
      </c>
      <c r="B3168" t="s">
        <v>5041</v>
      </c>
      <c r="C3168" t="s">
        <v>87</v>
      </c>
      <c r="D3168" t="s">
        <v>88</v>
      </c>
      <c r="E3168" s="139" t="s">
        <v>8610</v>
      </c>
    </row>
    <row r="3169" spans="1:5" x14ac:dyDescent="0.25">
      <c r="A3169">
        <v>21036</v>
      </c>
      <c r="B3169" t="s">
        <v>5042</v>
      </c>
      <c r="C3169" t="s">
        <v>87</v>
      </c>
      <c r="D3169" t="s">
        <v>88</v>
      </c>
      <c r="E3169" s="139" t="s">
        <v>8611</v>
      </c>
    </row>
    <row r="3170" spans="1:5" x14ac:dyDescent="0.25">
      <c r="A3170">
        <v>21037</v>
      </c>
      <c r="B3170" t="s">
        <v>5043</v>
      </c>
      <c r="C3170" t="s">
        <v>87</v>
      </c>
      <c r="D3170" t="s">
        <v>88</v>
      </c>
      <c r="E3170" s="139" t="s">
        <v>8612</v>
      </c>
    </row>
    <row r="3171" spans="1:5" x14ac:dyDescent="0.25">
      <c r="A3171">
        <v>20185</v>
      </c>
      <c r="B3171" t="s">
        <v>5044</v>
      </c>
      <c r="C3171" t="s">
        <v>94</v>
      </c>
      <c r="D3171" t="s">
        <v>88</v>
      </c>
      <c r="E3171" s="139" t="s">
        <v>8613</v>
      </c>
    </row>
    <row r="3172" spans="1:5" x14ac:dyDescent="0.25">
      <c r="A3172">
        <v>20260</v>
      </c>
      <c r="B3172" t="s">
        <v>5045</v>
      </c>
      <c r="C3172" t="s">
        <v>87</v>
      </c>
      <c r="D3172" t="s">
        <v>88</v>
      </c>
      <c r="E3172" s="139" t="s">
        <v>8614</v>
      </c>
    </row>
    <row r="3173" spans="1:5" x14ac:dyDescent="0.25">
      <c r="A3173">
        <v>37523</v>
      </c>
      <c r="B3173" t="s">
        <v>5046</v>
      </c>
      <c r="C3173" t="s">
        <v>87</v>
      </c>
      <c r="D3173" t="s">
        <v>90</v>
      </c>
      <c r="E3173" s="139" t="s">
        <v>5047</v>
      </c>
    </row>
    <row r="3174" spans="1:5" x14ac:dyDescent="0.25">
      <c r="A3174">
        <v>37515</v>
      </c>
      <c r="B3174" t="s">
        <v>5048</v>
      </c>
      <c r="C3174" t="s">
        <v>87</v>
      </c>
      <c r="D3174" t="s">
        <v>90</v>
      </c>
      <c r="E3174" s="139" t="s">
        <v>5049</v>
      </c>
    </row>
    <row r="3175" spans="1:5" x14ac:dyDescent="0.25">
      <c r="A3175">
        <v>12899</v>
      </c>
      <c r="B3175" t="s">
        <v>5050</v>
      </c>
      <c r="C3175" t="s">
        <v>87</v>
      </c>
      <c r="D3175" t="s">
        <v>90</v>
      </c>
      <c r="E3175" s="139" t="s">
        <v>5051</v>
      </c>
    </row>
    <row r="3176" spans="1:5" x14ac:dyDescent="0.25">
      <c r="A3176">
        <v>12898</v>
      </c>
      <c r="B3176" t="s">
        <v>5052</v>
      </c>
      <c r="C3176" t="s">
        <v>87</v>
      </c>
      <c r="D3176" t="s">
        <v>90</v>
      </c>
      <c r="E3176" s="139" t="s">
        <v>5053</v>
      </c>
    </row>
    <row r="3177" spans="1:5" x14ac:dyDescent="0.25">
      <c r="A3177">
        <v>42528</v>
      </c>
      <c r="B3177" t="s">
        <v>5054</v>
      </c>
      <c r="C3177" t="s">
        <v>89</v>
      </c>
      <c r="D3177" t="s">
        <v>90</v>
      </c>
      <c r="E3177" s="139" t="s">
        <v>522</v>
      </c>
    </row>
    <row r="3178" spans="1:5" x14ac:dyDescent="0.25">
      <c r="A3178">
        <v>39696</v>
      </c>
      <c r="B3178" t="s">
        <v>5055</v>
      </c>
      <c r="C3178" t="s">
        <v>89</v>
      </c>
      <c r="D3178" t="s">
        <v>90</v>
      </c>
      <c r="E3178" s="139" t="s">
        <v>523</v>
      </c>
    </row>
    <row r="3179" spans="1:5" x14ac:dyDescent="0.25">
      <c r="A3179">
        <v>39700</v>
      </c>
      <c r="B3179" t="s">
        <v>5056</v>
      </c>
      <c r="C3179" t="s">
        <v>89</v>
      </c>
      <c r="D3179" t="s">
        <v>88</v>
      </c>
      <c r="E3179" s="139" t="s">
        <v>8615</v>
      </c>
    </row>
    <row r="3180" spans="1:5" x14ac:dyDescent="0.25">
      <c r="A3180">
        <v>11621</v>
      </c>
      <c r="B3180" t="s">
        <v>5057</v>
      </c>
      <c r="C3180" t="s">
        <v>89</v>
      </c>
      <c r="D3180" t="s">
        <v>88</v>
      </c>
      <c r="E3180" s="139" t="s">
        <v>8443</v>
      </c>
    </row>
    <row r="3181" spans="1:5" x14ac:dyDescent="0.25">
      <c r="A3181">
        <v>4014</v>
      </c>
      <c r="B3181" t="s">
        <v>5059</v>
      </c>
      <c r="C3181" t="s">
        <v>89</v>
      </c>
      <c r="D3181" t="s">
        <v>88</v>
      </c>
      <c r="E3181" s="139" t="s">
        <v>8616</v>
      </c>
    </row>
    <row r="3182" spans="1:5" x14ac:dyDescent="0.25">
      <c r="A3182">
        <v>4015</v>
      </c>
      <c r="B3182" t="s">
        <v>5060</v>
      </c>
      <c r="C3182" t="s">
        <v>89</v>
      </c>
      <c r="D3182" t="s">
        <v>88</v>
      </c>
      <c r="E3182" s="139" t="s">
        <v>8617</v>
      </c>
    </row>
    <row r="3183" spans="1:5" x14ac:dyDescent="0.25">
      <c r="A3183">
        <v>4017</v>
      </c>
      <c r="B3183" t="s">
        <v>5061</v>
      </c>
      <c r="C3183" t="s">
        <v>89</v>
      </c>
      <c r="D3183" t="s">
        <v>88</v>
      </c>
      <c r="E3183" s="139" t="s">
        <v>1112</v>
      </c>
    </row>
    <row r="3184" spans="1:5" x14ac:dyDescent="0.25">
      <c r="A3184">
        <v>4016</v>
      </c>
      <c r="B3184" t="s">
        <v>5063</v>
      </c>
      <c r="C3184" t="s">
        <v>89</v>
      </c>
      <c r="D3184" t="s">
        <v>93</v>
      </c>
      <c r="E3184" s="139" t="s">
        <v>8618</v>
      </c>
    </row>
    <row r="3185" spans="1:5" x14ac:dyDescent="0.25">
      <c r="A3185">
        <v>39699</v>
      </c>
      <c r="B3185" t="s">
        <v>5064</v>
      </c>
      <c r="C3185" t="s">
        <v>89</v>
      </c>
      <c r="D3185" t="s">
        <v>88</v>
      </c>
      <c r="E3185" s="139" t="s">
        <v>350</v>
      </c>
    </row>
    <row r="3186" spans="1:5" x14ac:dyDescent="0.25">
      <c r="A3186">
        <v>38544</v>
      </c>
      <c r="B3186" t="s">
        <v>5065</v>
      </c>
      <c r="C3186" t="s">
        <v>89</v>
      </c>
      <c r="D3186" t="s">
        <v>88</v>
      </c>
      <c r="E3186" s="139" t="s">
        <v>333</v>
      </c>
    </row>
    <row r="3187" spans="1:5" x14ac:dyDescent="0.25">
      <c r="A3187">
        <v>38545</v>
      </c>
      <c r="B3187" t="s">
        <v>5066</v>
      </c>
      <c r="C3187" t="s">
        <v>89</v>
      </c>
      <c r="D3187" t="s">
        <v>88</v>
      </c>
      <c r="E3187" s="139" t="s">
        <v>775</v>
      </c>
    </row>
    <row r="3188" spans="1:5" x14ac:dyDescent="0.25">
      <c r="A3188">
        <v>42527</v>
      </c>
      <c r="B3188" t="s">
        <v>5067</v>
      </c>
      <c r="C3188" t="s">
        <v>89</v>
      </c>
      <c r="D3188" t="s">
        <v>90</v>
      </c>
      <c r="E3188" s="139" t="s">
        <v>390</v>
      </c>
    </row>
    <row r="3189" spans="1:5" x14ac:dyDescent="0.25">
      <c r="A3189">
        <v>39323</v>
      </c>
      <c r="B3189" t="s">
        <v>5068</v>
      </c>
      <c r="C3189" t="s">
        <v>89</v>
      </c>
      <c r="D3189" t="s">
        <v>88</v>
      </c>
      <c r="E3189" s="139" t="s">
        <v>401</v>
      </c>
    </row>
    <row r="3190" spans="1:5" x14ac:dyDescent="0.25">
      <c r="A3190">
        <v>626</v>
      </c>
      <c r="B3190" t="s">
        <v>5070</v>
      </c>
      <c r="C3190" t="s">
        <v>119</v>
      </c>
      <c r="D3190" t="s">
        <v>93</v>
      </c>
      <c r="E3190" s="139" t="s">
        <v>8619</v>
      </c>
    </row>
    <row r="3191" spans="1:5" x14ac:dyDescent="0.25">
      <c r="A3191">
        <v>25860</v>
      </c>
      <c r="B3191" t="s">
        <v>5071</v>
      </c>
      <c r="C3191" t="s">
        <v>89</v>
      </c>
      <c r="D3191" t="s">
        <v>90</v>
      </c>
      <c r="E3191" s="139" t="s">
        <v>8551</v>
      </c>
    </row>
    <row r="3192" spans="1:5" x14ac:dyDescent="0.25">
      <c r="A3192">
        <v>25861</v>
      </c>
      <c r="B3192" t="s">
        <v>5072</v>
      </c>
      <c r="C3192" t="s">
        <v>89</v>
      </c>
      <c r="D3192" t="s">
        <v>90</v>
      </c>
      <c r="E3192" s="139" t="s">
        <v>1150</v>
      </c>
    </row>
    <row r="3193" spans="1:5" x14ac:dyDescent="0.25">
      <c r="A3193">
        <v>25862</v>
      </c>
      <c r="B3193" t="s">
        <v>5073</v>
      </c>
      <c r="C3193" t="s">
        <v>89</v>
      </c>
      <c r="D3193" t="s">
        <v>90</v>
      </c>
      <c r="E3193" s="139" t="s">
        <v>3269</v>
      </c>
    </row>
    <row r="3194" spans="1:5" x14ac:dyDescent="0.25">
      <c r="A3194">
        <v>25863</v>
      </c>
      <c r="B3194" t="s">
        <v>5074</v>
      </c>
      <c r="C3194" t="s">
        <v>89</v>
      </c>
      <c r="D3194" t="s">
        <v>90</v>
      </c>
      <c r="E3194" s="139" t="s">
        <v>8620</v>
      </c>
    </row>
    <row r="3195" spans="1:5" x14ac:dyDescent="0.25">
      <c r="A3195">
        <v>25864</v>
      </c>
      <c r="B3195" t="s">
        <v>5075</v>
      </c>
      <c r="C3195" t="s">
        <v>89</v>
      </c>
      <c r="D3195" t="s">
        <v>90</v>
      </c>
      <c r="E3195" s="139" t="s">
        <v>717</v>
      </c>
    </row>
    <row r="3196" spans="1:5" x14ac:dyDescent="0.25">
      <c r="A3196">
        <v>25865</v>
      </c>
      <c r="B3196" t="s">
        <v>5076</v>
      </c>
      <c r="C3196" t="s">
        <v>89</v>
      </c>
      <c r="D3196" t="s">
        <v>90</v>
      </c>
      <c r="E3196" s="139" t="s">
        <v>8475</v>
      </c>
    </row>
    <row r="3197" spans="1:5" x14ac:dyDescent="0.25">
      <c r="A3197">
        <v>25866</v>
      </c>
      <c r="B3197" t="s">
        <v>5077</v>
      </c>
      <c r="C3197" t="s">
        <v>89</v>
      </c>
      <c r="D3197" t="s">
        <v>90</v>
      </c>
      <c r="E3197" s="139" t="s">
        <v>8621</v>
      </c>
    </row>
    <row r="3198" spans="1:5" x14ac:dyDescent="0.25">
      <c r="A3198">
        <v>25868</v>
      </c>
      <c r="B3198" t="s">
        <v>5079</v>
      </c>
      <c r="C3198" t="s">
        <v>89</v>
      </c>
      <c r="D3198" t="s">
        <v>90</v>
      </c>
      <c r="E3198" s="139" t="s">
        <v>8622</v>
      </c>
    </row>
    <row r="3199" spans="1:5" x14ac:dyDescent="0.25">
      <c r="A3199">
        <v>25869</v>
      </c>
      <c r="B3199" t="s">
        <v>5080</v>
      </c>
      <c r="C3199" t="s">
        <v>89</v>
      </c>
      <c r="D3199" t="s">
        <v>90</v>
      </c>
      <c r="E3199" s="139" t="s">
        <v>8623</v>
      </c>
    </row>
    <row r="3200" spans="1:5" x14ac:dyDescent="0.25">
      <c r="A3200">
        <v>25870</v>
      </c>
      <c r="B3200" t="s">
        <v>5082</v>
      </c>
      <c r="C3200" t="s">
        <v>89</v>
      </c>
      <c r="D3200" t="s">
        <v>90</v>
      </c>
      <c r="E3200" s="139" t="s">
        <v>8624</v>
      </c>
    </row>
    <row r="3201" spans="1:5" x14ac:dyDescent="0.25">
      <c r="A3201">
        <v>25871</v>
      </c>
      <c r="B3201" t="s">
        <v>5083</v>
      </c>
      <c r="C3201" t="s">
        <v>89</v>
      </c>
      <c r="D3201" t="s">
        <v>90</v>
      </c>
      <c r="E3201" s="139" t="s">
        <v>7868</v>
      </c>
    </row>
    <row r="3202" spans="1:5" x14ac:dyDescent="0.25">
      <c r="A3202">
        <v>25867</v>
      </c>
      <c r="B3202" t="s">
        <v>5084</v>
      </c>
      <c r="C3202" t="s">
        <v>89</v>
      </c>
      <c r="D3202" t="s">
        <v>90</v>
      </c>
      <c r="E3202" s="139" t="s">
        <v>3766</v>
      </c>
    </row>
    <row r="3203" spans="1:5" x14ac:dyDescent="0.25">
      <c r="A3203">
        <v>25872</v>
      </c>
      <c r="B3203" t="s">
        <v>5085</v>
      </c>
      <c r="C3203" t="s">
        <v>89</v>
      </c>
      <c r="D3203" t="s">
        <v>90</v>
      </c>
      <c r="E3203" s="139" t="s">
        <v>4615</v>
      </c>
    </row>
    <row r="3204" spans="1:5" x14ac:dyDescent="0.25">
      <c r="A3204">
        <v>25873</v>
      </c>
      <c r="B3204" t="s">
        <v>5087</v>
      </c>
      <c r="C3204" t="s">
        <v>89</v>
      </c>
      <c r="D3204" t="s">
        <v>90</v>
      </c>
      <c r="E3204" s="139" t="s">
        <v>8625</v>
      </c>
    </row>
    <row r="3205" spans="1:5" x14ac:dyDescent="0.25">
      <c r="A3205">
        <v>40637</v>
      </c>
      <c r="B3205" t="s">
        <v>5088</v>
      </c>
      <c r="C3205" t="s">
        <v>87</v>
      </c>
      <c r="D3205" t="s">
        <v>90</v>
      </c>
      <c r="E3205" s="139" t="s">
        <v>5089</v>
      </c>
    </row>
    <row r="3206" spans="1:5" x14ac:dyDescent="0.25">
      <c r="A3206">
        <v>13836</v>
      </c>
      <c r="B3206" t="s">
        <v>5090</v>
      </c>
      <c r="C3206" t="s">
        <v>87</v>
      </c>
      <c r="D3206" t="s">
        <v>90</v>
      </c>
      <c r="E3206" s="139" t="s">
        <v>527</v>
      </c>
    </row>
    <row r="3207" spans="1:5" x14ac:dyDescent="0.25">
      <c r="A3207">
        <v>14534</v>
      </c>
      <c r="B3207" t="s">
        <v>5091</v>
      </c>
      <c r="C3207" t="s">
        <v>87</v>
      </c>
      <c r="D3207" t="s">
        <v>90</v>
      </c>
      <c r="E3207" s="139" t="s">
        <v>528</v>
      </c>
    </row>
    <row r="3208" spans="1:5" x14ac:dyDescent="0.25">
      <c r="A3208">
        <v>14619</v>
      </c>
      <c r="B3208" t="s">
        <v>5092</v>
      </c>
      <c r="C3208" t="s">
        <v>87</v>
      </c>
      <c r="D3208" t="s">
        <v>88</v>
      </c>
      <c r="E3208" s="139" t="s">
        <v>8626</v>
      </c>
    </row>
    <row r="3209" spans="1:5" x14ac:dyDescent="0.25">
      <c r="A3209">
        <v>14535</v>
      </c>
      <c r="B3209" t="s">
        <v>5093</v>
      </c>
      <c r="C3209" t="s">
        <v>87</v>
      </c>
      <c r="D3209" t="s">
        <v>90</v>
      </c>
      <c r="E3209" s="139" t="s">
        <v>529</v>
      </c>
    </row>
    <row r="3210" spans="1:5" x14ac:dyDescent="0.25">
      <c r="A3210">
        <v>39813</v>
      </c>
      <c r="B3210" t="s">
        <v>5094</v>
      </c>
      <c r="C3210" t="s">
        <v>87</v>
      </c>
      <c r="D3210" t="s">
        <v>90</v>
      </c>
      <c r="E3210" s="139" t="s">
        <v>5095</v>
      </c>
    </row>
    <row r="3211" spans="1:5" x14ac:dyDescent="0.25">
      <c r="A3211">
        <v>40403</v>
      </c>
      <c r="B3211" t="s">
        <v>5096</v>
      </c>
      <c r="C3211" t="s">
        <v>87</v>
      </c>
      <c r="D3211" t="s">
        <v>88</v>
      </c>
      <c r="E3211" s="139" t="s">
        <v>8627</v>
      </c>
    </row>
    <row r="3212" spans="1:5" x14ac:dyDescent="0.25">
      <c r="A3212">
        <v>12868</v>
      </c>
      <c r="B3212" t="s">
        <v>5097</v>
      </c>
      <c r="C3212" t="s">
        <v>91</v>
      </c>
      <c r="D3212" t="s">
        <v>88</v>
      </c>
      <c r="E3212" s="139" t="s">
        <v>804</v>
      </c>
    </row>
    <row r="3213" spans="1:5" x14ac:dyDescent="0.25">
      <c r="A3213">
        <v>40916</v>
      </c>
      <c r="B3213" t="s">
        <v>5098</v>
      </c>
      <c r="C3213" t="s">
        <v>149</v>
      </c>
      <c r="D3213" t="s">
        <v>88</v>
      </c>
      <c r="E3213" s="139" t="s">
        <v>805</v>
      </c>
    </row>
    <row r="3214" spans="1:5" x14ac:dyDescent="0.25">
      <c r="A3214">
        <v>4755</v>
      </c>
      <c r="B3214" t="s">
        <v>5099</v>
      </c>
      <c r="C3214" t="s">
        <v>91</v>
      </c>
      <c r="D3214" t="s">
        <v>88</v>
      </c>
      <c r="E3214" s="139" t="s">
        <v>806</v>
      </c>
    </row>
    <row r="3215" spans="1:5" x14ac:dyDescent="0.25">
      <c r="A3215">
        <v>41067</v>
      </c>
      <c r="B3215" t="s">
        <v>5100</v>
      </c>
      <c r="C3215" t="s">
        <v>149</v>
      </c>
      <c r="D3215" t="s">
        <v>88</v>
      </c>
      <c r="E3215" s="139" t="s">
        <v>807</v>
      </c>
    </row>
    <row r="3216" spans="1:5" x14ac:dyDescent="0.25">
      <c r="A3216">
        <v>38463</v>
      </c>
      <c r="B3216" t="s">
        <v>5101</v>
      </c>
      <c r="C3216" t="s">
        <v>87</v>
      </c>
      <c r="D3216" t="s">
        <v>88</v>
      </c>
      <c r="E3216" s="139" t="s">
        <v>8628</v>
      </c>
    </row>
    <row r="3217" spans="1:5" x14ac:dyDescent="0.25">
      <c r="A3217">
        <v>40703</v>
      </c>
      <c r="B3217" t="s">
        <v>5102</v>
      </c>
      <c r="C3217" t="s">
        <v>87</v>
      </c>
      <c r="D3217" t="s">
        <v>93</v>
      </c>
      <c r="E3217" s="139" t="s">
        <v>8629</v>
      </c>
    </row>
    <row r="3218" spans="1:5" x14ac:dyDescent="0.25">
      <c r="A3218">
        <v>14531</v>
      </c>
      <c r="B3218" t="s">
        <v>5103</v>
      </c>
      <c r="C3218" t="s">
        <v>87</v>
      </c>
      <c r="D3218" t="s">
        <v>88</v>
      </c>
      <c r="E3218" s="139" t="s">
        <v>8630</v>
      </c>
    </row>
    <row r="3219" spans="1:5" x14ac:dyDescent="0.25">
      <c r="A3219">
        <v>36533</v>
      </c>
      <c r="B3219" t="s">
        <v>5104</v>
      </c>
      <c r="C3219" t="s">
        <v>87</v>
      </c>
      <c r="D3219" t="s">
        <v>88</v>
      </c>
      <c r="E3219" s="139" t="s">
        <v>8631</v>
      </c>
    </row>
    <row r="3220" spans="1:5" x14ac:dyDescent="0.25">
      <c r="A3220">
        <v>11616</v>
      </c>
      <c r="B3220" t="s">
        <v>5105</v>
      </c>
      <c r="C3220" t="s">
        <v>87</v>
      </c>
      <c r="D3220" t="s">
        <v>88</v>
      </c>
      <c r="E3220" s="139" t="s">
        <v>8632</v>
      </c>
    </row>
    <row r="3221" spans="1:5" x14ac:dyDescent="0.25">
      <c r="A3221">
        <v>41898</v>
      </c>
      <c r="B3221" t="s">
        <v>5106</v>
      </c>
      <c r="C3221" t="s">
        <v>87</v>
      </c>
      <c r="D3221" t="s">
        <v>88</v>
      </c>
      <c r="E3221" s="139" t="s">
        <v>8633</v>
      </c>
    </row>
    <row r="3222" spans="1:5" x14ac:dyDescent="0.25">
      <c r="A3222">
        <v>13447</v>
      </c>
      <c r="B3222" t="s">
        <v>5107</v>
      </c>
      <c r="C3222" t="s">
        <v>87</v>
      </c>
      <c r="D3222" t="s">
        <v>88</v>
      </c>
      <c r="E3222" s="139" t="s">
        <v>8634</v>
      </c>
    </row>
    <row r="3223" spans="1:5" x14ac:dyDescent="0.25">
      <c r="A3223">
        <v>14529</v>
      </c>
      <c r="B3223" t="s">
        <v>5108</v>
      </c>
      <c r="C3223" t="s">
        <v>87</v>
      </c>
      <c r="D3223" t="s">
        <v>88</v>
      </c>
      <c r="E3223" s="139" t="s">
        <v>8635</v>
      </c>
    </row>
    <row r="3224" spans="1:5" x14ac:dyDescent="0.25">
      <c r="A3224">
        <v>10747</v>
      </c>
      <c r="B3224" t="s">
        <v>5109</v>
      </c>
      <c r="C3224" t="s">
        <v>87</v>
      </c>
      <c r="D3224" t="s">
        <v>88</v>
      </c>
      <c r="E3224" s="139" t="s">
        <v>8636</v>
      </c>
    </row>
    <row r="3225" spans="1:5" x14ac:dyDescent="0.25">
      <c r="A3225">
        <v>36141</v>
      </c>
      <c r="B3225" t="s">
        <v>5110</v>
      </c>
      <c r="C3225" t="s">
        <v>87</v>
      </c>
      <c r="D3225" t="s">
        <v>88</v>
      </c>
      <c r="E3225" s="139" t="s">
        <v>5111</v>
      </c>
    </row>
    <row r="3226" spans="1:5" x14ac:dyDescent="0.25">
      <c r="A3226">
        <v>4053</v>
      </c>
      <c r="B3226" t="s">
        <v>5112</v>
      </c>
      <c r="C3226" t="s">
        <v>448</v>
      </c>
      <c r="D3226" t="s">
        <v>88</v>
      </c>
      <c r="E3226" s="139" t="s">
        <v>592</v>
      </c>
    </row>
    <row r="3227" spans="1:5" x14ac:dyDescent="0.25">
      <c r="A3227">
        <v>4052</v>
      </c>
      <c r="B3227" t="s">
        <v>5113</v>
      </c>
      <c r="C3227" t="s">
        <v>145</v>
      </c>
      <c r="D3227" t="s">
        <v>88</v>
      </c>
      <c r="E3227" s="139" t="s">
        <v>5114</v>
      </c>
    </row>
    <row r="3228" spans="1:5" x14ac:dyDescent="0.25">
      <c r="A3228">
        <v>4056</v>
      </c>
      <c r="B3228" t="s">
        <v>5115</v>
      </c>
      <c r="C3228" t="s">
        <v>448</v>
      </c>
      <c r="D3228" t="s">
        <v>88</v>
      </c>
      <c r="E3228" s="139" t="s">
        <v>5116</v>
      </c>
    </row>
    <row r="3229" spans="1:5" x14ac:dyDescent="0.25">
      <c r="A3229">
        <v>4051</v>
      </c>
      <c r="B3229" t="s">
        <v>5117</v>
      </c>
      <c r="C3229" t="s">
        <v>145</v>
      </c>
      <c r="D3229" t="s">
        <v>88</v>
      </c>
      <c r="E3229" s="139" t="s">
        <v>1122</v>
      </c>
    </row>
    <row r="3230" spans="1:5" x14ac:dyDescent="0.25">
      <c r="A3230">
        <v>4048</v>
      </c>
      <c r="B3230" t="s">
        <v>5117</v>
      </c>
      <c r="C3230" t="s">
        <v>120</v>
      </c>
      <c r="D3230" t="s">
        <v>88</v>
      </c>
      <c r="E3230" s="139" t="s">
        <v>182</v>
      </c>
    </row>
    <row r="3231" spans="1:5" x14ac:dyDescent="0.25">
      <c r="A3231">
        <v>4047</v>
      </c>
      <c r="B3231" t="s">
        <v>5117</v>
      </c>
      <c r="C3231" t="s">
        <v>448</v>
      </c>
      <c r="D3231" t="s">
        <v>93</v>
      </c>
      <c r="E3231" s="139" t="s">
        <v>358</v>
      </c>
    </row>
    <row r="3232" spans="1:5" x14ac:dyDescent="0.25">
      <c r="A3232">
        <v>39434</v>
      </c>
      <c r="B3232" t="s">
        <v>5118</v>
      </c>
      <c r="C3232" t="s">
        <v>119</v>
      </c>
      <c r="D3232" t="s">
        <v>88</v>
      </c>
      <c r="E3232" s="139" t="s">
        <v>394</v>
      </c>
    </row>
    <row r="3233" spans="1:5" x14ac:dyDescent="0.25">
      <c r="A3233">
        <v>39433</v>
      </c>
      <c r="B3233" t="s">
        <v>5119</v>
      </c>
      <c r="C3233" t="s">
        <v>119</v>
      </c>
      <c r="D3233" t="s">
        <v>88</v>
      </c>
      <c r="E3233" s="139" t="s">
        <v>219</v>
      </c>
    </row>
    <row r="3234" spans="1:5" x14ac:dyDescent="0.25">
      <c r="A3234">
        <v>4049</v>
      </c>
      <c r="B3234" t="s">
        <v>5120</v>
      </c>
      <c r="C3234" t="s">
        <v>120</v>
      </c>
      <c r="D3234" t="s">
        <v>88</v>
      </c>
      <c r="E3234" s="139" t="s">
        <v>5121</v>
      </c>
    </row>
    <row r="3235" spans="1:5" x14ac:dyDescent="0.25">
      <c r="A3235">
        <v>38120</v>
      </c>
      <c r="B3235" t="s">
        <v>44</v>
      </c>
      <c r="C3235" t="s">
        <v>119</v>
      </c>
      <c r="D3235" t="s">
        <v>88</v>
      </c>
      <c r="E3235" s="139" t="s">
        <v>3985</v>
      </c>
    </row>
    <row r="3236" spans="1:5" x14ac:dyDescent="0.25">
      <c r="A3236">
        <v>38877</v>
      </c>
      <c r="B3236" t="s">
        <v>5122</v>
      </c>
      <c r="C3236" t="s">
        <v>119</v>
      </c>
      <c r="D3236" t="s">
        <v>88</v>
      </c>
      <c r="E3236" s="139" t="s">
        <v>7298</v>
      </c>
    </row>
    <row r="3237" spans="1:5" x14ac:dyDescent="0.25">
      <c r="A3237">
        <v>34546</v>
      </c>
      <c r="B3237" t="s">
        <v>5123</v>
      </c>
      <c r="C3237" t="s">
        <v>119</v>
      </c>
      <c r="D3237" t="s">
        <v>88</v>
      </c>
      <c r="E3237" s="139" t="s">
        <v>7911</v>
      </c>
    </row>
    <row r="3238" spans="1:5" x14ac:dyDescent="0.25">
      <c r="A3238">
        <v>10498</v>
      </c>
      <c r="B3238" t="s">
        <v>5124</v>
      </c>
      <c r="C3238" t="s">
        <v>119</v>
      </c>
      <c r="D3238" t="s">
        <v>88</v>
      </c>
      <c r="E3238" s="139" t="s">
        <v>436</v>
      </c>
    </row>
    <row r="3239" spans="1:5" x14ac:dyDescent="0.25">
      <c r="A3239">
        <v>4823</v>
      </c>
      <c r="B3239" t="s">
        <v>5125</v>
      </c>
      <c r="C3239" t="s">
        <v>119</v>
      </c>
      <c r="D3239" t="s">
        <v>88</v>
      </c>
      <c r="E3239" s="139" t="s">
        <v>1075</v>
      </c>
    </row>
    <row r="3240" spans="1:5" x14ac:dyDescent="0.25">
      <c r="A3240">
        <v>12357</v>
      </c>
      <c r="B3240" t="s">
        <v>5126</v>
      </c>
      <c r="C3240" t="s">
        <v>87</v>
      </c>
      <c r="D3240" t="s">
        <v>88</v>
      </c>
      <c r="E3240" s="139" t="s">
        <v>8637</v>
      </c>
    </row>
    <row r="3241" spans="1:5" x14ac:dyDescent="0.25">
      <c r="A3241">
        <v>12358</v>
      </c>
      <c r="B3241" t="s">
        <v>5127</v>
      </c>
      <c r="C3241" t="s">
        <v>87</v>
      </c>
      <c r="D3241" t="s">
        <v>88</v>
      </c>
      <c r="E3241" s="139" t="s">
        <v>7561</v>
      </c>
    </row>
    <row r="3242" spans="1:5" x14ac:dyDescent="0.25">
      <c r="A3242">
        <v>11079</v>
      </c>
      <c r="B3242" t="s">
        <v>5128</v>
      </c>
      <c r="C3242" t="s">
        <v>92</v>
      </c>
      <c r="D3242" t="s">
        <v>88</v>
      </c>
      <c r="E3242" s="139" t="s">
        <v>8638</v>
      </c>
    </row>
    <row r="3243" spans="1:5" x14ac:dyDescent="0.25">
      <c r="A3243">
        <v>11082</v>
      </c>
      <c r="B3243" t="s">
        <v>5129</v>
      </c>
      <c r="C3243" t="s">
        <v>92</v>
      </c>
      <c r="D3243" t="s">
        <v>88</v>
      </c>
      <c r="E3243" s="139" t="s">
        <v>8639</v>
      </c>
    </row>
    <row r="3244" spans="1:5" x14ac:dyDescent="0.25">
      <c r="A3244">
        <v>4058</v>
      </c>
      <c r="B3244" t="s">
        <v>5130</v>
      </c>
      <c r="C3244" t="s">
        <v>91</v>
      </c>
      <c r="D3244" t="s">
        <v>88</v>
      </c>
      <c r="E3244" s="139" t="s">
        <v>802</v>
      </c>
    </row>
    <row r="3245" spans="1:5" x14ac:dyDescent="0.25">
      <c r="A3245">
        <v>40974</v>
      </c>
      <c r="B3245" t="s">
        <v>5131</v>
      </c>
      <c r="C3245" t="s">
        <v>149</v>
      </c>
      <c r="D3245" t="s">
        <v>88</v>
      </c>
      <c r="E3245" s="139" t="s">
        <v>5132</v>
      </c>
    </row>
    <row r="3246" spans="1:5" x14ac:dyDescent="0.25">
      <c r="A3246">
        <v>34794</v>
      </c>
      <c r="B3246" t="s">
        <v>5133</v>
      </c>
      <c r="C3246" t="s">
        <v>91</v>
      </c>
      <c r="D3246" t="s">
        <v>88</v>
      </c>
      <c r="E3246" s="139" t="s">
        <v>782</v>
      </c>
    </row>
    <row r="3247" spans="1:5" x14ac:dyDescent="0.25">
      <c r="A3247">
        <v>40925</v>
      </c>
      <c r="B3247" t="s">
        <v>5134</v>
      </c>
      <c r="C3247" t="s">
        <v>149</v>
      </c>
      <c r="D3247" t="s">
        <v>88</v>
      </c>
      <c r="E3247" s="139" t="s">
        <v>808</v>
      </c>
    </row>
    <row r="3248" spans="1:5" x14ac:dyDescent="0.25">
      <c r="A3248">
        <v>13741</v>
      </c>
      <c r="B3248" t="s">
        <v>5135</v>
      </c>
      <c r="C3248" t="s">
        <v>87</v>
      </c>
      <c r="D3248" t="s">
        <v>88</v>
      </c>
      <c r="E3248" s="139" t="s">
        <v>5136</v>
      </c>
    </row>
    <row r="3249" spans="1:5" x14ac:dyDescent="0.25">
      <c r="A3249">
        <v>3288</v>
      </c>
      <c r="B3249" t="s">
        <v>5137</v>
      </c>
      <c r="C3249" t="s">
        <v>94</v>
      </c>
      <c r="D3249" t="s">
        <v>90</v>
      </c>
      <c r="E3249" s="139" t="s">
        <v>625</v>
      </c>
    </row>
    <row r="3250" spans="1:5" x14ac:dyDescent="0.25">
      <c r="A3250">
        <v>13587</v>
      </c>
      <c r="B3250" t="s">
        <v>5138</v>
      </c>
      <c r="C3250" t="s">
        <v>94</v>
      </c>
      <c r="D3250" t="s">
        <v>90</v>
      </c>
      <c r="E3250" s="139" t="s">
        <v>278</v>
      </c>
    </row>
    <row r="3251" spans="1:5" x14ac:dyDescent="0.25">
      <c r="A3251">
        <v>38598</v>
      </c>
      <c r="B3251" t="s">
        <v>5139</v>
      </c>
      <c r="C3251" t="s">
        <v>87</v>
      </c>
      <c r="D3251" t="s">
        <v>88</v>
      </c>
      <c r="E3251" s="139" t="s">
        <v>547</v>
      </c>
    </row>
    <row r="3252" spans="1:5" x14ac:dyDescent="0.25">
      <c r="A3252">
        <v>38595</v>
      </c>
      <c r="B3252" t="s">
        <v>5140</v>
      </c>
      <c r="C3252" t="s">
        <v>87</v>
      </c>
      <c r="D3252" t="s">
        <v>88</v>
      </c>
      <c r="E3252" s="139" t="s">
        <v>159</v>
      </c>
    </row>
    <row r="3253" spans="1:5" x14ac:dyDescent="0.25">
      <c r="A3253">
        <v>38592</v>
      </c>
      <c r="B3253" t="s">
        <v>5141</v>
      </c>
      <c r="C3253" t="s">
        <v>87</v>
      </c>
      <c r="D3253" t="s">
        <v>88</v>
      </c>
      <c r="E3253" s="139" t="s">
        <v>255</v>
      </c>
    </row>
    <row r="3254" spans="1:5" x14ac:dyDescent="0.25">
      <c r="A3254">
        <v>38588</v>
      </c>
      <c r="B3254" t="s">
        <v>5142</v>
      </c>
      <c r="C3254" t="s">
        <v>87</v>
      </c>
      <c r="D3254" t="s">
        <v>88</v>
      </c>
      <c r="E3254" s="139" t="s">
        <v>508</v>
      </c>
    </row>
    <row r="3255" spans="1:5" x14ac:dyDescent="0.25">
      <c r="A3255">
        <v>38593</v>
      </c>
      <c r="B3255" t="s">
        <v>5143</v>
      </c>
      <c r="C3255" t="s">
        <v>87</v>
      </c>
      <c r="D3255" t="s">
        <v>88</v>
      </c>
      <c r="E3255" s="139" t="s">
        <v>314</v>
      </c>
    </row>
    <row r="3256" spans="1:5" x14ac:dyDescent="0.25">
      <c r="A3256">
        <v>38589</v>
      </c>
      <c r="B3256" t="s">
        <v>5144</v>
      </c>
      <c r="C3256" t="s">
        <v>87</v>
      </c>
      <c r="D3256" t="s">
        <v>88</v>
      </c>
      <c r="E3256" s="139" t="s">
        <v>159</v>
      </c>
    </row>
    <row r="3257" spans="1:5" x14ac:dyDescent="0.25">
      <c r="A3257">
        <v>38594</v>
      </c>
      <c r="B3257" t="s">
        <v>5145</v>
      </c>
      <c r="C3257" t="s">
        <v>87</v>
      </c>
      <c r="D3257" t="s">
        <v>88</v>
      </c>
      <c r="E3257" s="139" t="s">
        <v>444</v>
      </c>
    </row>
    <row r="3258" spans="1:5" x14ac:dyDescent="0.25">
      <c r="A3258">
        <v>34787</v>
      </c>
      <c r="B3258" t="s">
        <v>5146</v>
      </c>
      <c r="C3258" t="s">
        <v>87</v>
      </c>
      <c r="D3258" t="s">
        <v>88</v>
      </c>
      <c r="E3258" s="139" t="s">
        <v>135</v>
      </c>
    </row>
    <row r="3259" spans="1:5" x14ac:dyDescent="0.25">
      <c r="A3259">
        <v>34788</v>
      </c>
      <c r="B3259" t="s">
        <v>5147</v>
      </c>
      <c r="C3259" t="s">
        <v>87</v>
      </c>
      <c r="D3259" t="s">
        <v>88</v>
      </c>
      <c r="E3259" s="139" t="s">
        <v>135</v>
      </c>
    </row>
    <row r="3260" spans="1:5" x14ac:dyDescent="0.25">
      <c r="A3260">
        <v>34784</v>
      </c>
      <c r="B3260" t="s">
        <v>5148</v>
      </c>
      <c r="C3260" t="s">
        <v>87</v>
      </c>
      <c r="D3260" t="s">
        <v>88</v>
      </c>
      <c r="E3260" s="139" t="s">
        <v>308</v>
      </c>
    </row>
    <row r="3261" spans="1:5" x14ac:dyDescent="0.25">
      <c r="A3261">
        <v>34781</v>
      </c>
      <c r="B3261" t="s">
        <v>5149</v>
      </c>
      <c r="C3261" t="s">
        <v>87</v>
      </c>
      <c r="D3261" t="s">
        <v>88</v>
      </c>
      <c r="E3261" s="139" t="s">
        <v>643</v>
      </c>
    </row>
    <row r="3262" spans="1:5" x14ac:dyDescent="0.25">
      <c r="A3262">
        <v>34773</v>
      </c>
      <c r="B3262" t="s">
        <v>5150</v>
      </c>
      <c r="C3262" t="s">
        <v>87</v>
      </c>
      <c r="D3262" t="s">
        <v>88</v>
      </c>
      <c r="E3262" s="139" t="s">
        <v>100</v>
      </c>
    </row>
    <row r="3263" spans="1:5" x14ac:dyDescent="0.25">
      <c r="A3263">
        <v>34769</v>
      </c>
      <c r="B3263" t="s">
        <v>5151</v>
      </c>
      <c r="C3263" t="s">
        <v>87</v>
      </c>
      <c r="D3263" t="s">
        <v>88</v>
      </c>
      <c r="E3263" s="139" t="s">
        <v>222</v>
      </c>
    </row>
    <row r="3264" spans="1:5" x14ac:dyDescent="0.25">
      <c r="A3264">
        <v>34763</v>
      </c>
      <c r="B3264" t="s">
        <v>5152</v>
      </c>
      <c r="C3264" t="s">
        <v>87</v>
      </c>
      <c r="D3264" t="s">
        <v>88</v>
      </c>
      <c r="E3264" s="139" t="s">
        <v>331</v>
      </c>
    </row>
    <row r="3265" spans="1:5" x14ac:dyDescent="0.25">
      <c r="A3265">
        <v>34774</v>
      </c>
      <c r="B3265" t="s">
        <v>5153</v>
      </c>
      <c r="C3265" t="s">
        <v>87</v>
      </c>
      <c r="D3265" t="s">
        <v>88</v>
      </c>
      <c r="E3265" s="139" t="s">
        <v>707</v>
      </c>
    </row>
    <row r="3266" spans="1:5" x14ac:dyDescent="0.25">
      <c r="A3266">
        <v>34771</v>
      </c>
      <c r="B3266" t="s">
        <v>5154</v>
      </c>
      <c r="C3266" t="s">
        <v>87</v>
      </c>
      <c r="D3266" t="s">
        <v>88</v>
      </c>
      <c r="E3266" s="139" t="s">
        <v>148</v>
      </c>
    </row>
    <row r="3267" spans="1:5" x14ac:dyDescent="0.25">
      <c r="A3267">
        <v>34764</v>
      </c>
      <c r="B3267" t="s">
        <v>5155</v>
      </c>
      <c r="C3267" t="s">
        <v>87</v>
      </c>
      <c r="D3267" t="s">
        <v>88</v>
      </c>
      <c r="E3267" s="139" t="s">
        <v>284</v>
      </c>
    </row>
    <row r="3268" spans="1:5" x14ac:dyDescent="0.25">
      <c r="A3268">
        <v>4062</v>
      </c>
      <c r="B3268" t="s">
        <v>5156</v>
      </c>
      <c r="C3268" t="s">
        <v>87</v>
      </c>
      <c r="D3268" t="s">
        <v>88</v>
      </c>
      <c r="E3268" s="139" t="s">
        <v>837</v>
      </c>
    </row>
    <row r="3269" spans="1:5" x14ac:dyDescent="0.25">
      <c r="A3269">
        <v>4059</v>
      </c>
      <c r="B3269" t="s">
        <v>5157</v>
      </c>
      <c r="C3269" t="s">
        <v>94</v>
      </c>
      <c r="D3269" t="s">
        <v>93</v>
      </c>
      <c r="E3269" s="139" t="s">
        <v>594</v>
      </c>
    </row>
    <row r="3270" spans="1:5" x14ac:dyDescent="0.25">
      <c r="A3270">
        <v>4061</v>
      </c>
      <c r="B3270" t="s">
        <v>5158</v>
      </c>
      <c r="C3270" t="s">
        <v>87</v>
      </c>
      <c r="D3270" t="s">
        <v>88</v>
      </c>
      <c r="E3270" s="139" t="s">
        <v>1166</v>
      </c>
    </row>
    <row r="3271" spans="1:5" x14ac:dyDescent="0.25">
      <c r="A3271">
        <v>10608</v>
      </c>
      <c r="B3271" t="s">
        <v>5159</v>
      </c>
      <c r="C3271" t="s">
        <v>87</v>
      </c>
      <c r="D3271" t="s">
        <v>90</v>
      </c>
      <c r="E3271" s="139" t="s">
        <v>537</v>
      </c>
    </row>
    <row r="3272" spans="1:5" x14ac:dyDescent="0.25">
      <c r="A3272">
        <v>4069</v>
      </c>
      <c r="B3272" t="s">
        <v>5160</v>
      </c>
      <c r="C3272" t="s">
        <v>91</v>
      </c>
      <c r="D3272" t="s">
        <v>88</v>
      </c>
      <c r="E3272" s="139" t="s">
        <v>8640</v>
      </c>
    </row>
    <row r="3273" spans="1:5" x14ac:dyDescent="0.25">
      <c r="A3273">
        <v>40819</v>
      </c>
      <c r="B3273" t="s">
        <v>5161</v>
      </c>
      <c r="C3273" t="s">
        <v>149</v>
      </c>
      <c r="D3273" t="s">
        <v>88</v>
      </c>
      <c r="E3273" s="139" t="s">
        <v>8641</v>
      </c>
    </row>
    <row r="3274" spans="1:5" x14ac:dyDescent="0.25">
      <c r="A3274">
        <v>34361</v>
      </c>
      <c r="B3274" t="s">
        <v>5162</v>
      </c>
      <c r="C3274" t="s">
        <v>119</v>
      </c>
      <c r="D3274" t="s">
        <v>88</v>
      </c>
      <c r="E3274" s="139" t="s">
        <v>314</v>
      </c>
    </row>
    <row r="3275" spans="1:5" x14ac:dyDescent="0.25">
      <c r="A3275">
        <v>36512</v>
      </c>
      <c r="B3275" t="s">
        <v>5163</v>
      </c>
      <c r="C3275" t="s">
        <v>87</v>
      </c>
      <c r="D3275" t="s">
        <v>88</v>
      </c>
      <c r="E3275" s="139" t="s">
        <v>1077</v>
      </c>
    </row>
    <row r="3276" spans="1:5" x14ac:dyDescent="0.25">
      <c r="A3276">
        <v>25972</v>
      </c>
      <c r="B3276" t="s">
        <v>5164</v>
      </c>
      <c r="C3276" t="s">
        <v>119</v>
      </c>
      <c r="D3276" t="s">
        <v>88</v>
      </c>
      <c r="E3276" s="139" t="s">
        <v>1021</v>
      </c>
    </row>
    <row r="3277" spans="1:5" x14ac:dyDescent="0.25">
      <c r="A3277">
        <v>25973</v>
      </c>
      <c r="B3277" t="s">
        <v>5165</v>
      </c>
      <c r="C3277" t="s">
        <v>119</v>
      </c>
      <c r="D3277" t="s">
        <v>88</v>
      </c>
      <c r="E3277" s="139" t="s">
        <v>1021</v>
      </c>
    </row>
    <row r="3278" spans="1:5" x14ac:dyDescent="0.25">
      <c r="A3278">
        <v>11697</v>
      </c>
      <c r="B3278" t="s">
        <v>5166</v>
      </c>
      <c r="C3278" t="s">
        <v>87</v>
      </c>
      <c r="D3278" t="s">
        <v>88</v>
      </c>
      <c r="E3278" s="139" t="s">
        <v>8642</v>
      </c>
    </row>
    <row r="3279" spans="1:5" x14ac:dyDescent="0.25">
      <c r="A3279">
        <v>11698</v>
      </c>
      <c r="B3279" t="s">
        <v>5167</v>
      </c>
      <c r="C3279" t="s">
        <v>87</v>
      </c>
      <c r="D3279" t="s">
        <v>88</v>
      </c>
      <c r="E3279" s="139" t="s">
        <v>8643</v>
      </c>
    </row>
    <row r="3280" spans="1:5" x14ac:dyDescent="0.25">
      <c r="A3280">
        <v>11699</v>
      </c>
      <c r="B3280" t="s">
        <v>5168</v>
      </c>
      <c r="C3280" t="s">
        <v>87</v>
      </c>
      <c r="D3280" t="s">
        <v>88</v>
      </c>
      <c r="E3280" s="139" t="s">
        <v>8644</v>
      </c>
    </row>
    <row r="3281" spans="1:5" x14ac:dyDescent="0.25">
      <c r="A3281">
        <v>10432</v>
      </c>
      <c r="B3281" t="s">
        <v>5169</v>
      </c>
      <c r="C3281" t="s">
        <v>87</v>
      </c>
      <c r="D3281" t="s">
        <v>88</v>
      </c>
      <c r="E3281" s="139" t="s">
        <v>8645</v>
      </c>
    </row>
    <row r="3282" spans="1:5" x14ac:dyDescent="0.25">
      <c r="A3282">
        <v>10430</v>
      </c>
      <c r="B3282" t="s">
        <v>5170</v>
      </c>
      <c r="C3282" t="s">
        <v>87</v>
      </c>
      <c r="D3282" t="s">
        <v>88</v>
      </c>
      <c r="E3282" s="139" t="s">
        <v>8646</v>
      </c>
    </row>
    <row r="3283" spans="1:5" x14ac:dyDescent="0.25">
      <c r="A3283">
        <v>37514</v>
      </c>
      <c r="B3283" t="s">
        <v>5171</v>
      </c>
      <c r="C3283" t="s">
        <v>87</v>
      </c>
      <c r="D3283" t="s">
        <v>93</v>
      </c>
      <c r="E3283" s="139" t="s">
        <v>8647</v>
      </c>
    </row>
    <row r="3284" spans="1:5" x14ac:dyDescent="0.25">
      <c r="A3284">
        <v>37519</v>
      </c>
      <c r="B3284" t="s">
        <v>5172</v>
      </c>
      <c r="C3284" t="s">
        <v>87</v>
      </c>
      <c r="D3284" t="s">
        <v>88</v>
      </c>
      <c r="E3284" s="139" t="s">
        <v>8648</v>
      </c>
    </row>
    <row r="3285" spans="1:5" x14ac:dyDescent="0.25">
      <c r="A3285">
        <v>37520</v>
      </c>
      <c r="B3285" t="s">
        <v>5173</v>
      </c>
      <c r="C3285" t="s">
        <v>87</v>
      </c>
      <c r="D3285" t="s">
        <v>88</v>
      </c>
      <c r="E3285" s="139" t="s">
        <v>8649</v>
      </c>
    </row>
    <row r="3286" spans="1:5" x14ac:dyDescent="0.25">
      <c r="A3286">
        <v>37521</v>
      </c>
      <c r="B3286" t="s">
        <v>5174</v>
      </c>
      <c r="C3286" t="s">
        <v>87</v>
      </c>
      <c r="D3286" t="s">
        <v>88</v>
      </c>
      <c r="E3286" s="139" t="s">
        <v>8650</v>
      </c>
    </row>
    <row r="3287" spans="1:5" x14ac:dyDescent="0.25">
      <c r="A3287">
        <v>37522</v>
      </c>
      <c r="B3287" t="s">
        <v>5175</v>
      </c>
      <c r="C3287" t="s">
        <v>87</v>
      </c>
      <c r="D3287" t="s">
        <v>88</v>
      </c>
      <c r="E3287" s="139" t="s">
        <v>8651</v>
      </c>
    </row>
    <row r="3288" spans="1:5" x14ac:dyDescent="0.25">
      <c r="A3288">
        <v>21109</v>
      </c>
      <c r="B3288" t="s">
        <v>5176</v>
      </c>
      <c r="C3288" t="s">
        <v>87</v>
      </c>
      <c r="D3288" t="s">
        <v>90</v>
      </c>
      <c r="E3288" s="139" t="s">
        <v>5177</v>
      </c>
    </row>
    <row r="3289" spans="1:5" x14ac:dyDescent="0.25">
      <c r="A3289">
        <v>36800</v>
      </c>
      <c r="B3289" t="s">
        <v>5178</v>
      </c>
      <c r="C3289" t="s">
        <v>87</v>
      </c>
      <c r="D3289" t="s">
        <v>88</v>
      </c>
      <c r="E3289" s="139" t="s">
        <v>5179</v>
      </c>
    </row>
    <row r="3290" spans="1:5" x14ac:dyDescent="0.25">
      <c r="A3290">
        <v>11769</v>
      </c>
      <c r="B3290" t="s">
        <v>5180</v>
      </c>
      <c r="C3290" t="s">
        <v>87</v>
      </c>
      <c r="D3290" t="s">
        <v>88</v>
      </c>
      <c r="E3290" s="139" t="s">
        <v>5181</v>
      </c>
    </row>
    <row r="3291" spans="1:5" x14ac:dyDescent="0.25">
      <c r="A3291">
        <v>36793</v>
      </c>
      <c r="B3291" t="s">
        <v>5182</v>
      </c>
      <c r="C3291" t="s">
        <v>87</v>
      </c>
      <c r="D3291" t="s">
        <v>88</v>
      </c>
      <c r="E3291" s="139" t="s">
        <v>5183</v>
      </c>
    </row>
    <row r="3292" spans="1:5" x14ac:dyDescent="0.25">
      <c r="A3292">
        <v>37546</v>
      </c>
      <c r="B3292" t="s">
        <v>5184</v>
      </c>
      <c r="C3292" t="s">
        <v>87</v>
      </c>
      <c r="D3292" t="s">
        <v>88</v>
      </c>
      <c r="E3292" s="139" t="s">
        <v>8652</v>
      </c>
    </row>
    <row r="3293" spans="1:5" x14ac:dyDescent="0.25">
      <c r="A3293">
        <v>37544</v>
      </c>
      <c r="B3293" t="s">
        <v>5185</v>
      </c>
      <c r="C3293" t="s">
        <v>87</v>
      </c>
      <c r="D3293" t="s">
        <v>88</v>
      </c>
      <c r="E3293" s="139" t="s">
        <v>8653</v>
      </c>
    </row>
    <row r="3294" spans="1:5" x14ac:dyDescent="0.25">
      <c r="A3294">
        <v>37545</v>
      </c>
      <c r="B3294" t="s">
        <v>5186</v>
      </c>
      <c r="C3294" t="s">
        <v>87</v>
      </c>
      <c r="D3294" t="s">
        <v>88</v>
      </c>
      <c r="E3294" s="139" t="s">
        <v>8654</v>
      </c>
    </row>
    <row r="3295" spans="1:5" x14ac:dyDescent="0.25">
      <c r="A3295">
        <v>11771</v>
      </c>
      <c r="B3295" t="s">
        <v>5187</v>
      </c>
      <c r="C3295" t="s">
        <v>87</v>
      </c>
      <c r="D3295" t="s">
        <v>88</v>
      </c>
      <c r="E3295" s="139" t="s">
        <v>5188</v>
      </c>
    </row>
    <row r="3296" spans="1:5" x14ac:dyDescent="0.25">
      <c r="A3296">
        <v>39919</v>
      </c>
      <c r="B3296" t="s">
        <v>5189</v>
      </c>
      <c r="C3296" t="s">
        <v>87</v>
      </c>
      <c r="D3296" t="s">
        <v>88</v>
      </c>
      <c r="E3296" s="139" t="s">
        <v>8655</v>
      </c>
    </row>
    <row r="3297" spans="1:5" x14ac:dyDescent="0.25">
      <c r="A3297">
        <v>38385</v>
      </c>
      <c r="B3297" t="s">
        <v>5190</v>
      </c>
      <c r="C3297" t="s">
        <v>87</v>
      </c>
      <c r="D3297" t="s">
        <v>88</v>
      </c>
      <c r="E3297" s="139" t="s">
        <v>5191</v>
      </c>
    </row>
    <row r="3298" spans="1:5" x14ac:dyDescent="0.25">
      <c r="A3298">
        <v>37587</v>
      </c>
      <c r="B3298" t="s">
        <v>5192</v>
      </c>
      <c r="C3298" t="s">
        <v>87</v>
      </c>
      <c r="D3298" t="s">
        <v>88</v>
      </c>
      <c r="E3298" s="139" t="s">
        <v>5193</v>
      </c>
    </row>
    <row r="3299" spans="1:5" x14ac:dyDescent="0.25">
      <c r="A3299">
        <v>11571</v>
      </c>
      <c r="B3299" t="s">
        <v>5194</v>
      </c>
      <c r="C3299" t="s">
        <v>87</v>
      </c>
      <c r="D3299" t="s">
        <v>88</v>
      </c>
      <c r="E3299" s="139" t="s">
        <v>5195</v>
      </c>
    </row>
    <row r="3300" spans="1:5" x14ac:dyDescent="0.25">
      <c r="A3300">
        <v>11561</v>
      </c>
      <c r="B3300" t="s">
        <v>5196</v>
      </c>
      <c r="C3300" t="s">
        <v>87</v>
      </c>
      <c r="D3300" t="s">
        <v>88</v>
      </c>
      <c r="E3300" s="139" t="s">
        <v>5197</v>
      </c>
    </row>
    <row r="3301" spans="1:5" x14ac:dyDescent="0.25">
      <c r="A3301">
        <v>11560</v>
      </c>
      <c r="B3301" t="s">
        <v>5198</v>
      </c>
      <c r="C3301" t="s">
        <v>87</v>
      </c>
      <c r="D3301" t="s">
        <v>88</v>
      </c>
      <c r="E3301" s="139" t="s">
        <v>5199</v>
      </c>
    </row>
    <row r="3302" spans="1:5" x14ac:dyDescent="0.25">
      <c r="A3302">
        <v>11499</v>
      </c>
      <c r="B3302" t="s">
        <v>5200</v>
      </c>
      <c r="C3302" t="s">
        <v>87</v>
      </c>
      <c r="D3302" t="s">
        <v>88</v>
      </c>
      <c r="E3302" s="139" t="s">
        <v>8656</v>
      </c>
    </row>
    <row r="3303" spans="1:5" x14ac:dyDescent="0.25">
      <c r="A3303">
        <v>34761</v>
      </c>
      <c r="B3303" t="s">
        <v>5201</v>
      </c>
      <c r="C3303" t="s">
        <v>91</v>
      </c>
      <c r="D3303" t="s">
        <v>88</v>
      </c>
      <c r="E3303" s="139" t="s">
        <v>603</v>
      </c>
    </row>
    <row r="3304" spans="1:5" x14ac:dyDescent="0.25">
      <c r="A3304">
        <v>40924</v>
      </c>
      <c r="B3304" t="s">
        <v>5202</v>
      </c>
      <c r="C3304" t="s">
        <v>149</v>
      </c>
      <c r="D3304" t="s">
        <v>88</v>
      </c>
      <c r="E3304" s="139" t="s">
        <v>811</v>
      </c>
    </row>
    <row r="3305" spans="1:5" x14ac:dyDescent="0.25">
      <c r="A3305">
        <v>25957</v>
      </c>
      <c r="B3305" t="s">
        <v>5203</v>
      </c>
      <c r="C3305" t="s">
        <v>91</v>
      </c>
      <c r="D3305" t="s">
        <v>88</v>
      </c>
      <c r="E3305" s="139" t="s">
        <v>934</v>
      </c>
    </row>
    <row r="3306" spans="1:5" x14ac:dyDescent="0.25">
      <c r="A3306">
        <v>40983</v>
      </c>
      <c r="B3306" t="s">
        <v>5204</v>
      </c>
      <c r="C3306" t="s">
        <v>149</v>
      </c>
      <c r="D3306" t="s">
        <v>88</v>
      </c>
      <c r="E3306" s="139" t="s">
        <v>5205</v>
      </c>
    </row>
    <row r="3307" spans="1:5" x14ac:dyDescent="0.25">
      <c r="A3307">
        <v>2437</v>
      </c>
      <c r="B3307" t="s">
        <v>5206</v>
      </c>
      <c r="C3307" t="s">
        <v>91</v>
      </c>
      <c r="D3307" t="s">
        <v>88</v>
      </c>
      <c r="E3307" s="139" t="s">
        <v>790</v>
      </c>
    </row>
    <row r="3308" spans="1:5" x14ac:dyDescent="0.25">
      <c r="A3308">
        <v>40921</v>
      </c>
      <c r="B3308" t="s">
        <v>5207</v>
      </c>
      <c r="C3308" t="s">
        <v>149</v>
      </c>
      <c r="D3308" t="s">
        <v>88</v>
      </c>
      <c r="E3308" s="139" t="s">
        <v>812</v>
      </c>
    </row>
    <row r="3309" spans="1:5" x14ac:dyDescent="0.25">
      <c r="A3309">
        <v>40534</v>
      </c>
      <c r="B3309" t="s">
        <v>5208</v>
      </c>
      <c r="C3309" t="s">
        <v>87</v>
      </c>
      <c r="D3309" t="s">
        <v>90</v>
      </c>
      <c r="E3309" s="139" t="s">
        <v>8657</v>
      </c>
    </row>
    <row r="3310" spans="1:5" x14ac:dyDescent="0.25">
      <c r="A3310">
        <v>14252</v>
      </c>
      <c r="B3310" t="s">
        <v>5209</v>
      </c>
      <c r="C3310" t="s">
        <v>87</v>
      </c>
      <c r="D3310" t="s">
        <v>88</v>
      </c>
      <c r="E3310" s="139" t="s">
        <v>5210</v>
      </c>
    </row>
    <row r="3311" spans="1:5" x14ac:dyDescent="0.25">
      <c r="A3311">
        <v>730</v>
      </c>
      <c r="B3311" t="s">
        <v>5211</v>
      </c>
      <c r="C3311" t="s">
        <v>87</v>
      </c>
      <c r="D3311" t="s">
        <v>88</v>
      </c>
      <c r="E3311" s="139" t="s">
        <v>5212</v>
      </c>
    </row>
    <row r="3312" spans="1:5" x14ac:dyDescent="0.25">
      <c r="A3312">
        <v>723</v>
      </c>
      <c r="B3312" t="s">
        <v>5213</v>
      </c>
      <c r="C3312" t="s">
        <v>87</v>
      </c>
      <c r="D3312" t="s">
        <v>88</v>
      </c>
      <c r="E3312" s="139" t="s">
        <v>5214</v>
      </c>
    </row>
    <row r="3313" spans="1:5" x14ac:dyDescent="0.25">
      <c r="A3313">
        <v>36502</v>
      </c>
      <c r="B3313" t="s">
        <v>5215</v>
      </c>
      <c r="C3313" t="s">
        <v>87</v>
      </c>
      <c r="D3313" t="s">
        <v>88</v>
      </c>
      <c r="E3313" s="139" t="s">
        <v>5216</v>
      </c>
    </row>
    <row r="3314" spans="1:5" x14ac:dyDescent="0.25">
      <c r="A3314">
        <v>36503</v>
      </c>
      <c r="B3314" t="s">
        <v>5217</v>
      </c>
      <c r="C3314" t="s">
        <v>87</v>
      </c>
      <c r="D3314" t="s">
        <v>88</v>
      </c>
      <c r="E3314" s="139" t="s">
        <v>5218</v>
      </c>
    </row>
    <row r="3315" spans="1:5" x14ac:dyDescent="0.25">
      <c r="A3315">
        <v>4090</v>
      </c>
      <c r="B3315" t="s">
        <v>5219</v>
      </c>
      <c r="C3315" t="s">
        <v>87</v>
      </c>
      <c r="D3315" t="s">
        <v>93</v>
      </c>
      <c r="E3315" s="139" t="s">
        <v>539</v>
      </c>
    </row>
    <row r="3316" spans="1:5" x14ac:dyDescent="0.25">
      <c r="A3316">
        <v>13227</v>
      </c>
      <c r="B3316" t="s">
        <v>5220</v>
      </c>
      <c r="C3316" t="s">
        <v>87</v>
      </c>
      <c r="D3316" t="s">
        <v>88</v>
      </c>
      <c r="E3316" s="139" t="s">
        <v>540</v>
      </c>
    </row>
    <row r="3317" spans="1:5" x14ac:dyDescent="0.25">
      <c r="A3317">
        <v>10597</v>
      </c>
      <c r="B3317" t="s">
        <v>5221</v>
      </c>
      <c r="C3317" t="s">
        <v>87</v>
      </c>
      <c r="D3317" t="s">
        <v>88</v>
      </c>
      <c r="E3317" s="139" t="s">
        <v>541</v>
      </c>
    </row>
    <row r="3318" spans="1:5" x14ac:dyDescent="0.25">
      <c r="A3318">
        <v>39628</v>
      </c>
      <c r="B3318" t="s">
        <v>5222</v>
      </c>
      <c r="C3318" t="s">
        <v>87</v>
      </c>
      <c r="D3318" t="s">
        <v>90</v>
      </c>
      <c r="E3318" s="139" t="s">
        <v>1079</v>
      </c>
    </row>
    <row r="3319" spans="1:5" x14ac:dyDescent="0.25">
      <c r="A3319">
        <v>39404</v>
      </c>
      <c r="B3319" t="s">
        <v>5223</v>
      </c>
      <c r="C3319" t="s">
        <v>87</v>
      </c>
      <c r="D3319" t="s">
        <v>90</v>
      </c>
      <c r="E3319" s="139" t="s">
        <v>1080</v>
      </c>
    </row>
    <row r="3320" spans="1:5" x14ac:dyDescent="0.25">
      <c r="A3320">
        <v>39402</v>
      </c>
      <c r="B3320" t="s">
        <v>5224</v>
      </c>
      <c r="C3320" t="s">
        <v>87</v>
      </c>
      <c r="D3320" t="s">
        <v>90</v>
      </c>
      <c r="E3320" s="139" t="s">
        <v>1081</v>
      </c>
    </row>
    <row r="3321" spans="1:5" x14ac:dyDescent="0.25">
      <c r="A3321">
        <v>39403</v>
      </c>
      <c r="B3321" t="s">
        <v>5225</v>
      </c>
      <c r="C3321" t="s">
        <v>87</v>
      </c>
      <c r="D3321" t="s">
        <v>90</v>
      </c>
      <c r="E3321" s="139" t="s">
        <v>1082</v>
      </c>
    </row>
    <row r="3322" spans="1:5" x14ac:dyDescent="0.25">
      <c r="A3322">
        <v>4093</v>
      </c>
      <c r="B3322" t="s">
        <v>5226</v>
      </c>
      <c r="C3322" t="s">
        <v>91</v>
      </c>
      <c r="D3322" t="s">
        <v>88</v>
      </c>
      <c r="E3322" s="139" t="s">
        <v>928</v>
      </c>
    </row>
    <row r="3323" spans="1:5" x14ac:dyDescent="0.25">
      <c r="A3323">
        <v>10512</v>
      </c>
      <c r="B3323" t="s">
        <v>5227</v>
      </c>
      <c r="C3323" t="s">
        <v>149</v>
      </c>
      <c r="D3323" t="s">
        <v>88</v>
      </c>
      <c r="E3323" s="139" t="s">
        <v>5228</v>
      </c>
    </row>
    <row r="3324" spans="1:5" x14ac:dyDescent="0.25">
      <c r="A3324">
        <v>20020</v>
      </c>
      <c r="B3324" t="s">
        <v>5229</v>
      </c>
      <c r="C3324" t="s">
        <v>91</v>
      </c>
      <c r="D3324" t="s">
        <v>88</v>
      </c>
      <c r="E3324" s="139" t="s">
        <v>5230</v>
      </c>
    </row>
    <row r="3325" spans="1:5" x14ac:dyDescent="0.25">
      <c r="A3325">
        <v>41038</v>
      </c>
      <c r="B3325" t="s">
        <v>5231</v>
      </c>
      <c r="C3325" t="s">
        <v>149</v>
      </c>
      <c r="D3325" t="s">
        <v>88</v>
      </c>
      <c r="E3325" s="139" t="s">
        <v>5232</v>
      </c>
    </row>
    <row r="3326" spans="1:5" x14ac:dyDescent="0.25">
      <c r="A3326">
        <v>4094</v>
      </c>
      <c r="B3326" t="s">
        <v>5233</v>
      </c>
      <c r="C3326" t="s">
        <v>91</v>
      </c>
      <c r="D3326" t="s">
        <v>88</v>
      </c>
      <c r="E3326" s="139" t="s">
        <v>621</v>
      </c>
    </row>
    <row r="3327" spans="1:5" x14ac:dyDescent="0.25">
      <c r="A3327">
        <v>40988</v>
      </c>
      <c r="B3327" t="s">
        <v>5234</v>
      </c>
      <c r="C3327" t="s">
        <v>149</v>
      </c>
      <c r="D3327" t="s">
        <v>88</v>
      </c>
      <c r="E3327" s="139" t="s">
        <v>5235</v>
      </c>
    </row>
    <row r="3328" spans="1:5" x14ac:dyDescent="0.25">
      <c r="A3328">
        <v>4095</v>
      </c>
      <c r="B3328" t="s">
        <v>5236</v>
      </c>
      <c r="C3328" t="s">
        <v>91</v>
      </c>
      <c r="D3328" t="s">
        <v>88</v>
      </c>
      <c r="E3328" s="139" t="s">
        <v>4222</v>
      </c>
    </row>
    <row r="3329" spans="1:5" x14ac:dyDescent="0.25">
      <c r="A3329">
        <v>40990</v>
      </c>
      <c r="B3329" t="s">
        <v>5237</v>
      </c>
      <c r="C3329" t="s">
        <v>149</v>
      </c>
      <c r="D3329" t="s">
        <v>88</v>
      </c>
      <c r="E3329" s="139" t="s">
        <v>5238</v>
      </c>
    </row>
    <row r="3330" spans="1:5" x14ac:dyDescent="0.25">
      <c r="A3330">
        <v>4097</v>
      </c>
      <c r="B3330" t="s">
        <v>5239</v>
      </c>
      <c r="C3330" t="s">
        <v>91</v>
      </c>
      <c r="D3330" t="s">
        <v>88</v>
      </c>
      <c r="E3330" s="139" t="s">
        <v>954</v>
      </c>
    </row>
    <row r="3331" spans="1:5" x14ac:dyDescent="0.25">
      <c r="A3331">
        <v>40994</v>
      </c>
      <c r="B3331" t="s">
        <v>5240</v>
      </c>
      <c r="C3331" t="s">
        <v>149</v>
      </c>
      <c r="D3331" t="s">
        <v>88</v>
      </c>
      <c r="E3331" s="139" t="s">
        <v>5241</v>
      </c>
    </row>
    <row r="3332" spans="1:5" x14ac:dyDescent="0.25">
      <c r="A3332">
        <v>4096</v>
      </c>
      <c r="B3332" t="s">
        <v>5242</v>
      </c>
      <c r="C3332" t="s">
        <v>91</v>
      </c>
      <c r="D3332" t="s">
        <v>88</v>
      </c>
      <c r="E3332" s="139" t="s">
        <v>5243</v>
      </c>
    </row>
    <row r="3333" spans="1:5" x14ac:dyDescent="0.25">
      <c r="A3333">
        <v>40992</v>
      </c>
      <c r="B3333" t="s">
        <v>5244</v>
      </c>
      <c r="C3333" t="s">
        <v>149</v>
      </c>
      <c r="D3333" t="s">
        <v>88</v>
      </c>
      <c r="E3333" s="139" t="s">
        <v>5245</v>
      </c>
    </row>
    <row r="3334" spans="1:5" x14ac:dyDescent="0.25">
      <c r="A3334">
        <v>13955</v>
      </c>
      <c r="B3334" t="s">
        <v>5246</v>
      </c>
      <c r="C3334" t="s">
        <v>87</v>
      </c>
      <c r="D3334" t="s">
        <v>88</v>
      </c>
      <c r="E3334" s="139" t="s">
        <v>8658</v>
      </c>
    </row>
    <row r="3335" spans="1:5" x14ac:dyDescent="0.25">
      <c r="A3335">
        <v>4114</v>
      </c>
      <c r="B3335" t="s">
        <v>5247</v>
      </c>
      <c r="C3335" t="s">
        <v>87</v>
      </c>
      <c r="D3335" t="s">
        <v>90</v>
      </c>
      <c r="E3335" s="139" t="s">
        <v>5248</v>
      </c>
    </row>
    <row r="3336" spans="1:5" x14ac:dyDescent="0.25">
      <c r="A3336">
        <v>36797</v>
      </c>
      <c r="B3336" t="s">
        <v>5249</v>
      </c>
      <c r="C3336" t="s">
        <v>87</v>
      </c>
      <c r="D3336" t="s">
        <v>90</v>
      </c>
      <c r="E3336" s="139" t="s">
        <v>1049</v>
      </c>
    </row>
    <row r="3337" spans="1:5" x14ac:dyDescent="0.25">
      <c r="A3337">
        <v>4107</v>
      </c>
      <c r="B3337" t="s">
        <v>5250</v>
      </c>
      <c r="C3337" t="s">
        <v>87</v>
      </c>
      <c r="D3337" t="s">
        <v>90</v>
      </c>
      <c r="E3337" s="139" t="s">
        <v>5251</v>
      </c>
    </row>
    <row r="3338" spans="1:5" x14ac:dyDescent="0.25">
      <c r="A3338">
        <v>36799</v>
      </c>
      <c r="B3338" t="s">
        <v>5252</v>
      </c>
      <c r="C3338" t="s">
        <v>87</v>
      </c>
      <c r="D3338" t="s">
        <v>90</v>
      </c>
      <c r="E3338" s="139" t="s">
        <v>844</v>
      </c>
    </row>
    <row r="3339" spans="1:5" x14ac:dyDescent="0.25">
      <c r="A3339">
        <v>4108</v>
      </c>
      <c r="B3339" t="s">
        <v>5253</v>
      </c>
      <c r="C3339" t="s">
        <v>87</v>
      </c>
      <c r="D3339" t="s">
        <v>90</v>
      </c>
      <c r="E3339" s="139" t="s">
        <v>371</v>
      </c>
    </row>
    <row r="3340" spans="1:5" x14ac:dyDescent="0.25">
      <c r="A3340">
        <v>4102</v>
      </c>
      <c r="B3340" t="s">
        <v>5254</v>
      </c>
      <c r="C3340" t="s">
        <v>87</v>
      </c>
      <c r="D3340" t="s">
        <v>90</v>
      </c>
      <c r="E3340" s="139" t="s">
        <v>5255</v>
      </c>
    </row>
    <row r="3341" spans="1:5" x14ac:dyDescent="0.25">
      <c r="A3341">
        <v>10826</v>
      </c>
      <c r="B3341" t="s">
        <v>5256</v>
      </c>
      <c r="C3341" t="s">
        <v>87</v>
      </c>
      <c r="D3341" t="s">
        <v>88</v>
      </c>
      <c r="E3341" s="139" t="s">
        <v>8659</v>
      </c>
    </row>
    <row r="3342" spans="1:5" x14ac:dyDescent="0.25">
      <c r="A3342">
        <v>365</v>
      </c>
      <c r="B3342" t="s">
        <v>5257</v>
      </c>
      <c r="C3342" t="s">
        <v>87</v>
      </c>
      <c r="D3342" t="s">
        <v>88</v>
      </c>
      <c r="E3342" s="139" t="s">
        <v>8660</v>
      </c>
    </row>
    <row r="3343" spans="1:5" x14ac:dyDescent="0.25">
      <c r="A3343">
        <v>38639</v>
      </c>
      <c r="B3343" t="s">
        <v>5258</v>
      </c>
      <c r="C3343" t="s">
        <v>87</v>
      </c>
      <c r="D3343" t="s">
        <v>88</v>
      </c>
      <c r="E3343" s="139" t="s">
        <v>8661</v>
      </c>
    </row>
    <row r="3344" spans="1:5" x14ac:dyDescent="0.25">
      <c r="A3344">
        <v>38640</v>
      </c>
      <c r="B3344" t="s">
        <v>5259</v>
      </c>
      <c r="C3344" t="s">
        <v>87</v>
      </c>
      <c r="D3344" t="s">
        <v>88</v>
      </c>
      <c r="E3344" s="139" t="s">
        <v>417</v>
      </c>
    </row>
    <row r="3345" spans="1:5" x14ac:dyDescent="0.25">
      <c r="A3345">
        <v>358</v>
      </c>
      <c r="B3345" t="s">
        <v>5261</v>
      </c>
      <c r="C3345" t="s">
        <v>87</v>
      </c>
      <c r="D3345" t="s">
        <v>88</v>
      </c>
      <c r="E3345" s="139" t="s">
        <v>8662</v>
      </c>
    </row>
    <row r="3346" spans="1:5" x14ac:dyDescent="0.25">
      <c r="A3346">
        <v>359</v>
      </c>
      <c r="B3346" t="s">
        <v>5262</v>
      </c>
      <c r="C3346" t="s">
        <v>87</v>
      </c>
      <c r="D3346" t="s">
        <v>88</v>
      </c>
      <c r="E3346" s="139" t="s">
        <v>8663</v>
      </c>
    </row>
    <row r="3347" spans="1:5" x14ac:dyDescent="0.25">
      <c r="A3347">
        <v>38641</v>
      </c>
      <c r="B3347" t="s">
        <v>5263</v>
      </c>
      <c r="C3347" t="s">
        <v>87</v>
      </c>
      <c r="D3347" t="s">
        <v>88</v>
      </c>
      <c r="E3347" s="139" t="s">
        <v>8664</v>
      </c>
    </row>
    <row r="3348" spans="1:5" x14ac:dyDescent="0.25">
      <c r="A3348">
        <v>360</v>
      </c>
      <c r="B3348" t="s">
        <v>5264</v>
      </c>
      <c r="C3348" t="s">
        <v>87</v>
      </c>
      <c r="D3348" t="s">
        <v>93</v>
      </c>
      <c r="E3348" s="139" t="s">
        <v>112</v>
      </c>
    </row>
    <row r="3349" spans="1:5" x14ac:dyDescent="0.25">
      <c r="A3349">
        <v>4127</v>
      </c>
      <c r="B3349" t="s">
        <v>5265</v>
      </c>
      <c r="C3349" t="s">
        <v>87</v>
      </c>
      <c r="D3349" t="s">
        <v>90</v>
      </c>
      <c r="E3349" s="139" t="s">
        <v>8665</v>
      </c>
    </row>
    <row r="3350" spans="1:5" x14ac:dyDescent="0.25">
      <c r="A3350">
        <v>4154</v>
      </c>
      <c r="B3350" t="s">
        <v>5266</v>
      </c>
      <c r="C3350" t="s">
        <v>87</v>
      </c>
      <c r="D3350" t="s">
        <v>90</v>
      </c>
      <c r="E3350" s="139" t="s">
        <v>8666</v>
      </c>
    </row>
    <row r="3351" spans="1:5" x14ac:dyDescent="0.25">
      <c r="A3351">
        <v>4168</v>
      </c>
      <c r="B3351" t="s">
        <v>5267</v>
      </c>
      <c r="C3351" t="s">
        <v>87</v>
      </c>
      <c r="D3351" t="s">
        <v>90</v>
      </c>
      <c r="E3351" s="139" t="s">
        <v>8667</v>
      </c>
    </row>
    <row r="3352" spans="1:5" x14ac:dyDescent="0.25">
      <c r="A3352">
        <v>4161</v>
      </c>
      <c r="B3352" t="s">
        <v>5268</v>
      </c>
      <c r="C3352" t="s">
        <v>87</v>
      </c>
      <c r="D3352" t="s">
        <v>90</v>
      </c>
      <c r="E3352" s="139" t="s">
        <v>8668</v>
      </c>
    </row>
    <row r="3353" spans="1:5" x14ac:dyDescent="0.25">
      <c r="A3353">
        <v>42430</v>
      </c>
      <c r="B3353" t="s">
        <v>5269</v>
      </c>
      <c r="C3353" t="s">
        <v>87</v>
      </c>
      <c r="D3353" t="s">
        <v>90</v>
      </c>
      <c r="E3353" s="139" t="s">
        <v>8669</v>
      </c>
    </row>
    <row r="3354" spans="1:5" x14ac:dyDescent="0.25">
      <c r="A3354">
        <v>4214</v>
      </c>
      <c r="B3354" t="s">
        <v>5270</v>
      </c>
      <c r="C3354" t="s">
        <v>87</v>
      </c>
      <c r="D3354" t="s">
        <v>88</v>
      </c>
      <c r="E3354" s="139" t="s">
        <v>8532</v>
      </c>
    </row>
    <row r="3355" spans="1:5" x14ac:dyDescent="0.25">
      <c r="A3355">
        <v>4215</v>
      </c>
      <c r="B3355" t="s">
        <v>5272</v>
      </c>
      <c r="C3355" t="s">
        <v>87</v>
      </c>
      <c r="D3355" t="s">
        <v>88</v>
      </c>
      <c r="E3355" s="139" t="s">
        <v>426</v>
      </c>
    </row>
    <row r="3356" spans="1:5" x14ac:dyDescent="0.25">
      <c r="A3356">
        <v>4210</v>
      </c>
      <c r="B3356" t="s">
        <v>5273</v>
      </c>
      <c r="C3356" t="s">
        <v>87</v>
      </c>
      <c r="D3356" t="s">
        <v>88</v>
      </c>
      <c r="E3356" s="139" t="s">
        <v>535</v>
      </c>
    </row>
    <row r="3357" spans="1:5" x14ac:dyDescent="0.25">
      <c r="A3357">
        <v>4212</v>
      </c>
      <c r="B3357" t="s">
        <v>5274</v>
      </c>
      <c r="C3357" t="s">
        <v>87</v>
      </c>
      <c r="D3357" t="s">
        <v>88</v>
      </c>
      <c r="E3357" s="139" t="s">
        <v>1816</v>
      </c>
    </row>
    <row r="3358" spans="1:5" x14ac:dyDescent="0.25">
      <c r="A3358">
        <v>4213</v>
      </c>
      <c r="B3358" t="s">
        <v>5275</v>
      </c>
      <c r="C3358" t="s">
        <v>87</v>
      </c>
      <c r="D3358" t="s">
        <v>88</v>
      </c>
      <c r="E3358" s="139" t="s">
        <v>7667</v>
      </c>
    </row>
    <row r="3359" spans="1:5" x14ac:dyDescent="0.25">
      <c r="A3359">
        <v>4211</v>
      </c>
      <c r="B3359" t="s">
        <v>5276</v>
      </c>
      <c r="C3359" t="s">
        <v>87</v>
      </c>
      <c r="D3359" t="s">
        <v>88</v>
      </c>
      <c r="E3359" s="139" t="s">
        <v>421</v>
      </c>
    </row>
    <row r="3360" spans="1:5" x14ac:dyDescent="0.25">
      <c r="A3360">
        <v>4209</v>
      </c>
      <c r="B3360" t="s">
        <v>5277</v>
      </c>
      <c r="C3360" t="s">
        <v>87</v>
      </c>
      <c r="D3360" t="s">
        <v>90</v>
      </c>
      <c r="E3360" s="139" t="s">
        <v>4391</v>
      </c>
    </row>
    <row r="3361" spans="1:5" x14ac:dyDescent="0.25">
      <c r="A3361">
        <v>4180</v>
      </c>
      <c r="B3361" t="s">
        <v>5278</v>
      </c>
      <c r="C3361" t="s">
        <v>87</v>
      </c>
      <c r="D3361" t="s">
        <v>90</v>
      </c>
      <c r="E3361" s="139" t="s">
        <v>1067</v>
      </c>
    </row>
    <row r="3362" spans="1:5" x14ac:dyDescent="0.25">
      <c r="A3362">
        <v>4177</v>
      </c>
      <c r="B3362" t="s">
        <v>5279</v>
      </c>
      <c r="C3362" t="s">
        <v>87</v>
      </c>
      <c r="D3362" t="s">
        <v>90</v>
      </c>
      <c r="E3362" s="139" t="s">
        <v>280</v>
      </c>
    </row>
    <row r="3363" spans="1:5" x14ac:dyDescent="0.25">
      <c r="A3363">
        <v>4179</v>
      </c>
      <c r="B3363" t="s">
        <v>5280</v>
      </c>
      <c r="C3363" t="s">
        <v>87</v>
      </c>
      <c r="D3363" t="s">
        <v>90</v>
      </c>
      <c r="E3363" s="139" t="s">
        <v>126</v>
      </c>
    </row>
    <row r="3364" spans="1:5" x14ac:dyDescent="0.25">
      <c r="A3364">
        <v>4208</v>
      </c>
      <c r="B3364" t="s">
        <v>5281</v>
      </c>
      <c r="C3364" t="s">
        <v>87</v>
      </c>
      <c r="D3364" t="s">
        <v>90</v>
      </c>
      <c r="E3364" s="139" t="s">
        <v>992</v>
      </c>
    </row>
    <row r="3365" spans="1:5" x14ac:dyDescent="0.25">
      <c r="A3365">
        <v>4181</v>
      </c>
      <c r="B3365" t="s">
        <v>5282</v>
      </c>
      <c r="C3365" t="s">
        <v>87</v>
      </c>
      <c r="D3365" t="s">
        <v>90</v>
      </c>
      <c r="E3365" s="139" t="s">
        <v>309</v>
      </c>
    </row>
    <row r="3366" spans="1:5" x14ac:dyDescent="0.25">
      <c r="A3366">
        <v>4178</v>
      </c>
      <c r="B3366" t="s">
        <v>5283</v>
      </c>
      <c r="C3366" t="s">
        <v>87</v>
      </c>
      <c r="D3366" t="s">
        <v>90</v>
      </c>
      <c r="E3366" s="139" t="s">
        <v>615</v>
      </c>
    </row>
    <row r="3367" spans="1:5" x14ac:dyDescent="0.25">
      <c r="A3367">
        <v>4182</v>
      </c>
      <c r="B3367" t="s">
        <v>5284</v>
      </c>
      <c r="C3367" t="s">
        <v>87</v>
      </c>
      <c r="D3367" t="s">
        <v>90</v>
      </c>
      <c r="E3367" s="139" t="s">
        <v>5285</v>
      </c>
    </row>
    <row r="3368" spans="1:5" x14ac:dyDescent="0.25">
      <c r="A3368">
        <v>4183</v>
      </c>
      <c r="B3368" t="s">
        <v>5286</v>
      </c>
      <c r="C3368" t="s">
        <v>87</v>
      </c>
      <c r="D3368" t="s">
        <v>90</v>
      </c>
      <c r="E3368" s="139" t="s">
        <v>5287</v>
      </c>
    </row>
    <row r="3369" spans="1:5" x14ac:dyDescent="0.25">
      <c r="A3369">
        <v>4184</v>
      </c>
      <c r="B3369" t="s">
        <v>5288</v>
      </c>
      <c r="C3369" t="s">
        <v>87</v>
      </c>
      <c r="D3369" t="s">
        <v>90</v>
      </c>
      <c r="E3369" s="139" t="s">
        <v>5289</v>
      </c>
    </row>
    <row r="3370" spans="1:5" x14ac:dyDescent="0.25">
      <c r="A3370">
        <v>4185</v>
      </c>
      <c r="B3370" t="s">
        <v>5290</v>
      </c>
      <c r="C3370" t="s">
        <v>87</v>
      </c>
      <c r="D3370" t="s">
        <v>90</v>
      </c>
      <c r="E3370" s="139" t="s">
        <v>1028</v>
      </c>
    </row>
    <row r="3371" spans="1:5" x14ac:dyDescent="0.25">
      <c r="A3371">
        <v>4205</v>
      </c>
      <c r="B3371" t="s">
        <v>5291</v>
      </c>
      <c r="C3371" t="s">
        <v>87</v>
      </c>
      <c r="D3371" t="s">
        <v>90</v>
      </c>
      <c r="E3371" s="139" t="s">
        <v>5292</v>
      </c>
    </row>
    <row r="3372" spans="1:5" x14ac:dyDescent="0.25">
      <c r="A3372">
        <v>4192</v>
      </c>
      <c r="B3372" t="s">
        <v>5293</v>
      </c>
      <c r="C3372" t="s">
        <v>87</v>
      </c>
      <c r="D3372" t="s">
        <v>90</v>
      </c>
      <c r="E3372" s="139" t="s">
        <v>5292</v>
      </c>
    </row>
    <row r="3373" spans="1:5" x14ac:dyDescent="0.25">
      <c r="A3373">
        <v>4191</v>
      </c>
      <c r="B3373" t="s">
        <v>5294</v>
      </c>
      <c r="C3373" t="s">
        <v>87</v>
      </c>
      <c r="D3373" t="s">
        <v>90</v>
      </c>
      <c r="E3373" s="139" t="s">
        <v>5292</v>
      </c>
    </row>
    <row r="3374" spans="1:5" x14ac:dyDescent="0.25">
      <c r="A3374">
        <v>4207</v>
      </c>
      <c r="B3374" t="s">
        <v>5295</v>
      </c>
      <c r="C3374" t="s">
        <v>87</v>
      </c>
      <c r="D3374" t="s">
        <v>90</v>
      </c>
      <c r="E3374" s="139" t="s">
        <v>5296</v>
      </c>
    </row>
    <row r="3375" spans="1:5" x14ac:dyDescent="0.25">
      <c r="A3375">
        <v>4206</v>
      </c>
      <c r="B3375" t="s">
        <v>5297</v>
      </c>
      <c r="C3375" t="s">
        <v>87</v>
      </c>
      <c r="D3375" t="s">
        <v>90</v>
      </c>
      <c r="E3375" s="139" t="s">
        <v>318</v>
      </c>
    </row>
    <row r="3376" spans="1:5" x14ac:dyDescent="0.25">
      <c r="A3376">
        <v>4190</v>
      </c>
      <c r="B3376" t="s">
        <v>5298</v>
      </c>
      <c r="C3376" t="s">
        <v>87</v>
      </c>
      <c r="D3376" t="s">
        <v>90</v>
      </c>
      <c r="E3376" s="139" t="s">
        <v>318</v>
      </c>
    </row>
    <row r="3377" spans="1:5" x14ac:dyDescent="0.25">
      <c r="A3377">
        <v>4186</v>
      </c>
      <c r="B3377" t="s">
        <v>5299</v>
      </c>
      <c r="C3377" t="s">
        <v>87</v>
      </c>
      <c r="D3377" t="s">
        <v>90</v>
      </c>
      <c r="E3377" s="139" t="s">
        <v>728</v>
      </c>
    </row>
    <row r="3378" spans="1:5" x14ac:dyDescent="0.25">
      <c r="A3378">
        <v>4188</v>
      </c>
      <c r="B3378" t="s">
        <v>5300</v>
      </c>
      <c r="C3378" t="s">
        <v>87</v>
      </c>
      <c r="D3378" t="s">
        <v>90</v>
      </c>
      <c r="E3378" s="139" t="s">
        <v>610</v>
      </c>
    </row>
    <row r="3379" spans="1:5" x14ac:dyDescent="0.25">
      <c r="A3379">
        <v>4189</v>
      </c>
      <c r="B3379" t="s">
        <v>5301</v>
      </c>
      <c r="C3379" t="s">
        <v>87</v>
      </c>
      <c r="D3379" t="s">
        <v>90</v>
      </c>
      <c r="E3379" s="139" t="s">
        <v>610</v>
      </c>
    </row>
    <row r="3380" spans="1:5" x14ac:dyDescent="0.25">
      <c r="A3380">
        <v>4197</v>
      </c>
      <c r="B3380" t="s">
        <v>5302</v>
      </c>
      <c r="C3380" t="s">
        <v>87</v>
      </c>
      <c r="D3380" t="s">
        <v>90</v>
      </c>
      <c r="E3380" s="139" t="s">
        <v>1110</v>
      </c>
    </row>
    <row r="3381" spans="1:5" x14ac:dyDescent="0.25">
      <c r="A3381">
        <v>4194</v>
      </c>
      <c r="B3381" t="s">
        <v>5303</v>
      </c>
      <c r="C3381" t="s">
        <v>87</v>
      </c>
      <c r="D3381" t="s">
        <v>90</v>
      </c>
      <c r="E3381" s="139" t="s">
        <v>5304</v>
      </c>
    </row>
    <row r="3382" spans="1:5" x14ac:dyDescent="0.25">
      <c r="A3382">
        <v>4193</v>
      </c>
      <c r="B3382" t="s">
        <v>5305</v>
      </c>
      <c r="C3382" t="s">
        <v>87</v>
      </c>
      <c r="D3382" t="s">
        <v>90</v>
      </c>
      <c r="E3382" s="139" t="s">
        <v>5304</v>
      </c>
    </row>
    <row r="3383" spans="1:5" x14ac:dyDescent="0.25">
      <c r="A3383">
        <v>4204</v>
      </c>
      <c r="B3383" t="s">
        <v>5306</v>
      </c>
      <c r="C3383" t="s">
        <v>87</v>
      </c>
      <c r="D3383" t="s">
        <v>90</v>
      </c>
      <c r="E3383" s="139" t="s">
        <v>5304</v>
      </c>
    </row>
    <row r="3384" spans="1:5" x14ac:dyDescent="0.25">
      <c r="A3384">
        <v>4187</v>
      </c>
      <c r="B3384" t="s">
        <v>5307</v>
      </c>
      <c r="C3384" t="s">
        <v>87</v>
      </c>
      <c r="D3384" t="s">
        <v>90</v>
      </c>
      <c r="E3384" s="139" t="s">
        <v>694</v>
      </c>
    </row>
    <row r="3385" spans="1:5" x14ac:dyDescent="0.25">
      <c r="A3385">
        <v>4202</v>
      </c>
      <c r="B3385" t="s">
        <v>5308</v>
      </c>
      <c r="C3385" t="s">
        <v>87</v>
      </c>
      <c r="D3385" t="s">
        <v>90</v>
      </c>
      <c r="E3385" s="139" t="s">
        <v>5309</v>
      </c>
    </row>
    <row r="3386" spans="1:5" x14ac:dyDescent="0.25">
      <c r="A3386">
        <v>4203</v>
      </c>
      <c r="B3386" t="s">
        <v>5310</v>
      </c>
      <c r="C3386" t="s">
        <v>87</v>
      </c>
      <c r="D3386" t="s">
        <v>90</v>
      </c>
      <c r="E3386" s="139" t="s">
        <v>5311</v>
      </c>
    </row>
    <row r="3387" spans="1:5" x14ac:dyDescent="0.25">
      <c r="A3387">
        <v>40368</v>
      </c>
      <c r="B3387" t="s">
        <v>5312</v>
      </c>
      <c r="C3387" t="s">
        <v>87</v>
      </c>
      <c r="D3387" t="s">
        <v>90</v>
      </c>
      <c r="E3387" s="139" t="s">
        <v>8670</v>
      </c>
    </row>
    <row r="3388" spans="1:5" x14ac:dyDescent="0.25">
      <c r="A3388">
        <v>40365</v>
      </c>
      <c r="B3388" t="s">
        <v>5313</v>
      </c>
      <c r="C3388" t="s">
        <v>87</v>
      </c>
      <c r="D3388" t="s">
        <v>90</v>
      </c>
      <c r="E3388" s="139" t="s">
        <v>4907</v>
      </c>
    </row>
    <row r="3389" spans="1:5" x14ac:dyDescent="0.25">
      <c r="A3389">
        <v>40356</v>
      </c>
      <c r="B3389" t="s">
        <v>5314</v>
      </c>
      <c r="C3389" t="s">
        <v>87</v>
      </c>
      <c r="D3389" t="s">
        <v>90</v>
      </c>
      <c r="E3389" s="139" t="s">
        <v>889</v>
      </c>
    </row>
    <row r="3390" spans="1:5" x14ac:dyDescent="0.25">
      <c r="A3390">
        <v>40362</v>
      </c>
      <c r="B3390" t="s">
        <v>5315</v>
      </c>
      <c r="C3390" t="s">
        <v>87</v>
      </c>
      <c r="D3390" t="s">
        <v>90</v>
      </c>
      <c r="E3390" s="139" t="s">
        <v>7740</v>
      </c>
    </row>
    <row r="3391" spans="1:5" x14ac:dyDescent="0.25">
      <c r="A3391">
        <v>40374</v>
      </c>
      <c r="B3391" t="s">
        <v>5316</v>
      </c>
      <c r="C3391" t="s">
        <v>87</v>
      </c>
      <c r="D3391" t="s">
        <v>90</v>
      </c>
      <c r="E3391" s="139" t="s">
        <v>8671</v>
      </c>
    </row>
    <row r="3392" spans="1:5" x14ac:dyDescent="0.25">
      <c r="A3392">
        <v>40371</v>
      </c>
      <c r="B3392" t="s">
        <v>5318</v>
      </c>
      <c r="C3392" t="s">
        <v>87</v>
      </c>
      <c r="D3392" t="s">
        <v>90</v>
      </c>
      <c r="E3392" s="139" t="s">
        <v>8672</v>
      </c>
    </row>
    <row r="3393" spans="1:5" x14ac:dyDescent="0.25">
      <c r="A3393">
        <v>40359</v>
      </c>
      <c r="B3393" t="s">
        <v>5319</v>
      </c>
      <c r="C3393" t="s">
        <v>87</v>
      </c>
      <c r="D3393" t="s">
        <v>90</v>
      </c>
      <c r="E3393" s="139" t="s">
        <v>7743</v>
      </c>
    </row>
    <row r="3394" spans="1:5" x14ac:dyDescent="0.25">
      <c r="A3394">
        <v>7595</v>
      </c>
      <c r="B3394" t="s">
        <v>5320</v>
      </c>
      <c r="C3394" t="s">
        <v>91</v>
      </c>
      <c r="D3394" t="s">
        <v>88</v>
      </c>
      <c r="E3394" s="139" t="s">
        <v>3005</v>
      </c>
    </row>
    <row r="3395" spans="1:5" x14ac:dyDescent="0.25">
      <c r="A3395">
        <v>41094</v>
      </c>
      <c r="B3395" t="s">
        <v>5321</v>
      </c>
      <c r="C3395" t="s">
        <v>149</v>
      </c>
      <c r="D3395" t="s">
        <v>88</v>
      </c>
      <c r="E3395" s="139" t="s">
        <v>8673</v>
      </c>
    </row>
    <row r="3396" spans="1:5" x14ac:dyDescent="0.25">
      <c r="A3396">
        <v>38175</v>
      </c>
      <c r="B3396" t="s">
        <v>5322</v>
      </c>
      <c r="C3396" t="s">
        <v>87</v>
      </c>
      <c r="D3396" t="s">
        <v>88</v>
      </c>
      <c r="E3396" s="139" t="s">
        <v>504</v>
      </c>
    </row>
    <row r="3397" spans="1:5" x14ac:dyDescent="0.25">
      <c r="A3397">
        <v>38176</v>
      </c>
      <c r="B3397" t="s">
        <v>5323</v>
      </c>
      <c r="C3397" t="s">
        <v>87</v>
      </c>
      <c r="D3397" t="s">
        <v>88</v>
      </c>
      <c r="E3397" s="139" t="s">
        <v>736</v>
      </c>
    </row>
    <row r="3398" spans="1:5" x14ac:dyDescent="0.25">
      <c r="A3398">
        <v>36152</v>
      </c>
      <c r="B3398" t="s">
        <v>5324</v>
      </c>
      <c r="C3398" t="s">
        <v>87</v>
      </c>
      <c r="D3398" t="s">
        <v>88</v>
      </c>
      <c r="E3398" s="139" t="s">
        <v>625</v>
      </c>
    </row>
    <row r="3399" spans="1:5" x14ac:dyDescent="0.25">
      <c r="A3399">
        <v>11138</v>
      </c>
      <c r="B3399" t="s">
        <v>5325</v>
      </c>
      <c r="C3399" t="s">
        <v>120</v>
      </c>
      <c r="D3399" t="s">
        <v>88</v>
      </c>
      <c r="E3399" s="139" t="s">
        <v>1819</v>
      </c>
    </row>
    <row r="3400" spans="1:5" x14ac:dyDescent="0.25">
      <c r="A3400">
        <v>5333</v>
      </c>
      <c r="B3400" t="s">
        <v>5326</v>
      </c>
      <c r="C3400" t="s">
        <v>120</v>
      </c>
      <c r="D3400" t="s">
        <v>88</v>
      </c>
      <c r="E3400" s="139" t="s">
        <v>5327</v>
      </c>
    </row>
    <row r="3401" spans="1:5" x14ac:dyDescent="0.25">
      <c r="A3401">
        <v>4221</v>
      </c>
      <c r="B3401" t="s">
        <v>5328</v>
      </c>
      <c r="C3401" t="s">
        <v>120</v>
      </c>
      <c r="D3401" t="s">
        <v>93</v>
      </c>
      <c r="E3401" s="139" t="s">
        <v>753</v>
      </c>
    </row>
    <row r="3402" spans="1:5" x14ac:dyDescent="0.25">
      <c r="A3402">
        <v>4227</v>
      </c>
      <c r="B3402" t="s">
        <v>5329</v>
      </c>
      <c r="C3402" t="s">
        <v>120</v>
      </c>
      <c r="D3402" t="s">
        <v>93</v>
      </c>
      <c r="E3402" s="139" t="s">
        <v>5330</v>
      </c>
    </row>
    <row r="3403" spans="1:5" x14ac:dyDescent="0.25">
      <c r="A3403">
        <v>38170</v>
      </c>
      <c r="B3403" t="s">
        <v>5331</v>
      </c>
      <c r="C3403" t="s">
        <v>87</v>
      </c>
      <c r="D3403" t="s">
        <v>88</v>
      </c>
      <c r="E3403" s="139" t="s">
        <v>5332</v>
      </c>
    </row>
    <row r="3404" spans="1:5" x14ac:dyDescent="0.25">
      <c r="A3404">
        <v>4252</v>
      </c>
      <c r="B3404" t="s">
        <v>5333</v>
      </c>
      <c r="C3404" t="s">
        <v>91</v>
      </c>
      <c r="D3404" t="s">
        <v>88</v>
      </c>
      <c r="E3404" s="139" t="s">
        <v>3632</v>
      </c>
    </row>
    <row r="3405" spans="1:5" x14ac:dyDescent="0.25">
      <c r="A3405">
        <v>40980</v>
      </c>
      <c r="B3405" t="s">
        <v>5334</v>
      </c>
      <c r="C3405" t="s">
        <v>149</v>
      </c>
      <c r="D3405" t="s">
        <v>88</v>
      </c>
      <c r="E3405" s="139" t="s">
        <v>5335</v>
      </c>
    </row>
    <row r="3406" spans="1:5" x14ac:dyDescent="0.25">
      <c r="A3406">
        <v>4243</v>
      </c>
      <c r="B3406" t="s">
        <v>5336</v>
      </c>
      <c r="C3406" t="s">
        <v>91</v>
      </c>
      <c r="D3406" t="s">
        <v>88</v>
      </c>
      <c r="E3406" s="139" t="s">
        <v>966</v>
      </c>
    </row>
    <row r="3407" spans="1:5" x14ac:dyDescent="0.25">
      <c r="A3407">
        <v>41031</v>
      </c>
      <c r="B3407" t="s">
        <v>5337</v>
      </c>
      <c r="C3407" t="s">
        <v>149</v>
      </c>
      <c r="D3407" t="s">
        <v>88</v>
      </c>
      <c r="E3407" s="139" t="s">
        <v>5338</v>
      </c>
    </row>
    <row r="3408" spans="1:5" x14ac:dyDescent="0.25">
      <c r="A3408">
        <v>40986</v>
      </c>
      <c r="B3408" t="s">
        <v>5339</v>
      </c>
      <c r="C3408" t="s">
        <v>149</v>
      </c>
      <c r="D3408" t="s">
        <v>88</v>
      </c>
      <c r="E3408" s="139" t="s">
        <v>5340</v>
      </c>
    </row>
    <row r="3409" spans="1:5" x14ac:dyDescent="0.25">
      <c r="A3409">
        <v>37666</v>
      </c>
      <c r="B3409" t="s">
        <v>5341</v>
      </c>
      <c r="C3409" t="s">
        <v>91</v>
      </c>
      <c r="D3409" t="s">
        <v>88</v>
      </c>
      <c r="E3409" s="139" t="s">
        <v>370</v>
      </c>
    </row>
    <row r="3410" spans="1:5" x14ac:dyDescent="0.25">
      <c r="A3410">
        <v>4250</v>
      </c>
      <c r="B3410" t="s">
        <v>5342</v>
      </c>
      <c r="C3410" t="s">
        <v>91</v>
      </c>
      <c r="D3410" t="s">
        <v>88</v>
      </c>
      <c r="E3410" s="139" t="s">
        <v>5343</v>
      </c>
    </row>
    <row r="3411" spans="1:5" x14ac:dyDescent="0.25">
      <c r="A3411">
        <v>40978</v>
      </c>
      <c r="B3411" t="s">
        <v>5344</v>
      </c>
      <c r="C3411" t="s">
        <v>149</v>
      </c>
      <c r="D3411" t="s">
        <v>88</v>
      </c>
      <c r="E3411" s="139" t="s">
        <v>5345</v>
      </c>
    </row>
    <row r="3412" spans="1:5" x14ac:dyDescent="0.25">
      <c r="A3412">
        <v>25960</v>
      </c>
      <c r="B3412" t="s">
        <v>5346</v>
      </c>
      <c r="C3412" t="s">
        <v>91</v>
      </c>
      <c r="D3412" t="s">
        <v>88</v>
      </c>
      <c r="E3412" s="139" t="s">
        <v>5347</v>
      </c>
    </row>
    <row r="3413" spans="1:5" x14ac:dyDescent="0.25">
      <c r="A3413">
        <v>41043</v>
      </c>
      <c r="B3413" t="s">
        <v>5348</v>
      </c>
      <c r="C3413" t="s">
        <v>149</v>
      </c>
      <c r="D3413" t="s">
        <v>88</v>
      </c>
      <c r="E3413" s="139" t="s">
        <v>5349</v>
      </c>
    </row>
    <row r="3414" spans="1:5" x14ac:dyDescent="0.25">
      <c r="A3414">
        <v>4234</v>
      </c>
      <c r="B3414" t="s">
        <v>5350</v>
      </c>
      <c r="C3414" t="s">
        <v>91</v>
      </c>
      <c r="D3414" t="s">
        <v>93</v>
      </c>
      <c r="E3414" s="139" t="s">
        <v>979</v>
      </c>
    </row>
    <row r="3415" spans="1:5" x14ac:dyDescent="0.25">
      <c r="A3415">
        <v>40987</v>
      </c>
      <c r="B3415" t="s">
        <v>5351</v>
      </c>
      <c r="C3415" t="s">
        <v>149</v>
      </c>
      <c r="D3415" t="s">
        <v>88</v>
      </c>
      <c r="E3415" s="139" t="s">
        <v>5228</v>
      </c>
    </row>
    <row r="3416" spans="1:5" x14ac:dyDescent="0.25">
      <c r="A3416">
        <v>4253</v>
      </c>
      <c r="B3416" t="s">
        <v>5352</v>
      </c>
      <c r="C3416" t="s">
        <v>91</v>
      </c>
      <c r="D3416" t="s">
        <v>88</v>
      </c>
      <c r="E3416" s="139" t="s">
        <v>380</v>
      </c>
    </row>
    <row r="3417" spans="1:5" x14ac:dyDescent="0.25">
      <c r="A3417">
        <v>40981</v>
      </c>
      <c r="B3417" t="s">
        <v>5353</v>
      </c>
      <c r="C3417" t="s">
        <v>149</v>
      </c>
      <c r="D3417" t="s">
        <v>88</v>
      </c>
      <c r="E3417" s="139" t="s">
        <v>4209</v>
      </c>
    </row>
    <row r="3418" spans="1:5" x14ac:dyDescent="0.25">
      <c r="A3418">
        <v>4254</v>
      </c>
      <c r="B3418" t="s">
        <v>5354</v>
      </c>
      <c r="C3418" t="s">
        <v>91</v>
      </c>
      <c r="D3418" t="s">
        <v>88</v>
      </c>
      <c r="E3418" s="139" t="s">
        <v>380</v>
      </c>
    </row>
    <row r="3419" spans="1:5" x14ac:dyDescent="0.25">
      <c r="A3419">
        <v>41036</v>
      </c>
      <c r="B3419" t="s">
        <v>5355</v>
      </c>
      <c r="C3419" t="s">
        <v>149</v>
      </c>
      <c r="D3419" t="s">
        <v>88</v>
      </c>
      <c r="E3419" s="139" t="s">
        <v>4209</v>
      </c>
    </row>
    <row r="3420" spans="1:5" x14ac:dyDescent="0.25">
      <c r="A3420">
        <v>4251</v>
      </c>
      <c r="B3420" t="s">
        <v>5356</v>
      </c>
      <c r="C3420" t="s">
        <v>91</v>
      </c>
      <c r="D3420" t="s">
        <v>88</v>
      </c>
      <c r="E3420" s="139" t="s">
        <v>5357</v>
      </c>
    </row>
    <row r="3421" spans="1:5" x14ac:dyDescent="0.25">
      <c r="A3421">
        <v>40979</v>
      </c>
      <c r="B3421" t="s">
        <v>5358</v>
      </c>
      <c r="C3421" t="s">
        <v>149</v>
      </c>
      <c r="D3421" t="s">
        <v>88</v>
      </c>
      <c r="E3421" s="139" t="s">
        <v>5359</v>
      </c>
    </row>
    <row r="3422" spans="1:5" x14ac:dyDescent="0.25">
      <c r="A3422">
        <v>4230</v>
      </c>
      <c r="B3422" t="s">
        <v>5360</v>
      </c>
      <c r="C3422" t="s">
        <v>91</v>
      </c>
      <c r="D3422" t="s">
        <v>88</v>
      </c>
      <c r="E3422" s="139" t="s">
        <v>5361</v>
      </c>
    </row>
    <row r="3423" spans="1:5" x14ac:dyDescent="0.25">
      <c r="A3423">
        <v>40998</v>
      </c>
      <c r="B3423" t="s">
        <v>5362</v>
      </c>
      <c r="C3423" t="s">
        <v>149</v>
      </c>
      <c r="D3423" t="s">
        <v>88</v>
      </c>
      <c r="E3423" s="139" t="s">
        <v>5363</v>
      </c>
    </row>
    <row r="3424" spans="1:5" x14ac:dyDescent="0.25">
      <c r="A3424">
        <v>4257</v>
      </c>
      <c r="B3424" t="s">
        <v>5364</v>
      </c>
      <c r="C3424" t="s">
        <v>91</v>
      </c>
      <c r="D3424" t="s">
        <v>88</v>
      </c>
      <c r="E3424" s="139" t="s">
        <v>380</v>
      </c>
    </row>
    <row r="3425" spans="1:5" x14ac:dyDescent="0.25">
      <c r="A3425">
        <v>40982</v>
      </c>
      <c r="B3425" t="s">
        <v>5365</v>
      </c>
      <c r="C3425" t="s">
        <v>149</v>
      </c>
      <c r="D3425" t="s">
        <v>88</v>
      </c>
      <c r="E3425" s="139" t="s">
        <v>4209</v>
      </c>
    </row>
    <row r="3426" spans="1:5" x14ac:dyDescent="0.25">
      <c r="A3426">
        <v>4240</v>
      </c>
      <c r="B3426" t="s">
        <v>5366</v>
      </c>
      <c r="C3426" t="s">
        <v>91</v>
      </c>
      <c r="D3426" t="s">
        <v>88</v>
      </c>
      <c r="E3426" s="139" t="s">
        <v>378</v>
      </c>
    </row>
    <row r="3427" spans="1:5" x14ac:dyDescent="0.25">
      <c r="A3427">
        <v>41026</v>
      </c>
      <c r="B3427" t="s">
        <v>5367</v>
      </c>
      <c r="C3427" t="s">
        <v>149</v>
      </c>
      <c r="D3427" t="s">
        <v>88</v>
      </c>
      <c r="E3427" s="139" t="s">
        <v>5368</v>
      </c>
    </row>
    <row r="3428" spans="1:5" x14ac:dyDescent="0.25">
      <c r="A3428">
        <v>4239</v>
      </c>
      <c r="B3428" t="s">
        <v>5369</v>
      </c>
      <c r="C3428" t="s">
        <v>91</v>
      </c>
      <c r="D3428" t="s">
        <v>88</v>
      </c>
      <c r="E3428" s="139" t="s">
        <v>4384</v>
      </c>
    </row>
    <row r="3429" spans="1:5" x14ac:dyDescent="0.25">
      <c r="A3429">
        <v>41024</v>
      </c>
      <c r="B3429" t="s">
        <v>5370</v>
      </c>
      <c r="C3429" t="s">
        <v>149</v>
      </c>
      <c r="D3429" t="s">
        <v>88</v>
      </c>
      <c r="E3429" s="139" t="s">
        <v>5371</v>
      </c>
    </row>
    <row r="3430" spans="1:5" x14ac:dyDescent="0.25">
      <c r="A3430">
        <v>4248</v>
      </c>
      <c r="B3430" t="s">
        <v>5372</v>
      </c>
      <c r="C3430" t="s">
        <v>91</v>
      </c>
      <c r="D3430" t="s">
        <v>88</v>
      </c>
      <c r="E3430" s="139" t="s">
        <v>595</v>
      </c>
    </row>
    <row r="3431" spans="1:5" x14ac:dyDescent="0.25">
      <c r="A3431">
        <v>41033</v>
      </c>
      <c r="B3431" t="s">
        <v>5373</v>
      </c>
      <c r="C3431" t="s">
        <v>149</v>
      </c>
      <c r="D3431" t="s">
        <v>88</v>
      </c>
      <c r="E3431" s="139" t="s">
        <v>5374</v>
      </c>
    </row>
    <row r="3432" spans="1:5" x14ac:dyDescent="0.25">
      <c r="A3432">
        <v>25959</v>
      </c>
      <c r="B3432" t="s">
        <v>5375</v>
      </c>
      <c r="C3432" t="s">
        <v>91</v>
      </c>
      <c r="D3432" t="s">
        <v>88</v>
      </c>
      <c r="E3432" s="139" t="s">
        <v>5376</v>
      </c>
    </row>
    <row r="3433" spans="1:5" x14ac:dyDescent="0.25">
      <c r="A3433">
        <v>41040</v>
      </c>
      <c r="B3433" t="s">
        <v>5377</v>
      </c>
      <c r="C3433" t="s">
        <v>149</v>
      </c>
      <c r="D3433" t="s">
        <v>88</v>
      </c>
      <c r="E3433" s="139" t="s">
        <v>5378</v>
      </c>
    </row>
    <row r="3434" spans="1:5" x14ac:dyDescent="0.25">
      <c r="A3434">
        <v>4238</v>
      </c>
      <c r="B3434" t="s">
        <v>5379</v>
      </c>
      <c r="C3434" t="s">
        <v>91</v>
      </c>
      <c r="D3434" t="s">
        <v>88</v>
      </c>
      <c r="E3434" s="139" t="s">
        <v>979</v>
      </c>
    </row>
    <row r="3435" spans="1:5" x14ac:dyDescent="0.25">
      <c r="A3435">
        <v>41012</v>
      </c>
      <c r="B3435" t="s">
        <v>5380</v>
      </c>
      <c r="C3435" t="s">
        <v>149</v>
      </c>
      <c r="D3435" t="s">
        <v>88</v>
      </c>
      <c r="E3435" s="139" t="s">
        <v>5228</v>
      </c>
    </row>
    <row r="3436" spans="1:5" x14ac:dyDescent="0.25">
      <c r="A3436">
        <v>4237</v>
      </c>
      <c r="B3436" t="s">
        <v>5381</v>
      </c>
      <c r="C3436" t="s">
        <v>91</v>
      </c>
      <c r="D3436" t="s">
        <v>88</v>
      </c>
      <c r="E3436" s="139" t="s">
        <v>834</v>
      </c>
    </row>
    <row r="3437" spans="1:5" x14ac:dyDescent="0.25">
      <c r="A3437">
        <v>41002</v>
      </c>
      <c r="B3437" t="s">
        <v>5382</v>
      </c>
      <c r="C3437" t="s">
        <v>149</v>
      </c>
      <c r="D3437" t="s">
        <v>88</v>
      </c>
      <c r="E3437" s="139" t="s">
        <v>5383</v>
      </c>
    </row>
    <row r="3438" spans="1:5" x14ac:dyDescent="0.25">
      <c r="A3438">
        <v>4233</v>
      </c>
      <c r="B3438" t="s">
        <v>5384</v>
      </c>
      <c r="C3438" t="s">
        <v>91</v>
      </c>
      <c r="D3438" t="s">
        <v>88</v>
      </c>
      <c r="E3438" s="139" t="s">
        <v>928</v>
      </c>
    </row>
    <row r="3439" spans="1:5" x14ac:dyDescent="0.25">
      <c r="A3439">
        <v>41001</v>
      </c>
      <c r="B3439" t="s">
        <v>5385</v>
      </c>
      <c r="C3439" t="s">
        <v>149</v>
      </c>
      <c r="D3439" t="s">
        <v>88</v>
      </c>
      <c r="E3439" s="139" t="s">
        <v>5386</v>
      </c>
    </row>
    <row r="3440" spans="1:5" x14ac:dyDescent="0.25">
      <c r="A3440">
        <v>2</v>
      </c>
      <c r="B3440" t="s">
        <v>5387</v>
      </c>
      <c r="C3440" t="s">
        <v>92</v>
      </c>
      <c r="D3440" t="s">
        <v>88</v>
      </c>
      <c r="E3440" s="139" t="s">
        <v>2543</v>
      </c>
    </row>
    <row r="3441" spans="1:5" x14ac:dyDescent="0.25">
      <c r="A3441">
        <v>36517</v>
      </c>
      <c r="B3441" t="s">
        <v>5388</v>
      </c>
      <c r="C3441" t="s">
        <v>87</v>
      </c>
      <c r="D3441" t="s">
        <v>88</v>
      </c>
      <c r="E3441" s="139" t="s">
        <v>8674</v>
      </c>
    </row>
    <row r="3442" spans="1:5" x14ac:dyDescent="0.25">
      <c r="A3442">
        <v>4262</v>
      </c>
      <c r="B3442" t="s">
        <v>5389</v>
      </c>
      <c r="C3442" t="s">
        <v>87</v>
      </c>
      <c r="D3442" t="s">
        <v>93</v>
      </c>
      <c r="E3442" s="139" t="s">
        <v>8675</v>
      </c>
    </row>
    <row r="3443" spans="1:5" x14ac:dyDescent="0.25">
      <c r="A3443">
        <v>4263</v>
      </c>
      <c r="B3443" t="s">
        <v>5390</v>
      </c>
      <c r="C3443" t="s">
        <v>87</v>
      </c>
      <c r="D3443" t="s">
        <v>88</v>
      </c>
      <c r="E3443" s="139" t="s">
        <v>8676</v>
      </c>
    </row>
    <row r="3444" spans="1:5" x14ac:dyDescent="0.25">
      <c r="A3444">
        <v>36518</v>
      </c>
      <c r="B3444" t="s">
        <v>5391</v>
      </c>
      <c r="C3444" t="s">
        <v>87</v>
      </c>
      <c r="D3444" t="s">
        <v>88</v>
      </c>
      <c r="E3444" s="139" t="s">
        <v>8677</v>
      </c>
    </row>
    <row r="3445" spans="1:5" x14ac:dyDescent="0.25">
      <c r="A3445">
        <v>14221</v>
      </c>
      <c r="B3445" t="s">
        <v>5392</v>
      </c>
      <c r="C3445" t="s">
        <v>87</v>
      </c>
      <c r="D3445" t="s">
        <v>88</v>
      </c>
      <c r="E3445" s="139" t="s">
        <v>8678</v>
      </c>
    </row>
    <row r="3446" spans="1:5" x14ac:dyDescent="0.25">
      <c r="A3446">
        <v>38402</v>
      </c>
      <c r="B3446" t="s">
        <v>5393</v>
      </c>
      <c r="C3446" t="s">
        <v>87</v>
      </c>
      <c r="D3446" t="s">
        <v>88</v>
      </c>
      <c r="E3446" s="139" t="s">
        <v>1037</v>
      </c>
    </row>
    <row r="3447" spans="1:5" x14ac:dyDescent="0.25">
      <c r="A3447">
        <v>3412</v>
      </c>
      <c r="B3447" t="s">
        <v>5394</v>
      </c>
      <c r="C3447" t="s">
        <v>89</v>
      </c>
      <c r="D3447" t="s">
        <v>90</v>
      </c>
      <c r="E3447" s="139" t="s">
        <v>8679</v>
      </c>
    </row>
    <row r="3448" spans="1:5" x14ac:dyDescent="0.25">
      <c r="A3448">
        <v>3413</v>
      </c>
      <c r="B3448" t="s">
        <v>5395</v>
      </c>
      <c r="C3448" t="s">
        <v>89</v>
      </c>
      <c r="D3448" t="s">
        <v>90</v>
      </c>
      <c r="E3448" s="139" t="s">
        <v>8680</v>
      </c>
    </row>
    <row r="3449" spans="1:5" x14ac:dyDescent="0.25">
      <c r="A3449">
        <v>39744</v>
      </c>
      <c r="B3449" t="s">
        <v>5396</v>
      </c>
      <c r="C3449" t="s">
        <v>89</v>
      </c>
      <c r="D3449" t="s">
        <v>90</v>
      </c>
      <c r="E3449" s="139" t="s">
        <v>5868</v>
      </c>
    </row>
    <row r="3450" spans="1:5" x14ac:dyDescent="0.25">
      <c r="A3450">
        <v>39745</v>
      </c>
      <c r="B3450" t="s">
        <v>5397</v>
      </c>
      <c r="C3450" t="s">
        <v>89</v>
      </c>
      <c r="D3450" t="s">
        <v>90</v>
      </c>
      <c r="E3450" s="139" t="s">
        <v>2688</v>
      </c>
    </row>
    <row r="3451" spans="1:5" x14ac:dyDescent="0.25">
      <c r="A3451">
        <v>39637</v>
      </c>
      <c r="B3451" t="s">
        <v>5398</v>
      </c>
      <c r="C3451" t="s">
        <v>89</v>
      </c>
      <c r="D3451" t="s">
        <v>88</v>
      </c>
      <c r="E3451" s="139" t="s">
        <v>8681</v>
      </c>
    </row>
    <row r="3452" spans="1:5" x14ac:dyDescent="0.25">
      <c r="A3452">
        <v>39638</v>
      </c>
      <c r="B3452" t="s">
        <v>5399</v>
      </c>
      <c r="C3452" t="s">
        <v>89</v>
      </c>
      <c r="D3452" t="s">
        <v>88</v>
      </c>
      <c r="E3452" s="139" t="s">
        <v>8682</v>
      </c>
    </row>
    <row r="3453" spans="1:5" x14ac:dyDescent="0.25">
      <c r="A3453">
        <v>39639</v>
      </c>
      <c r="B3453" t="s">
        <v>5400</v>
      </c>
      <c r="C3453" t="s">
        <v>89</v>
      </c>
      <c r="D3453" t="s">
        <v>88</v>
      </c>
      <c r="E3453" s="139" t="s">
        <v>8683</v>
      </c>
    </row>
    <row r="3454" spans="1:5" x14ac:dyDescent="0.25">
      <c r="A3454">
        <v>39517</v>
      </c>
      <c r="B3454" t="s">
        <v>5401</v>
      </c>
      <c r="C3454" t="s">
        <v>89</v>
      </c>
      <c r="D3454" t="s">
        <v>88</v>
      </c>
      <c r="E3454" s="139" t="s">
        <v>8684</v>
      </c>
    </row>
    <row r="3455" spans="1:5" x14ac:dyDescent="0.25">
      <c r="A3455">
        <v>39518</v>
      </c>
      <c r="B3455" t="s">
        <v>5402</v>
      </c>
      <c r="C3455" t="s">
        <v>89</v>
      </c>
      <c r="D3455" t="s">
        <v>88</v>
      </c>
      <c r="E3455" s="139" t="s">
        <v>8685</v>
      </c>
    </row>
    <row r="3456" spans="1:5" x14ac:dyDescent="0.25">
      <c r="A3456">
        <v>38366</v>
      </c>
      <c r="B3456" t="s">
        <v>5403</v>
      </c>
      <c r="C3456" t="s">
        <v>89</v>
      </c>
      <c r="D3456" t="s">
        <v>88</v>
      </c>
      <c r="E3456" s="139" t="s">
        <v>8686</v>
      </c>
    </row>
    <row r="3457" spans="1:5" x14ac:dyDescent="0.25">
      <c r="A3457">
        <v>11703</v>
      </c>
      <c r="B3457" t="s">
        <v>5404</v>
      </c>
      <c r="C3457" t="s">
        <v>87</v>
      </c>
      <c r="D3457" t="s">
        <v>88</v>
      </c>
      <c r="E3457" s="139" t="s">
        <v>8687</v>
      </c>
    </row>
    <row r="3458" spans="1:5" x14ac:dyDescent="0.25">
      <c r="A3458">
        <v>37400</v>
      </c>
      <c r="B3458" t="s">
        <v>5405</v>
      </c>
      <c r="C3458" t="s">
        <v>87</v>
      </c>
      <c r="D3458" t="s">
        <v>88</v>
      </c>
      <c r="E3458" s="139" t="s">
        <v>5627</v>
      </c>
    </row>
    <row r="3459" spans="1:5" x14ac:dyDescent="0.25">
      <c r="A3459">
        <v>25400</v>
      </c>
      <c r="B3459" t="s">
        <v>5406</v>
      </c>
      <c r="C3459" t="s">
        <v>87</v>
      </c>
      <c r="D3459" t="s">
        <v>88</v>
      </c>
      <c r="E3459" s="139" t="s">
        <v>1086</v>
      </c>
    </row>
    <row r="3460" spans="1:5" x14ac:dyDescent="0.25">
      <c r="A3460">
        <v>4272</v>
      </c>
      <c r="B3460" t="s">
        <v>5407</v>
      </c>
      <c r="C3460" t="s">
        <v>87</v>
      </c>
      <c r="D3460" t="s">
        <v>88</v>
      </c>
      <c r="E3460" s="139" t="s">
        <v>7785</v>
      </c>
    </row>
    <row r="3461" spans="1:5" x14ac:dyDescent="0.25">
      <c r="A3461">
        <v>4276</v>
      </c>
      <c r="B3461" t="s">
        <v>5408</v>
      </c>
      <c r="C3461" t="s">
        <v>87</v>
      </c>
      <c r="D3461" t="s">
        <v>88</v>
      </c>
      <c r="E3461" s="139" t="s">
        <v>8688</v>
      </c>
    </row>
    <row r="3462" spans="1:5" x14ac:dyDescent="0.25">
      <c r="A3462">
        <v>4273</v>
      </c>
      <c r="B3462" t="s">
        <v>5409</v>
      </c>
      <c r="C3462" t="s">
        <v>87</v>
      </c>
      <c r="D3462" t="s">
        <v>88</v>
      </c>
      <c r="E3462" s="139" t="s">
        <v>8689</v>
      </c>
    </row>
    <row r="3463" spans="1:5" x14ac:dyDescent="0.25">
      <c r="A3463">
        <v>4274</v>
      </c>
      <c r="B3463" t="s">
        <v>5411</v>
      </c>
      <c r="C3463" t="s">
        <v>87</v>
      </c>
      <c r="D3463" t="s">
        <v>93</v>
      </c>
      <c r="E3463" s="139" t="s">
        <v>8690</v>
      </c>
    </row>
    <row r="3464" spans="1:5" x14ac:dyDescent="0.25">
      <c r="A3464">
        <v>39438</v>
      </c>
      <c r="B3464" t="s">
        <v>5412</v>
      </c>
      <c r="C3464" t="s">
        <v>87</v>
      </c>
      <c r="D3464" t="s">
        <v>88</v>
      </c>
      <c r="E3464" s="139" t="s">
        <v>1101</v>
      </c>
    </row>
    <row r="3465" spans="1:5" x14ac:dyDescent="0.25">
      <c r="A3465">
        <v>11963</v>
      </c>
      <c r="B3465" t="s">
        <v>5413</v>
      </c>
      <c r="C3465" t="s">
        <v>87</v>
      </c>
      <c r="D3465" t="s">
        <v>88</v>
      </c>
      <c r="E3465" s="139" t="s">
        <v>8691</v>
      </c>
    </row>
    <row r="3466" spans="1:5" x14ac:dyDescent="0.25">
      <c r="A3466">
        <v>11964</v>
      </c>
      <c r="B3466" t="s">
        <v>5414</v>
      </c>
      <c r="C3466" t="s">
        <v>87</v>
      </c>
      <c r="D3466" t="s">
        <v>88</v>
      </c>
      <c r="E3466" s="139" t="s">
        <v>321</v>
      </c>
    </row>
    <row r="3467" spans="1:5" x14ac:dyDescent="0.25">
      <c r="A3467">
        <v>4379</v>
      </c>
      <c r="B3467" t="s">
        <v>5415</v>
      </c>
      <c r="C3467" t="s">
        <v>87</v>
      </c>
      <c r="D3467" t="s">
        <v>88</v>
      </c>
      <c r="E3467" s="139" t="s">
        <v>96</v>
      </c>
    </row>
    <row r="3468" spans="1:5" x14ac:dyDescent="0.25">
      <c r="A3468">
        <v>4377</v>
      </c>
      <c r="B3468" t="s">
        <v>5416</v>
      </c>
      <c r="C3468" t="s">
        <v>87</v>
      </c>
      <c r="D3468" t="s">
        <v>88</v>
      </c>
      <c r="E3468" s="139" t="s">
        <v>1089</v>
      </c>
    </row>
    <row r="3469" spans="1:5" x14ac:dyDescent="0.25">
      <c r="A3469">
        <v>4356</v>
      </c>
      <c r="B3469" t="s">
        <v>5417</v>
      </c>
      <c r="C3469" t="s">
        <v>87</v>
      </c>
      <c r="D3469" t="s">
        <v>88</v>
      </c>
      <c r="E3469" s="139" t="s">
        <v>1101</v>
      </c>
    </row>
    <row r="3470" spans="1:5" x14ac:dyDescent="0.25">
      <c r="A3470">
        <v>13246</v>
      </c>
      <c r="B3470" t="s">
        <v>5418</v>
      </c>
      <c r="C3470" t="s">
        <v>87</v>
      </c>
      <c r="D3470" t="s">
        <v>88</v>
      </c>
      <c r="E3470" s="139" t="s">
        <v>173</v>
      </c>
    </row>
    <row r="3471" spans="1:5" x14ac:dyDescent="0.25">
      <c r="A3471">
        <v>4346</v>
      </c>
      <c r="B3471" t="s">
        <v>5419</v>
      </c>
      <c r="C3471" t="s">
        <v>87</v>
      </c>
      <c r="D3471" t="s">
        <v>88</v>
      </c>
      <c r="E3471" s="139" t="s">
        <v>8692</v>
      </c>
    </row>
    <row r="3472" spans="1:5" x14ac:dyDescent="0.25">
      <c r="A3472">
        <v>11955</v>
      </c>
      <c r="B3472" t="s">
        <v>5421</v>
      </c>
      <c r="C3472" t="s">
        <v>87</v>
      </c>
      <c r="D3472" t="s">
        <v>88</v>
      </c>
      <c r="E3472" s="139" t="s">
        <v>218</v>
      </c>
    </row>
    <row r="3473" spans="1:5" x14ac:dyDescent="0.25">
      <c r="A3473">
        <v>11960</v>
      </c>
      <c r="B3473" t="s">
        <v>5422</v>
      </c>
      <c r="C3473" t="s">
        <v>87</v>
      </c>
      <c r="D3473" t="s">
        <v>88</v>
      </c>
      <c r="E3473" s="139" t="s">
        <v>97</v>
      </c>
    </row>
    <row r="3474" spans="1:5" x14ac:dyDescent="0.25">
      <c r="A3474">
        <v>4333</v>
      </c>
      <c r="B3474" t="s">
        <v>5423</v>
      </c>
      <c r="C3474" t="s">
        <v>87</v>
      </c>
      <c r="D3474" t="s">
        <v>88</v>
      </c>
      <c r="E3474" s="139" t="s">
        <v>1101</v>
      </c>
    </row>
    <row r="3475" spans="1:5" x14ac:dyDescent="0.25">
      <c r="A3475">
        <v>4358</v>
      </c>
      <c r="B3475" t="s">
        <v>5424</v>
      </c>
      <c r="C3475" t="s">
        <v>87</v>
      </c>
      <c r="D3475" t="s">
        <v>88</v>
      </c>
      <c r="E3475" s="139" t="s">
        <v>639</v>
      </c>
    </row>
    <row r="3476" spans="1:5" x14ac:dyDescent="0.25">
      <c r="A3476">
        <v>39435</v>
      </c>
      <c r="B3476" t="s">
        <v>5425</v>
      </c>
      <c r="C3476" t="s">
        <v>87</v>
      </c>
      <c r="D3476" t="s">
        <v>88</v>
      </c>
      <c r="E3476" s="139" t="s">
        <v>248</v>
      </c>
    </row>
    <row r="3477" spans="1:5" x14ac:dyDescent="0.25">
      <c r="A3477">
        <v>39436</v>
      </c>
      <c r="B3477" t="s">
        <v>5426</v>
      </c>
      <c r="C3477" t="s">
        <v>87</v>
      </c>
      <c r="D3477" t="s">
        <v>88</v>
      </c>
      <c r="E3477" s="139" t="s">
        <v>1089</v>
      </c>
    </row>
    <row r="3478" spans="1:5" x14ac:dyDescent="0.25">
      <c r="A3478">
        <v>39437</v>
      </c>
      <c r="B3478" t="s">
        <v>5427</v>
      </c>
      <c r="C3478" t="s">
        <v>87</v>
      </c>
      <c r="D3478" t="s">
        <v>88</v>
      </c>
      <c r="E3478" s="139" t="s">
        <v>909</v>
      </c>
    </row>
    <row r="3479" spans="1:5" x14ac:dyDescent="0.25">
      <c r="A3479">
        <v>39439</v>
      </c>
      <c r="B3479" t="s">
        <v>5428</v>
      </c>
      <c r="C3479" t="s">
        <v>87</v>
      </c>
      <c r="D3479" t="s">
        <v>88</v>
      </c>
      <c r="E3479" s="139" t="s">
        <v>97</v>
      </c>
    </row>
    <row r="3480" spans="1:5" x14ac:dyDescent="0.25">
      <c r="A3480">
        <v>39440</v>
      </c>
      <c r="B3480" t="s">
        <v>5429</v>
      </c>
      <c r="C3480" t="s">
        <v>87</v>
      </c>
      <c r="D3480" t="s">
        <v>88</v>
      </c>
      <c r="E3480" s="139" t="s">
        <v>98</v>
      </c>
    </row>
    <row r="3481" spans="1:5" x14ac:dyDescent="0.25">
      <c r="A3481">
        <v>39441</v>
      </c>
      <c r="B3481" t="s">
        <v>5430</v>
      </c>
      <c r="C3481" t="s">
        <v>87</v>
      </c>
      <c r="D3481" t="s">
        <v>88</v>
      </c>
      <c r="E3481" s="139" t="s">
        <v>1101</v>
      </c>
    </row>
    <row r="3482" spans="1:5" x14ac:dyDescent="0.25">
      <c r="A3482">
        <v>39442</v>
      </c>
      <c r="B3482" t="s">
        <v>5431</v>
      </c>
      <c r="C3482" t="s">
        <v>87</v>
      </c>
      <c r="D3482" t="s">
        <v>88</v>
      </c>
      <c r="E3482" s="139" t="s">
        <v>1089</v>
      </c>
    </row>
    <row r="3483" spans="1:5" x14ac:dyDescent="0.25">
      <c r="A3483">
        <v>39443</v>
      </c>
      <c r="B3483" t="s">
        <v>5432</v>
      </c>
      <c r="C3483" t="s">
        <v>87</v>
      </c>
      <c r="D3483" t="s">
        <v>88</v>
      </c>
      <c r="E3483" s="139" t="s">
        <v>8693</v>
      </c>
    </row>
    <row r="3484" spans="1:5" x14ac:dyDescent="0.25">
      <c r="A3484">
        <v>4329</v>
      </c>
      <c r="B3484" t="s">
        <v>5433</v>
      </c>
      <c r="C3484" t="s">
        <v>87</v>
      </c>
      <c r="D3484" t="s">
        <v>93</v>
      </c>
      <c r="E3484" s="139" t="s">
        <v>156</v>
      </c>
    </row>
    <row r="3485" spans="1:5" x14ac:dyDescent="0.25">
      <c r="A3485">
        <v>4383</v>
      </c>
      <c r="B3485" t="s">
        <v>5434</v>
      </c>
      <c r="C3485" t="s">
        <v>87</v>
      </c>
      <c r="D3485" t="s">
        <v>88</v>
      </c>
      <c r="E3485" s="139" t="s">
        <v>5854</v>
      </c>
    </row>
    <row r="3486" spans="1:5" x14ac:dyDescent="0.25">
      <c r="A3486">
        <v>4344</v>
      </c>
      <c r="B3486" t="s">
        <v>5435</v>
      </c>
      <c r="C3486" t="s">
        <v>87</v>
      </c>
      <c r="D3486" t="s">
        <v>88</v>
      </c>
      <c r="E3486" s="139" t="s">
        <v>8694</v>
      </c>
    </row>
    <row r="3487" spans="1:5" x14ac:dyDescent="0.25">
      <c r="A3487">
        <v>436</v>
      </c>
      <c r="B3487" t="s">
        <v>5436</v>
      </c>
      <c r="C3487" t="s">
        <v>87</v>
      </c>
      <c r="D3487" t="s">
        <v>90</v>
      </c>
      <c r="E3487" s="139" t="s">
        <v>253</v>
      </c>
    </row>
    <row r="3488" spans="1:5" x14ac:dyDescent="0.25">
      <c r="A3488">
        <v>442</v>
      </c>
      <c r="B3488" t="s">
        <v>5437</v>
      </c>
      <c r="C3488" t="s">
        <v>87</v>
      </c>
      <c r="D3488" t="s">
        <v>90</v>
      </c>
      <c r="E3488" s="139" t="s">
        <v>831</v>
      </c>
    </row>
    <row r="3489" spans="1:5" x14ac:dyDescent="0.25">
      <c r="A3489">
        <v>11953</v>
      </c>
      <c r="B3489" t="s">
        <v>5438</v>
      </c>
      <c r="C3489" t="s">
        <v>87</v>
      </c>
      <c r="D3489" t="s">
        <v>88</v>
      </c>
      <c r="E3489" s="139" t="s">
        <v>317</v>
      </c>
    </row>
    <row r="3490" spans="1:5" x14ac:dyDescent="0.25">
      <c r="A3490">
        <v>4335</v>
      </c>
      <c r="B3490" t="s">
        <v>5439</v>
      </c>
      <c r="C3490" t="s">
        <v>87</v>
      </c>
      <c r="D3490" t="s">
        <v>88</v>
      </c>
      <c r="E3490" s="139" t="s">
        <v>675</v>
      </c>
    </row>
    <row r="3491" spans="1:5" x14ac:dyDescent="0.25">
      <c r="A3491">
        <v>4334</v>
      </c>
      <c r="B3491" t="s">
        <v>5440</v>
      </c>
      <c r="C3491" t="s">
        <v>87</v>
      </c>
      <c r="D3491" t="s">
        <v>88</v>
      </c>
      <c r="E3491" s="139" t="s">
        <v>8695</v>
      </c>
    </row>
    <row r="3492" spans="1:5" x14ac:dyDescent="0.25">
      <c r="A3492">
        <v>4343</v>
      </c>
      <c r="B3492" t="s">
        <v>5441</v>
      </c>
      <c r="C3492" t="s">
        <v>87</v>
      </c>
      <c r="D3492" t="s">
        <v>88</v>
      </c>
      <c r="E3492" s="139" t="s">
        <v>669</v>
      </c>
    </row>
    <row r="3493" spans="1:5" x14ac:dyDescent="0.25">
      <c r="A3493">
        <v>430</v>
      </c>
      <c r="B3493" t="s">
        <v>5442</v>
      </c>
      <c r="C3493" t="s">
        <v>87</v>
      </c>
      <c r="D3493" t="s">
        <v>90</v>
      </c>
      <c r="E3493" s="139" t="s">
        <v>467</v>
      </c>
    </row>
    <row r="3494" spans="1:5" x14ac:dyDescent="0.25">
      <c r="A3494">
        <v>441</v>
      </c>
      <c r="B3494" t="s">
        <v>5443</v>
      </c>
      <c r="C3494" t="s">
        <v>87</v>
      </c>
      <c r="D3494" t="s">
        <v>90</v>
      </c>
      <c r="E3494" s="139" t="s">
        <v>945</v>
      </c>
    </row>
    <row r="3495" spans="1:5" x14ac:dyDescent="0.25">
      <c r="A3495">
        <v>431</v>
      </c>
      <c r="B3495" t="s">
        <v>5444</v>
      </c>
      <c r="C3495" t="s">
        <v>87</v>
      </c>
      <c r="D3495" t="s">
        <v>90</v>
      </c>
      <c r="E3495" s="139" t="s">
        <v>5445</v>
      </c>
    </row>
    <row r="3496" spans="1:5" x14ac:dyDescent="0.25">
      <c r="A3496">
        <v>432</v>
      </c>
      <c r="B3496" t="s">
        <v>5446</v>
      </c>
      <c r="C3496" t="s">
        <v>87</v>
      </c>
      <c r="D3496" t="s">
        <v>90</v>
      </c>
      <c r="E3496" s="139" t="s">
        <v>972</v>
      </c>
    </row>
    <row r="3497" spans="1:5" x14ac:dyDescent="0.25">
      <c r="A3497">
        <v>429</v>
      </c>
      <c r="B3497" t="s">
        <v>5447</v>
      </c>
      <c r="C3497" t="s">
        <v>87</v>
      </c>
      <c r="D3497" t="s">
        <v>90</v>
      </c>
      <c r="E3497" s="139" t="s">
        <v>922</v>
      </c>
    </row>
    <row r="3498" spans="1:5" x14ac:dyDescent="0.25">
      <c r="A3498">
        <v>439</v>
      </c>
      <c r="B3498" t="s">
        <v>5448</v>
      </c>
      <c r="C3498" t="s">
        <v>87</v>
      </c>
      <c r="D3498" t="s">
        <v>90</v>
      </c>
      <c r="E3498" s="139" t="s">
        <v>5449</v>
      </c>
    </row>
    <row r="3499" spans="1:5" x14ac:dyDescent="0.25">
      <c r="A3499">
        <v>433</v>
      </c>
      <c r="B3499" t="s">
        <v>5450</v>
      </c>
      <c r="C3499" t="s">
        <v>87</v>
      </c>
      <c r="D3499" t="s">
        <v>90</v>
      </c>
      <c r="E3499" s="139" t="s">
        <v>646</v>
      </c>
    </row>
    <row r="3500" spans="1:5" x14ac:dyDescent="0.25">
      <c r="A3500">
        <v>437</v>
      </c>
      <c r="B3500" t="s">
        <v>5451</v>
      </c>
      <c r="C3500" t="s">
        <v>87</v>
      </c>
      <c r="D3500" t="s">
        <v>90</v>
      </c>
      <c r="E3500" s="139" t="s">
        <v>1109</v>
      </c>
    </row>
    <row r="3501" spans="1:5" x14ac:dyDescent="0.25">
      <c r="A3501">
        <v>11790</v>
      </c>
      <c r="B3501" t="s">
        <v>5452</v>
      </c>
      <c r="C3501" t="s">
        <v>87</v>
      </c>
      <c r="D3501" t="s">
        <v>90</v>
      </c>
      <c r="E3501" s="139" t="s">
        <v>463</v>
      </c>
    </row>
    <row r="3502" spans="1:5" x14ac:dyDescent="0.25">
      <c r="A3502">
        <v>428</v>
      </c>
      <c r="B3502" t="s">
        <v>5453</v>
      </c>
      <c r="C3502" t="s">
        <v>87</v>
      </c>
      <c r="D3502" t="s">
        <v>90</v>
      </c>
      <c r="E3502" s="139" t="s">
        <v>996</v>
      </c>
    </row>
    <row r="3503" spans="1:5" x14ac:dyDescent="0.25">
      <c r="A3503">
        <v>4384</v>
      </c>
      <c r="B3503" t="s">
        <v>5454</v>
      </c>
      <c r="C3503" t="s">
        <v>87</v>
      </c>
      <c r="D3503" t="s">
        <v>88</v>
      </c>
      <c r="E3503" s="139" t="s">
        <v>837</v>
      </c>
    </row>
    <row r="3504" spans="1:5" x14ac:dyDescent="0.25">
      <c r="A3504">
        <v>4351</v>
      </c>
      <c r="B3504" t="s">
        <v>5455</v>
      </c>
      <c r="C3504" t="s">
        <v>87</v>
      </c>
      <c r="D3504" t="s">
        <v>88</v>
      </c>
      <c r="E3504" s="139" t="s">
        <v>172</v>
      </c>
    </row>
    <row r="3505" spans="1:5" x14ac:dyDescent="0.25">
      <c r="A3505">
        <v>11054</v>
      </c>
      <c r="B3505" t="s">
        <v>5456</v>
      </c>
      <c r="C3505" t="s">
        <v>87</v>
      </c>
      <c r="D3505" t="s">
        <v>88</v>
      </c>
      <c r="E3505" s="139" t="s">
        <v>96</v>
      </c>
    </row>
    <row r="3506" spans="1:5" x14ac:dyDescent="0.25">
      <c r="A3506">
        <v>11055</v>
      </c>
      <c r="B3506" t="s">
        <v>5457</v>
      </c>
      <c r="C3506" t="s">
        <v>87</v>
      </c>
      <c r="D3506" t="s">
        <v>88</v>
      </c>
      <c r="E3506" s="139" t="s">
        <v>548</v>
      </c>
    </row>
    <row r="3507" spans="1:5" x14ac:dyDescent="0.25">
      <c r="A3507">
        <v>11056</v>
      </c>
      <c r="B3507" t="s">
        <v>5458</v>
      </c>
      <c r="C3507" t="s">
        <v>87</v>
      </c>
      <c r="D3507" t="s">
        <v>88</v>
      </c>
      <c r="E3507" s="139" t="s">
        <v>248</v>
      </c>
    </row>
    <row r="3508" spans="1:5" x14ac:dyDescent="0.25">
      <c r="A3508">
        <v>11057</v>
      </c>
      <c r="B3508" t="s">
        <v>5459</v>
      </c>
      <c r="C3508" t="s">
        <v>87</v>
      </c>
      <c r="D3508" t="s">
        <v>88</v>
      </c>
      <c r="E3508" s="139" t="s">
        <v>98</v>
      </c>
    </row>
    <row r="3509" spans="1:5" x14ac:dyDescent="0.25">
      <c r="A3509">
        <v>11059</v>
      </c>
      <c r="B3509" t="s">
        <v>5460</v>
      </c>
      <c r="C3509" t="s">
        <v>87</v>
      </c>
      <c r="D3509" t="s">
        <v>88</v>
      </c>
      <c r="E3509" s="139" t="s">
        <v>551</v>
      </c>
    </row>
    <row r="3510" spans="1:5" x14ac:dyDescent="0.25">
      <c r="A3510">
        <v>11058</v>
      </c>
      <c r="B3510" t="s">
        <v>5461</v>
      </c>
      <c r="C3510" t="s">
        <v>87</v>
      </c>
      <c r="D3510" t="s">
        <v>88</v>
      </c>
      <c r="E3510" s="139" t="s">
        <v>552</v>
      </c>
    </row>
    <row r="3511" spans="1:5" x14ac:dyDescent="0.25">
      <c r="A3511">
        <v>4380</v>
      </c>
      <c r="B3511" t="s">
        <v>5462</v>
      </c>
      <c r="C3511" t="s">
        <v>87</v>
      </c>
      <c r="D3511" t="s">
        <v>88</v>
      </c>
      <c r="E3511" s="139" t="s">
        <v>515</v>
      </c>
    </row>
    <row r="3512" spans="1:5" x14ac:dyDescent="0.25">
      <c r="A3512">
        <v>4299</v>
      </c>
      <c r="B3512" t="s">
        <v>5463</v>
      </c>
      <c r="C3512" t="s">
        <v>87</v>
      </c>
      <c r="D3512" t="s">
        <v>93</v>
      </c>
      <c r="E3512" s="139" t="s">
        <v>382</v>
      </c>
    </row>
    <row r="3513" spans="1:5" x14ac:dyDescent="0.25">
      <c r="A3513">
        <v>4304</v>
      </c>
      <c r="B3513" t="s">
        <v>5464</v>
      </c>
      <c r="C3513" t="s">
        <v>87</v>
      </c>
      <c r="D3513" t="s">
        <v>88</v>
      </c>
      <c r="E3513" s="139" t="s">
        <v>327</v>
      </c>
    </row>
    <row r="3514" spans="1:5" x14ac:dyDescent="0.25">
      <c r="A3514">
        <v>4305</v>
      </c>
      <c r="B3514" t="s">
        <v>5465</v>
      </c>
      <c r="C3514" t="s">
        <v>87</v>
      </c>
      <c r="D3514" t="s">
        <v>88</v>
      </c>
      <c r="E3514" s="139" t="s">
        <v>186</v>
      </c>
    </row>
    <row r="3515" spans="1:5" x14ac:dyDescent="0.25">
      <c r="A3515">
        <v>4306</v>
      </c>
      <c r="B3515" t="s">
        <v>5466</v>
      </c>
      <c r="C3515" t="s">
        <v>87</v>
      </c>
      <c r="D3515" t="s">
        <v>88</v>
      </c>
      <c r="E3515" s="139" t="s">
        <v>468</v>
      </c>
    </row>
    <row r="3516" spans="1:5" x14ac:dyDescent="0.25">
      <c r="A3516">
        <v>4308</v>
      </c>
      <c r="B3516" t="s">
        <v>5467</v>
      </c>
      <c r="C3516" t="s">
        <v>87</v>
      </c>
      <c r="D3516" t="s">
        <v>88</v>
      </c>
      <c r="E3516" s="139" t="s">
        <v>553</v>
      </c>
    </row>
    <row r="3517" spans="1:5" x14ac:dyDescent="0.25">
      <c r="A3517">
        <v>4302</v>
      </c>
      <c r="B3517" t="s">
        <v>5468</v>
      </c>
      <c r="C3517" t="s">
        <v>87</v>
      </c>
      <c r="D3517" t="s">
        <v>88</v>
      </c>
      <c r="E3517" s="139" t="s">
        <v>471</v>
      </c>
    </row>
    <row r="3518" spans="1:5" x14ac:dyDescent="0.25">
      <c r="A3518">
        <v>4300</v>
      </c>
      <c r="B3518" t="s">
        <v>5469</v>
      </c>
      <c r="C3518" t="s">
        <v>87</v>
      </c>
      <c r="D3518" t="s">
        <v>88</v>
      </c>
      <c r="E3518" s="139" t="s">
        <v>535</v>
      </c>
    </row>
    <row r="3519" spans="1:5" x14ac:dyDescent="0.25">
      <c r="A3519">
        <v>4301</v>
      </c>
      <c r="B3519" t="s">
        <v>5470</v>
      </c>
      <c r="C3519" t="s">
        <v>87</v>
      </c>
      <c r="D3519" t="s">
        <v>88</v>
      </c>
      <c r="E3519" s="139" t="s">
        <v>315</v>
      </c>
    </row>
    <row r="3520" spans="1:5" x14ac:dyDescent="0.25">
      <c r="A3520">
        <v>4320</v>
      </c>
      <c r="B3520" t="s">
        <v>5471</v>
      </c>
      <c r="C3520" t="s">
        <v>87</v>
      </c>
      <c r="D3520" t="s">
        <v>88</v>
      </c>
      <c r="E3520" s="139" t="s">
        <v>273</v>
      </c>
    </row>
    <row r="3521" spans="1:5" x14ac:dyDescent="0.25">
      <c r="A3521">
        <v>4318</v>
      </c>
      <c r="B3521" t="s">
        <v>5472</v>
      </c>
      <c r="C3521" t="s">
        <v>87</v>
      </c>
      <c r="D3521" t="s">
        <v>88</v>
      </c>
      <c r="E3521" s="139" t="s">
        <v>439</v>
      </c>
    </row>
    <row r="3522" spans="1:5" x14ac:dyDescent="0.25">
      <c r="A3522">
        <v>40547</v>
      </c>
      <c r="B3522" t="s">
        <v>5473</v>
      </c>
      <c r="C3522" t="s">
        <v>438</v>
      </c>
      <c r="D3522" t="s">
        <v>88</v>
      </c>
      <c r="E3522" s="139" t="s">
        <v>8696</v>
      </c>
    </row>
    <row r="3523" spans="1:5" x14ac:dyDescent="0.25">
      <c r="A3523">
        <v>11962</v>
      </c>
      <c r="B3523" t="s">
        <v>22</v>
      </c>
      <c r="C3523" t="s">
        <v>87</v>
      </c>
      <c r="D3523" t="s">
        <v>88</v>
      </c>
      <c r="E3523" s="139" t="s">
        <v>909</v>
      </c>
    </row>
    <row r="3524" spans="1:5" x14ac:dyDescent="0.25">
      <c r="A3524">
        <v>4332</v>
      </c>
      <c r="B3524" t="s">
        <v>5474</v>
      </c>
      <c r="C3524" t="s">
        <v>87</v>
      </c>
      <c r="D3524" t="s">
        <v>88</v>
      </c>
      <c r="E3524" s="139" t="s">
        <v>535</v>
      </c>
    </row>
    <row r="3525" spans="1:5" x14ac:dyDescent="0.25">
      <c r="A3525">
        <v>4331</v>
      </c>
      <c r="B3525" t="s">
        <v>5475</v>
      </c>
      <c r="C3525" t="s">
        <v>87</v>
      </c>
      <c r="D3525" t="s">
        <v>88</v>
      </c>
      <c r="E3525" s="139" t="s">
        <v>276</v>
      </c>
    </row>
    <row r="3526" spans="1:5" x14ac:dyDescent="0.25">
      <c r="A3526">
        <v>4336</v>
      </c>
      <c r="B3526" t="s">
        <v>5476</v>
      </c>
      <c r="C3526" t="s">
        <v>87</v>
      </c>
      <c r="D3526" t="s">
        <v>88</v>
      </c>
      <c r="E3526" s="139" t="s">
        <v>910</v>
      </c>
    </row>
    <row r="3527" spans="1:5" x14ac:dyDescent="0.25">
      <c r="A3527">
        <v>13294</v>
      </c>
      <c r="B3527" t="s">
        <v>5477</v>
      </c>
      <c r="C3527" t="s">
        <v>87</v>
      </c>
      <c r="D3527" t="s">
        <v>88</v>
      </c>
      <c r="E3527" s="139" t="s">
        <v>247</v>
      </c>
    </row>
    <row r="3528" spans="1:5" x14ac:dyDescent="0.25">
      <c r="A3528">
        <v>11948</v>
      </c>
      <c r="B3528" t="s">
        <v>5478</v>
      </c>
      <c r="C3528" t="s">
        <v>87</v>
      </c>
      <c r="D3528" t="s">
        <v>88</v>
      </c>
      <c r="E3528" s="139" t="s">
        <v>183</v>
      </c>
    </row>
    <row r="3529" spans="1:5" x14ac:dyDescent="0.25">
      <c r="A3529">
        <v>4382</v>
      </c>
      <c r="B3529" t="s">
        <v>5479</v>
      </c>
      <c r="C3529" t="s">
        <v>87</v>
      </c>
      <c r="D3529" t="s">
        <v>88</v>
      </c>
      <c r="E3529" s="139" t="s">
        <v>135</v>
      </c>
    </row>
    <row r="3530" spans="1:5" x14ac:dyDescent="0.25">
      <c r="A3530">
        <v>4354</v>
      </c>
      <c r="B3530" t="s">
        <v>5480</v>
      </c>
      <c r="C3530" t="s">
        <v>87</v>
      </c>
      <c r="D3530" t="s">
        <v>88</v>
      </c>
      <c r="E3530" s="139" t="s">
        <v>7994</v>
      </c>
    </row>
    <row r="3531" spans="1:5" x14ac:dyDescent="0.25">
      <c r="A3531">
        <v>40839</v>
      </c>
      <c r="B3531" t="s">
        <v>5481</v>
      </c>
      <c r="C3531" t="s">
        <v>438</v>
      </c>
      <c r="D3531" t="s">
        <v>88</v>
      </c>
      <c r="E3531" s="139" t="s">
        <v>8697</v>
      </c>
    </row>
    <row r="3532" spans="1:5" x14ac:dyDescent="0.25">
      <c r="A3532">
        <v>40552</v>
      </c>
      <c r="B3532" t="s">
        <v>5482</v>
      </c>
      <c r="C3532" t="s">
        <v>438</v>
      </c>
      <c r="D3532" t="s">
        <v>88</v>
      </c>
      <c r="E3532" s="139" t="s">
        <v>8698</v>
      </c>
    </row>
    <row r="3533" spans="1:5" x14ac:dyDescent="0.25">
      <c r="A3533">
        <v>40549</v>
      </c>
      <c r="B3533" t="s">
        <v>5483</v>
      </c>
      <c r="C3533" t="s">
        <v>438</v>
      </c>
      <c r="D3533" t="s">
        <v>88</v>
      </c>
      <c r="E3533" s="139" t="s">
        <v>8699</v>
      </c>
    </row>
    <row r="3534" spans="1:5" x14ac:dyDescent="0.25">
      <c r="A3534">
        <v>4386</v>
      </c>
      <c r="B3534" t="s">
        <v>5484</v>
      </c>
      <c r="C3534" t="s">
        <v>89</v>
      </c>
      <c r="D3534" t="s">
        <v>90</v>
      </c>
      <c r="E3534" s="139" t="s">
        <v>8700</v>
      </c>
    </row>
    <row r="3535" spans="1:5" x14ac:dyDescent="0.25">
      <c r="A3535">
        <v>4385</v>
      </c>
      <c r="B3535" t="s">
        <v>5484</v>
      </c>
      <c r="C3535" t="s">
        <v>207</v>
      </c>
      <c r="D3535" t="s">
        <v>90</v>
      </c>
      <c r="E3535" s="139" t="s">
        <v>8701</v>
      </c>
    </row>
    <row r="3536" spans="1:5" x14ac:dyDescent="0.25">
      <c r="A3536">
        <v>38397</v>
      </c>
      <c r="B3536" t="s">
        <v>5485</v>
      </c>
      <c r="C3536" t="s">
        <v>119</v>
      </c>
      <c r="D3536" t="s">
        <v>88</v>
      </c>
      <c r="E3536" s="139" t="s">
        <v>451</v>
      </c>
    </row>
    <row r="3537" spans="1:5" x14ac:dyDescent="0.25">
      <c r="A3537">
        <v>20078</v>
      </c>
      <c r="B3537" t="s">
        <v>5486</v>
      </c>
      <c r="C3537" t="s">
        <v>87</v>
      </c>
      <c r="D3537" t="s">
        <v>88</v>
      </c>
      <c r="E3537" s="139" t="s">
        <v>4416</v>
      </c>
    </row>
    <row r="3538" spans="1:5" x14ac:dyDescent="0.25">
      <c r="A3538">
        <v>20079</v>
      </c>
      <c r="B3538" t="s">
        <v>5487</v>
      </c>
      <c r="C3538" t="s">
        <v>87</v>
      </c>
      <c r="D3538" t="s">
        <v>88</v>
      </c>
      <c r="E3538" s="139" t="s">
        <v>6811</v>
      </c>
    </row>
    <row r="3539" spans="1:5" x14ac:dyDescent="0.25">
      <c r="A3539">
        <v>39897</v>
      </c>
      <c r="B3539" t="s">
        <v>5488</v>
      </c>
      <c r="C3539" t="s">
        <v>87</v>
      </c>
      <c r="D3539" t="s">
        <v>90</v>
      </c>
      <c r="E3539" s="139" t="s">
        <v>931</v>
      </c>
    </row>
    <row r="3540" spans="1:5" x14ac:dyDescent="0.25">
      <c r="A3540">
        <v>118</v>
      </c>
      <c r="B3540" t="s">
        <v>5489</v>
      </c>
      <c r="C3540" t="s">
        <v>87</v>
      </c>
      <c r="D3540" t="s">
        <v>88</v>
      </c>
      <c r="E3540" s="139" t="s">
        <v>8702</v>
      </c>
    </row>
    <row r="3541" spans="1:5" x14ac:dyDescent="0.25">
      <c r="A3541">
        <v>4396</v>
      </c>
      <c r="B3541" t="s">
        <v>5490</v>
      </c>
      <c r="C3541" t="s">
        <v>89</v>
      </c>
      <c r="D3541" t="s">
        <v>90</v>
      </c>
      <c r="E3541" s="139" t="s">
        <v>8703</v>
      </c>
    </row>
    <row r="3542" spans="1:5" x14ac:dyDescent="0.25">
      <c r="A3542">
        <v>36881</v>
      </c>
      <c r="B3542" t="s">
        <v>5491</v>
      </c>
      <c r="C3542" t="s">
        <v>89</v>
      </c>
      <c r="D3542" t="s">
        <v>90</v>
      </c>
      <c r="E3542" s="139" t="s">
        <v>8704</v>
      </c>
    </row>
    <row r="3543" spans="1:5" x14ac:dyDescent="0.25">
      <c r="A3543">
        <v>36882</v>
      </c>
      <c r="B3543" t="s">
        <v>5492</v>
      </c>
      <c r="C3543" t="s">
        <v>89</v>
      </c>
      <c r="D3543" t="s">
        <v>90</v>
      </c>
      <c r="E3543" s="139" t="s">
        <v>8705</v>
      </c>
    </row>
    <row r="3544" spans="1:5" x14ac:dyDescent="0.25">
      <c r="A3544">
        <v>4397</v>
      </c>
      <c r="B3544" t="s">
        <v>5493</v>
      </c>
      <c r="C3544" t="s">
        <v>89</v>
      </c>
      <c r="D3544" t="s">
        <v>90</v>
      </c>
      <c r="E3544" s="139" t="s">
        <v>8706</v>
      </c>
    </row>
    <row r="3545" spans="1:5" x14ac:dyDescent="0.25">
      <c r="A3545">
        <v>34754</v>
      </c>
      <c r="B3545" t="s">
        <v>5494</v>
      </c>
      <c r="C3545" t="s">
        <v>89</v>
      </c>
      <c r="D3545" t="s">
        <v>90</v>
      </c>
      <c r="E3545" s="139" t="s">
        <v>8707</v>
      </c>
    </row>
    <row r="3546" spans="1:5" x14ac:dyDescent="0.25">
      <c r="A3546">
        <v>25962</v>
      </c>
      <c r="B3546" t="s">
        <v>5495</v>
      </c>
      <c r="C3546" t="s">
        <v>89</v>
      </c>
      <c r="D3546" t="s">
        <v>90</v>
      </c>
      <c r="E3546" s="139" t="s">
        <v>8708</v>
      </c>
    </row>
    <row r="3547" spans="1:5" x14ac:dyDescent="0.25">
      <c r="A3547">
        <v>34752</v>
      </c>
      <c r="B3547" t="s">
        <v>5496</v>
      </c>
      <c r="C3547" t="s">
        <v>89</v>
      </c>
      <c r="D3547" t="s">
        <v>90</v>
      </c>
      <c r="E3547" s="139" t="s">
        <v>8709</v>
      </c>
    </row>
    <row r="3548" spans="1:5" x14ac:dyDescent="0.25">
      <c r="A3548">
        <v>4751</v>
      </c>
      <c r="B3548" t="s">
        <v>5497</v>
      </c>
      <c r="C3548" t="s">
        <v>91</v>
      </c>
      <c r="D3548" t="s">
        <v>88</v>
      </c>
      <c r="E3548" s="139" t="s">
        <v>702</v>
      </c>
    </row>
    <row r="3549" spans="1:5" x14ac:dyDescent="0.25">
      <c r="A3549">
        <v>41066</v>
      </c>
      <c r="B3549" t="s">
        <v>5498</v>
      </c>
      <c r="C3549" t="s">
        <v>149</v>
      </c>
      <c r="D3549" t="s">
        <v>88</v>
      </c>
      <c r="E3549" s="139" t="s">
        <v>701</v>
      </c>
    </row>
    <row r="3550" spans="1:5" x14ac:dyDescent="0.25">
      <c r="A3550">
        <v>39604</v>
      </c>
      <c r="B3550" t="s">
        <v>5499</v>
      </c>
      <c r="C3550" t="s">
        <v>87</v>
      </c>
      <c r="D3550" t="s">
        <v>90</v>
      </c>
      <c r="E3550" s="139" t="s">
        <v>8710</v>
      </c>
    </row>
    <row r="3551" spans="1:5" x14ac:dyDescent="0.25">
      <c r="A3551">
        <v>39605</v>
      </c>
      <c r="B3551" t="s">
        <v>5500</v>
      </c>
      <c r="C3551" t="s">
        <v>87</v>
      </c>
      <c r="D3551" t="s">
        <v>90</v>
      </c>
      <c r="E3551" s="139" t="s">
        <v>937</v>
      </c>
    </row>
    <row r="3552" spans="1:5" x14ac:dyDescent="0.25">
      <c r="A3552">
        <v>39606</v>
      </c>
      <c r="B3552" t="s">
        <v>5501</v>
      </c>
      <c r="C3552" t="s">
        <v>87</v>
      </c>
      <c r="D3552" t="s">
        <v>90</v>
      </c>
      <c r="E3552" s="139" t="s">
        <v>8711</v>
      </c>
    </row>
    <row r="3553" spans="1:5" x14ac:dyDescent="0.25">
      <c r="A3553">
        <v>39607</v>
      </c>
      <c r="B3553" t="s">
        <v>5502</v>
      </c>
      <c r="C3553" t="s">
        <v>87</v>
      </c>
      <c r="D3553" t="s">
        <v>90</v>
      </c>
      <c r="E3553" s="139" t="s">
        <v>8712</v>
      </c>
    </row>
    <row r="3554" spans="1:5" x14ac:dyDescent="0.25">
      <c r="A3554">
        <v>39594</v>
      </c>
      <c r="B3554" t="s">
        <v>5503</v>
      </c>
      <c r="C3554" t="s">
        <v>87</v>
      </c>
      <c r="D3554" t="s">
        <v>90</v>
      </c>
      <c r="E3554" s="139" t="s">
        <v>8713</v>
      </c>
    </row>
    <row r="3555" spans="1:5" x14ac:dyDescent="0.25">
      <c r="A3555">
        <v>39596</v>
      </c>
      <c r="B3555" t="s">
        <v>5504</v>
      </c>
      <c r="C3555" t="s">
        <v>87</v>
      </c>
      <c r="D3555" t="s">
        <v>90</v>
      </c>
      <c r="E3555" s="139" t="s">
        <v>8714</v>
      </c>
    </row>
    <row r="3556" spans="1:5" x14ac:dyDescent="0.25">
      <c r="A3556">
        <v>39595</v>
      </c>
      <c r="B3556" t="s">
        <v>5505</v>
      </c>
      <c r="C3556" t="s">
        <v>87</v>
      </c>
      <c r="D3556" t="s">
        <v>90</v>
      </c>
      <c r="E3556" s="139" t="s">
        <v>8715</v>
      </c>
    </row>
    <row r="3557" spans="1:5" x14ac:dyDescent="0.25">
      <c r="A3557">
        <v>39597</v>
      </c>
      <c r="B3557" t="s">
        <v>5506</v>
      </c>
      <c r="C3557" t="s">
        <v>87</v>
      </c>
      <c r="D3557" t="s">
        <v>90</v>
      </c>
      <c r="E3557" s="139" t="s">
        <v>8716</v>
      </c>
    </row>
    <row r="3558" spans="1:5" x14ac:dyDescent="0.25">
      <c r="A3558">
        <v>20209</v>
      </c>
      <c r="B3558" t="s">
        <v>5507</v>
      </c>
      <c r="C3558" t="s">
        <v>94</v>
      </c>
      <c r="D3558" t="s">
        <v>88</v>
      </c>
      <c r="E3558" s="139" t="s">
        <v>459</v>
      </c>
    </row>
    <row r="3559" spans="1:5" x14ac:dyDescent="0.25">
      <c r="A3559">
        <v>4433</v>
      </c>
      <c r="B3559" t="s">
        <v>5508</v>
      </c>
      <c r="C3559" t="s">
        <v>94</v>
      </c>
      <c r="D3559" t="s">
        <v>88</v>
      </c>
      <c r="E3559" s="139" t="s">
        <v>375</v>
      </c>
    </row>
    <row r="3560" spans="1:5" x14ac:dyDescent="0.25">
      <c r="A3560">
        <v>10731</v>
      </c>
      <c r="B3560" t="s">
        <v>5509</v>
      </c>
      <c r="C3560" t="s">
        <v>89</v>
      </c>
      <c r="D3560" t="s">
        <v>93</v>
      </c>
      <c r="E3560" s="139" t="s">
        <v>5875</v>
      </c>
    </row>
    <row r="3561" spans="1:5" x14ac:dyDescent="0.25">
      <c r="A3561">
        <v>4704</v>
      </c>
      <c r="B3561" t="s">
        <v>5510</v>
      </c>
      <c r="C3561" t="s">
        <v>89</v>
      </c>
      <c r="D3561" t="s">
        <v>88</v>
      </c>
      <c r="E3561" s="139" t="s">
        <v>8717</v>
      </c>
    </row>
    <row r="3562" spans="1:5" x14ac:dyDescent="0.25">
      <c r="A3562">
        <v>10730</v>
      </c>
      <c r="B3562" t="s">
        <v>5512</v>
      </c>
      <c r="C3562" t="s">
        <v>89</v>
      </c>
      <c r="D3562" t="s">
        <v>88</v>
      </c>
      <c r="E3562" s="139" t="s">
        <v>8718</v>
      </c>
    </row>
    <row r="3563" spans="1:5" x14ac:dyDescent="0.25">
      <c r="A3563">
        <v>4729</v>
      </c>
      <c r="B3563" t="s">
        <v>5513</v>
      </c>
      <c r="C3563" t="s">
        <v>92</v>
      </c>
      <c r="D3563" t="s">
        <v>88</v>
      </c>
      <c r="E3563" s="139" t="s">
        <v>3137</v>
      </c>
    </row>
    <row r="3564" spans="1:5" x14ac:dyDescent="0.25">
      <c r="A3564">
        <v>4720</v>
      </c>
      <c r="B3564" t="s">
        <v>5514</v>
      </c>
      <c r="C3564" t="s">
        <v>92</v>
      </c>
      <c r="D3564" t="s">
        <v>88</v>
      </c>
      <c r="E3564" s="139" t="s">
        <v>8719</v>
      </c>
    </row>
    <row r="3565" spans="1:5" x14ac:dyDescent="0.25">
      <c r="A3565">
        <v>4721</v>
      </c>
      <c r="B3565" t="s">
        <v>5515</v>
      </c>
      <c r="C3565" t="s">
        <v>92</v>
      </c>
      <c r="D3565" t="s">
        <v>88</v>
      </c>
      <c r="E3565" s="139" t="s">
        <v>8720</v>
      </c>
    </row>
    <row r="3566" spans="1:5" x14ac:dyDescent="0.25">
      <c r="A3566">
        <v>4718</v>
      </c>
      <c r="B3566" t="s">
        <v>5516</v>
      </c>
      <c r="C3566" t="s">
        <v>92</v>
      </c>
      <c r="D3566" t="s">
        <v>93</v>
      </c>
      <c r="E3566" s="139" t="s">
        <v>8720</v>
      </c>
    </row>
    <row r="3567" spans="1:5" x14ac:dyDescent="0.25">
      <c r="A3567">
        <v>4722</v>
      </c>
      <c r="B3567" t="s">
        <v>5517</v>
      </c>
      <c r="C3567" t="s">
        <v>92</v>
      </c>
      <c r="D3567" t="s">
        <v>88</v>
      </c>
      <c r="E3567" s="139" t="s">
        <v>8720</v>
      </c>
    </row>
    <row r="3568" spans="1:5" x14ac:dyDescent="0.25">
      <c r="A3568">
        <v>4723</v>
      </c>
      <c r="B3568" t="s">
        <v>5518</v>
      </c>
      <c r="C3568" t="s">
        <v>92</v>
      </c>
      <c r="D3568" t="s">
        <v>88</v>
      </c>
      <c r="E3568" s="139" t="s">
        <v>7785</v>
      </c>
    </row>
    <row r="3569" spans="1:5" x14ac:dyDescent="0.25">
      <c r="A3569">
        <v>4727</v>
      </c>
      <c r="B3569" t="s">
        <v>5519</v>
      </c>
      <c r="C3569" t="s">
        <v>92</v>
      </c>
      <c r="D3569" t="s">
        <v>88</v>
      </c>
      <c r="E3569" s="139" t="s">
        <v>8721</v>
      </c>
    </row>
    <row r="3570" spans="1:5" x14ac:dyDescent="0.25">
      <c r="A3570">
        <v>4748</v>
      </c>
      <c r="B3570" t="s">
        <v>5520</v>
      </c>
      <c r="C3570" t="s">
        <v>92</v>
      </c>
      <c r="D3570" t="s">
        <v>88</v>
      </c>
      <c r="E3570" s="139" t="s">
        <v>8722</v>
      </c>
    </row>
    <row r="3571" spans="1:5" x14ac:dyDescent="0.25">
      <c r="A3571">
        <v>4730</v>
      </c>
      <c r="B3571" t="s">
        <v>5521</v>
      </c>
      <c r="C3571" t="s">
        <v>92</v>
      </c>
      <c r="D3571" t="s">
        <v>88</v>
      </c>
      <c r="E3571" s="139" t="s">
        <v>8723</v>
      </c>
    </row>
    <row r="3572" spans="1:5" x14ac:dyDescent="0.25">
      <c r="A3572">
        <v>13186</v>
      </c>
      <c r="B3572" t="s">
        <v>5522</v>
      </c>
      <c r="C3572" t="s">
        <v>92</v>
      </c>
      <c r="D3572" t="s">
        <v>90</v>
      </c>
      <c r="E3572" s="139" t="s">
        <v>2125</v>
      </c>
    </row>
    <row r="3573" spans="1:5" x14ac:dyDescent="0.25">
      <c r="A3573">
        <v>10737</v>
      </c>
      <c r="B3573" t="s">
        <v>5523</v>
      </c>
      <c r="C3573" t="s">
        <v>89</v>
      </c>
      <c r="D3573" t="s">
        <v>88</v>
      </c>
      <c r="E3573" s="139" t="s">
        <v>8724</v>
      </c>
    </row>
    <row r="3574" spans="1:5" x14ac:dyDescent="0.25">
      <c r="A3574">
        <v>10734</v>
      </c>
      <c r="B3574" t="s">
        <v>5524</v>
      </c>
      <c r="C3574" t="s">
        <v>89</v>
      </c>
      <c r="D3574" t="s">
        <v>88</v>
      </c>
      <c r="E3574" s="139" t="s">
        <v>8725</v>
      </c>
    </row>
    <row r="3575" spans="1:5" x14ac:dyDescent="0.25">
      <c r="A3575">
        <v>4708</v>
      </c>
      <c r="B3575" t="s">
        <v>5525</v>
      </c>
      <c r="C3575" t="s">
        <v>89</v>
      </c>
      <c r="D3575" t="s">
        <v>88</v>
      </c>
      <c r="E3575" s="139" t="s">
        <v>8726</v>
      </c>
    </row>
    <row r="3576" spans="1:5" x14ac:dyDescent="0.25">
      <c r="A3576">
        <v>4712</v>
      </c>
      <c r="B3576" t="s">
        <v>5526</v>
      </c>
      <c r="C3576" t="s">
        <v>89</v>
      </c>
      <c r="D3576" t="s">
        <v>88</v>
      </c>
      <c r="E3576" s="139" t="s">
        <v>8488</v>
      </c>
    </row>
    <row r="3577" spans="1:5" x14ac:dyDescent="0.25">
      <c r="A3577">
        <v>4710</v>
      </c>
      <c r="B3577" t="s">
        <v>5527</v>
      </c>
      <c r="C3577" t="s">
        <v>89</v>
      </c>
      <c r="D3577" t="s">
        <v>88</v>
      </c>
      <c r="E3577" s="139" t="s">
        <v>8727</v>
      </c>
    </row>
    <row r="3578" spans="1:5" x14ac:dyDescent="0.25">
      <c r="A3578">
        <v>4746</v>
      </c>
      <c r="B3578" t="s">
        <v>5528</v>
      </c>
      <c r="C3578" t="s">
        <v>92</v>
      </c>
      <c r="D3578" t="s">
        <v>88</v>
      </c>
      <c r="E3578" s="139" t="s">
        <v>6130</v>
      </c>
    </row>
    <row r="3579" spans="1:5" x14ac:dyDescent="0.25">
      <c r="A3579">
        <v>4750</v>
      </c>
      <c r="B3579" t="s">
        <v>5529</v>
      </c>
      <c r="C3579" t="s">
        <v>91</v>
      </c>
      <c r="D3579" t="s">
        <v>93</v>
      </c>
      <c r="E3579" s="139" t="s">
        <v>454</v>
      </c>
    </row>
    <row r="3580" spans="1:5" x14ac:dyDescent="0.25">
      <c r="A3580">
        <v>41065</v>
      </c>
      <c r="B3580" t="s">
        <v>5530</v>
      </c>
      <c r="C3580" t="s">
        <v>149</v>
      </c>
      <c r="D3580" t="s">
        <v>88</v>
      </c>
      <c r="E3580" s="139" t="s">
        <v>683</v>
      </c>
    </row>
    <row r="3581" spans="1:5" x14ac:dyDescent="0.25">
      <c r="A3581">
        <v>34747</v>
      </c>
      <c r="B3581" t="s">
        <v>5531</v>
      </c>
      <c r="C3581" t="s">
        <v>94</v>
      </c>
      <c r="D3581" t="s">
        <v>90</v>
      </c>
      <c r="E3581" s="139" t="s">
        <v>8728</v>
      </c>
    </row>
    <row r="3582" spans="1:5" x14ac:dyDescent="0.25">
      <c r="A3582">
        <v>4826</v>
      </c>
      <c r="B3582" t="s">
        <v>5532</v>
      </c>
      <c r="C3582" t="s">
        <v>94</v>
      </c>
      <c r="D3582" t="s">
        <v>90</v>
      </c>
      <c r="E3582" s="139" t="s">
        <v>8729</v>
      </c>
    </row>
    <row r="3583" spans="1:5" x14ac:dyDescent="0.25">
      <c r="A3583">
        <v>41975</v>
      </c>
      <c r="B3583" t="s">
        <v>5533</v>
      </c>
      <c r="C3583" t="s">
        <v>89</v>
      </c>
      <c r="D3583" t="s">
        <v>90</v>
      </c>
      <c r="E3583" s="139" t="s">
        <v>8730</v>
      </c>
    </row>
    <row r="3584" spans="1:5" x14ac:dyDescent="0.25">
      <c r="A3584">
        <v>4825</v>
      </c>
      <c r="B3584" t="s">
        <v>5535</v>
      </c>
      <c r="C3584" t="s">
        <v>94</v>
      </c>
      <c r="D3584" t="s">
        <v>90</v>
      </c>
      <c r="E3584" s="139" t="s">
        <v>8731</v>
      </c>
    </row>
    <row r="3585" spans="1:5" x14ac:dyDescent="0.25">
      <c r="A3585">
        <v>34744</v>
      </c>
      <c r="B3585" t="s">
        <v>5536</v>
      </c>
      <c r="C3585" t="s">
        <v>89</v>
      </c>
      <c r="D3585" t="s">
        <v>88</v>
      </c>
      <c r="E3585" s="139" t="s">
        <v>3872</v>
      </c>
    </row>
    <row r="3586" spans="1:5" x14ac:dyDescent="0.25">
      <c r="A3586">
        <v>39430</v>
      </c>
      <c r="B3586" t="s">
        <v>5537</v>
      </c>
      <c r="C3586" t="s">
        <v>87</v>
      </c>
      <c r="D3586" t="s">
        <v>88</v>
      </c>
      <c r="E3586" s="139" t="s">
        <v>1117</v>
      </c>
    </row>
    <row r="3587" spans="1:5" x14ac:dyDescent="0.25">
      <c r="A3587">
        <v>39573</v>
      </c>
      <c r="B3587" t="s">
        <v>5538</v>
      </c>
      <c r="C3587" t="s">
        <v>87</v>
      </c>
      <c r="D3587" t="s">
        <v>88</v>
      </c>
      <c r="E3587" s="139" t="s">
        <v>3434</v>
      </c>
    </row>
    <row r="3588" spans="1:5" x14ac:dyDescent="0.25">
      <c r="A3588">
        <v>38410</v>
      </c>
      <c r="B3588" t="s">
        <v>5539</v>
      </c>
      <c r="C3588" t="s">
        <v>87</v>
      </c>
      <c r="D3588" t="s">
        <v>88</v>
      </c>
      <c r="E3588" s="139" t="s">
        <v>8732</v>
      </c>
    </row>
    <row r="3589" spans="1:5" x14ac:dyDescent="0.25">
      <c r="A3589">
        <v>4765</v>
      </c>
      <c r="B3589" t="s">
        <v>5540</v>
      </c>
      <c r="C3589" t="s">
        <v>94</v>
      </c>
      <c r="D3589" t="s">
        <v>88</v>
      </c>
      <c r="E3589" s="139" t="s">
        <v>8733</v>
      </c>
    </row>
    <row r="3590" spans="1:5" x14ac:dyDescent="0.25">
      <c r="A3590">
        <v>4767</v>
      </c>
      <c r="B3590" t="s">
        <v>5541</v>
      </c>
      <c r="C3590" t="s">
        <v>94</v>
      </c>
      <c r="D3590" t="s">
        <v>88</v>
      </c>
      <c r="E3590" s="139" t="s">
        <v>8734</v>
      </c>
    </row>
    <row r="3591" spans="1:5" x14ac:dyDescent="0.25">
      <c r="A3591">
        <v>4766</v>
      </c>
      <c r="B3591" t="s">
        <v>5541</v>
      </c>
      <c r="C3591" t="s">
        <v>119</v>
      </c>
      <c r="D3591" t="s">
        <v>88</v>
      </c>
      <c r="E3591" s="139" t="s">
        <v>415</v>
      </c>
    </row>
    <row r="3592" spans="1:5" x14ac:dyDescent="0.25">
      <c r="A3592">
        <v>10963</v>
      </c>
      <c r="B3592" t="s">
        <v>5542</v>
      </c>
      <c r="C3592" t="s">
        <v>94</v>
      </c>
      <c r="D3592" t="s">
        <v>88</v>
      </c>
      <c r="E3592" s="139" t="s">
        <v>8735</v>
      </c>
    </row>
    <row r="3593" spans="1:5" x14ac:dyDescent="0.25">
      <c r="A3593">
        <v>10962</v>
      </c>
      <c r="B3593" t="s">
        <v>5543</v>
      </c>
      <c r="C3593" t="s">
        <v>119</v>
      </c>
      <c r="D3593" t="s">
        <v>88</v>
      </c>
      <c r="E3593" s="139" t="s">
        <v>747</v>
      </c>
    </row>
    <row r="3594" spans="1:5" x14ac:dyDescent="0.25">
      <c r="A3594">
        <v>34742</v>
      </c>
      <c r="B3594" t="s">
        <v>5544</v>
      </c>
      <c r="C3594" t="s">
        <v>119</v>
      </c>
      <c r="D3594" t="s">
        <v>88</v>
      </c>
      <c r="E3594" s="139" t="s">
        <v>8060</v>
      </c>
    </row>
    <row r="3595" spans="1:5" x14ac:dyDescent="0.25">
      <c r="A3595">
        <v>4773</v>
      </c>
      <c r="B3595" t="s">
        <v>5545</v>
      </c>
      <c r="C3595" t="s">
        <v>94</v>
      </c>
      <c r="D3595" t="s">
        <v>88</v>
      </c>
      <c r="E3595" s="139" t="s">
        <v>8736</v>
      </c>
    </row>
    <row r="3596" spans="1:5" x14ac:dyDescent="0.25">
      <c r="A3596">
        <v>34740</v>
      </c>
      <c r="B3596" t="s">
        <v>5546</v>
      </c>
      <c r="C3596" t="s">
        <v>119</v>
      </c>
      <c r="D3596" t="s">
        <v>88</v>
      </c>
      <c r="E3596" s="139" t="s">
        <v>8060</v>
      </c>
    </row>
    <row r="3597" spans="1:5" x14ac:dyDescent="0.25">
      <c r="A3597">
        <v>4774</v>
      </c>
      <c r="B3597" t="s">
        <v>5547</v>
      </c>
      <c r="C3597" t="s">
        <v>119</v>
      </c>
      <c r="D3597" t="s">
        <v>88</v>
      </c>
      <c r="E3597" s="139" t="s">
        <v>415</v>
      </c>
    </row>
    <row r="3598" spans="1:5" x14ac:dyDescent="0.25">
      <c r="A3598">
        <v>4776</v>
      </c>
      <c r="B3598" t="s">
        <v>5547</v>
      </c>
      <c r="C3598" t="s">
        <v>94</v>
      </c>
      <c r="D3598" t="s">
        <v>88</v>
      </c>
      <c r="E3598" s="139" t="s">
        <v>8737</v>
      </c>
    </row>
    <row r="3599" spans="1:5" x14ac:dyDescent="0.25">
      <c r="A3599">
        <v>40313</v>
      </c>
      <c r="B3599" t="s">
        <v>5548</v>
      </c>
      <c r="C3599" t="s">
        <v>119</v>
      </c>
      <c r="D3599" t="s">
        <v>93</v>
      </c>
      <c r="E3599" s="139" t="s">
        <v>8060</v>
      </c>
    </row>
    <row r="3600" spans="1:5" x14ac:dyDescent="0.25">
      <c r="A3600">
        <v>13340</v>
      </c>
      <c r="B3600" t="s">
        <v>5549</v>
      </c>
      <c r="C3600" t="s">
        <v>94</v>
      </c>
      <c r="D3600" t="s">
        <v>88</v>
      </c>
      <c r="E3600" s="139" t="s">
        <v>3332</v>
      </c>
    </row>
    <row r="3601" spans="1:5" x14ac:dyDescent="0.25">
      <c r="A3601">
        <v>10965</v>
      </c>
      <c r="B3601" t="s">
        <v>5550</v>
      </c>
      <c r="C3601" t="s">
        <v>94</v>
      </c>
      <c r="D3601" t="s">
        <v>88</v>
      </c>
      <c r="E3601" s="139" t="s">
        <v>8738</v>
      </c>
    </row>
    <row r="3602" spans="1:5" x14ac:dyDescent="0.25">
      <c r="A3602">
        <v>10966</v>
      </c>
      <c r="B3602" t="s">
        <v>5551</v>
      </c>
      <c r="C3602" t="s">
        <v>119</v>
      </c>
      <c r="D3602" t="s">
        <v>88</v>
      </c>
      <c r="E3602" s="139" t="s">
        <v>4942</v>
      </c>
    </row>
    <row r="3603" spans="1:5" x14ac:dyDescent="0.25">
      <c r="A3603">
        <v>40537</v>
      </c>
      <c r="B3603" t="s">
        <v>5552</v>
      </c>
      <c r="C3603" t="s">
        <v>119</v>
      </c>
      <c r="D3603" t="s">
        <v>88</v>
      </c>
      <c r="E3603" s="139" t="s">
        <v>8739</v>
      </c>
    </row>
    <row r="3604" spans="1:5" x14ac:dyDescent="0.25">
      <c r="A3604">
        <v>40536</v>
      </c>
      <c r="B3604" t="s">
        <v>5553</v>
      </c>
      <c r="C3604" t="s">
        <v>119</v>
      </c>
      <c r="D3604" t="s">
        <v>88</v>
      </c>
      <c r="E3604" s="139" t="s">
        <v>8739</v>
      </c>
    </row>
    <row r="3605" spans="1:5" x14ac:dyDescent="0.25">
      <c r="A3605">
        <v>40535</v>
      </c>
      <c r="B3605" t="s">
        <v>5554</v>
      </c>
      <c r="C3605" t="s">
        <v>119</v>
      </c>
      <c r="D3605" t="s">
        <v>88</v>
      </c>
      <c r="E3605" s="139" t="s">
        <v>8739</v>
      </c>
    </row>
    <row r="3606" spans="1:5" x14ac:dyDescent="0.25">
      <c r="A3606">
        <v>39427</v>
      </c>
      <c r="B3606" t="s">
        <v>5555</v>
      </c>
      <c r="C3606" t="s">
        <v>94</v>
      </c>
      <c r="D3606" t="s">
        <v>88</v>
      </c>
      <c r="E3606" s="139" t="s">
        <v>993</v>
      </c>
    </row>
    <row r="3607" spans="1:5" x14ac:dyDescent="0.25">
      <c r="A3607">
        <v>39424</v>
      </c>
      <c r="B3607" t="s">
        <v>5556</v>
      </c>
      <c r="C3607" t="s">
        <v>94</v>
      </c>
      <c r="D3607" t="s">
        <v>88</v>
      </c>
      <c r="E3607" s="139" t="s">
        <v>410</v>
      </c>
    </row>
    <row r="3608" spans="1:5" x14ac:dyDescent="0.25">
      <c r="A3608">
        <v>39425</v>
      </c>
      <c r="B3608" t="s">
        <v>5557</v>
      </c>
      <c r="C3608" t="s">
        <v>94</v>
      </c>
      <c r="D3608" t="s">
        <v>88</v>
      </c>
      <c r="E3608" s="139" t="s">
        <v>245</v>
      </c>
    </row>
    <row r="3609" spans="1:5" x14ac:dyDescent="0.25">
      <c r="A3609">
        <v>40664</v>
      </c>
      <c r="B3609" t="s">
        <v>5558</v>
      </c>
      <c r="C3609" t="s">
        <v>119</v>
      </c>
      <c r="D3609" t="s">
        <v>88</v>
      </c>
      <c r="E3609" s="139" t="s">
        <v>7910</v>
      </c>
    </row>
    <row r="3610" spans="1:5" x14ac:dyDescent="0.25">
      <c r="A3610">
        <v>34360</v>
      </c>
      <c r="B3610" t="s">
        <v>5559</v>
      </c>
      <c r="C3610" t="s">
        <v>119</v>
      </c>
      <c r="D3610" t="s">
        <v>90</v>
      </c>
      <c r="E3610" s="139" t="s">
        <v>3227</v>
      </c>
    </row>
    <row r="3611" spans="1:5" x14ac:dyDescent="0.25">
      <c r="A3611">
        <v>20259</v>
      </c>
      <c r="B3611" t="s">
        <v>5560</v>
      </c>
      <c r="C3611" t="s">
        <v>94</v>
      </c>
      <c r="D3611" t="s">
        <v>90</v>
      </c>
      <c r="E3611" s="139" t="s">
        <v>1000</v>
      </c>
    </row>
    <row r="3612" spans="1:5" x14ac:dyDescent="0.25">
      <c r="A3612">
        <v>14077</v>
      </c>
      <c r="B3612" t="s">
        <v>5561</v>
      </c>
      <c r="C3612" t="s">
        <v>94</v>
      </c>
      <c r="D3612" t="s">
        <v>90</v>
      </c>
      <c r="E3612" s="139" t="s">
        <v>5562</v>
      </c>
    </row>
    <row r="3613" spans="1:5" x14ac:dyDescent="0.25">
      <c r="A3613">
        <v>3678</v>
      </c>
      <c r="B3613" t="s">
        <v>5563</v>
      </c>
      <c r="C3613" t="s">
        <v>94</v>
      </c>
      <c r="D3613" t="s">
        <v>90</v>
      </c>
      <c r="E3613" s="139" t="s">
        <v>5564</v>
      </c>
    </row>
    <row r="3614" spans="1:5" x14ac:dyDescent="0.25">
      <c r="A3614">
        <v>39418</v>
      </c>
      <c r="B3614" t="s">
        <v>5565</v>
      </c>
      <c r="C3614" t="s">
        <v>94</v>
      </c>
      <c r="D3614" t="s">
        <v>88</v>
      </c>
      <c r="E3614" s="139" t="s">
        <v>555</v>
      </c>
    </row>
    <row r="3615" spans="1:5" x14ac:dyDescent="0.25">
      <c r="A3615">
        <v>39419</v>
      </c>
      <c r="B3615" t="s">
        <v>5566</v>
      </c>
      <c r="C3615" t="s">
        <v>94</v>
      </c>
      <c r="D3615" t="s">
        <v>88</v>
      </c>
      <c r="E3615" s="139" t="s">
        <v>500</v>
      </c>
    </row>
    <row r="3616" spans="1:5" x14ac:dyDescent="0.25">
      <c r="A3616">
        <v>39420</v>
      </c>
      <c r="B3616" t="s">
        <v>5567</v>
      </c>
      <c r="C3616" t="s">
        <v>94</v>
      </c>
      <c r="D3616" t="s">
        <v>88</v>
      </c>
      <c r="E3616" s="139" t="s">
        <v>413</v>
      </c>
    </row>
    <row r="3617" spans="1:5" x14ac:dyDescent="0.25">
      <c r="A3617">
        <v>39571</v>
      </c>
      <c r="B3617" t="s">
        <v>5568</v>
      </c>
      <c r="C3617" t="s">
        <v>94</v>
      </c>
      <c r="D3617" t="s">
        <v>88</v>
      </c>
      <c r="E3617" s="139" t="s">
        <v>140</v>
      </c>
    </row>
    <row r="3618" spans="1:5" x14ac:dyDescent="0.25">
      <c r="A3618">
        <v>39421</v>
      </c>
      <c r="B3618" t="s">
        <v>5569</v>
      </c>
      <c r="C3618" t="s">
        <v>94</v>
      </c>
      <c r="D3618" t="s">
        <v>88</v>
      </c>
      <c r="E3618" s="139" t="s">
        <v>8740</v>
      </c>
    </row>
    <row r="3619" spans="1:5" x14ac:dyDescent="0.25">
      <c r="A3619">
        <v>39422</v>
      </c>
      <c r="B3619" t="s">
        <v>5570</v>
      </c>
      <c r="C3619" t="s">
        <v>94</v>
      </c>
      <c r="D3619" t="s">
        <v>93</v>
      </c>
      <c r="E3619" s="139" t="s">
        <v>7678</v>
      </c>
    </row>
    <row r="3620" spans="1:5" x14ac:dyDescent="0.25">
      <c r="A3620">
        <v>39423</v>
      </c>
      <c r="B3620" t="s">
        <v>5571</v>
      </c>
      <c r="C3620" t="s">
        <v>94</v>
      </c>
      <c r="D3620" t="s">
        <v>88</v>
      </c>
      <c r="E3620" s="139" t="s">
        <v>972</v>
      </c>
    </row>
    <row r="3621" spans="1:5" x14ac:dyDescent="0.25">
      <c r="A3621">
        <v>39426</v>
      </c>
      <c r="B3621" t="s">
        <v>5572</v>
      </c>
      <c r="C3621" t="s">
        <v>94</v>
      </c>
      <c r="D3621" t="s">
        <v>88</v>
      </c>
      <c r="E3621" s="139" t="s">
        <v>7871</v>
      </c>
    </row>
    <row r="3622" spans="1:5" x14ac:dyDescent="0.25">
      <c r="A3622">
        <v>39429</v>
      </c>
      <c r="B3622" t="s">
        <v>5574</v>
      </c>
      <c r="C3622" t="s">
        <v>94</v>
      </c>
      <c r="D3622" t="s">
        <v>88</v>
      </c>
      <c r="E3622" s="139" t="s">
        <v>4860</v>
      </c>
    </row>
    <row r="3623" spans="1:5" x14ac:dyDescent="0.25">
      <c r="A3623">
        <v>39428</v>
      </c>
      <c r="B3623" t="s">
        <v>5575</v>
      </c>
      <c r="C3623" t="s">
        <v>94</v>
      </c>
      <c r="D3623" t="s">
        <v>88</v>
      </c>
      <c r="E3623" s="139" t="s">
        <v>8741</v>
      </c>
    </row>
    <row r="3624" spans="1:5" x14ac:dyDescent="0.25">
      <c r="A3624">
        <v>39572</v>
      </c>
      <c r="B3624" t="s">
        <v>5577</v>
      </c>
      <c r="C3624" t="s">
        <v>94</v>
      </c>
      <c r="D3624" t="s">
        <v>88</v>
      </c>
      <c r="E3624" s="139" t="s">
        <v>2071</v>
      </c>
    </row>
    <row r="3625" spans="1:5" x14ac:dyDescent="0.25">
      <c r="A3625">
        <v>39570</v>
      </c>
      <c r="B3625" t="s">
        <v>5579</v>
      </c>
      <c r="C3625" t="s">
        <v>94</v>
      </c>
      <c r="D3625" t="s">
        <v>88</v>
      </c>
      <c r="E3625" s="139" t="s">
        <v>8046</v>
      </c>
    </row>
    <row r="3626" spans="1:5" x14ac:dyDescent="0.25">
      <c r="A3626">
        <v>39569</v>
      </c>
      <c r="B3626" t="s">
        <v>5580</v>
      </c>
      <c r="C3626" t="s">
        <v>94</v>
      </c>
      <c r="D3626" t="s">
        <v>88</v>
      </c>
      <c r="E3626" s="139" t="s">
        <v>8576</v>
      </c>
    </row>
    <row r="3627" spans="1:5" x14ac:dyDescent="0.25">
      <c r="A3627">
        <v>11552</v>
      </c>
      <c r="B3627" t="s">
        <v>5581</v>
      </c>
      <c r="C3627" t="s">
        <v>94</v>
      </c>
      <c r="D3627" t="s">
        <v>88</v>
      </c>
      <c r="E3627" s="139" t="s">
        <v>947</v>
      </c>
    </row>
    <row r="3628" spans="1:5" x14ac:dyDescent="0.25">
      <c r="A3628">
        <v>40598</v>
      </c>
      <c r="B3628" t="s">
        <v>5582</v>
      </c>
      <c r="C3628" t="s">
        <v>119</v>
      </c>
      <c r="D3628" t="s">
        <v>88</v>
      </c>
      <c r="E3628" s="139" t="s">
        <v>8739</v>
      </c>
    </row>
    <row r="3629" spans="1:5" x14ac:dyDescent="0.25">
      <c r="A3629">
        <v>39029</v>
      </c>
      <c r="B3629" t="s">
        <v>5583</v>
      </c>
      <c r="C3629" t="s">
        <v>94</v>
      </c>
      <c r="D3629" t="s">
        <v>88</v>
      </c>
      <c r="E3629" s="139" t="s">
        <v>8742</v>
      </c>
    </row>
    <row r="3630" spans="1:5" x14ac:dyDescent="0.25">
      <c r="A3630">
        <v>39028</v>
      </c>
      <c r="B3630" t="s">
        <v>5584</v>
      </c>
      <c r="C3630" t="s">
        <v>94</v>
      </c>
      <c r="D3630" t="s">
        <v>88</v>
      </c>
      <c r="E3630" s="139" t="s">
        <v>6496</v>
      </c>
    </row>
    <row r="3631" spans="1:5" x14ac:dyDescent="0.25">
      <c r="A3631">
        <v>39328</v>
      </c>
      <c r="B3631" t="s">
        <v>5585</v>
      </c>
      <c r="C3631" t="s">
        <v>94</v>
      </c>
      <c r="D3631" t="s">
        <v>88</v>
      </c>
      <c r="E3631" s="139" t="s">
        <v>142</v>
      </c>
    </row>
    <row r="3632" spans="1:5" x14ac:dyDescent="0.25">
      <c r="A3632">
        <v>38541</v>
      </c>
      <c r="B3632" t="s">
        <v>5586</v>
      </c>
      <c r="C3632" t="s">
        <v>87</v>
      </c>
      <c r="D3632" t="s">
        <v>90</v>
      </c>
      <c r="E3632" s="139" t="s">
        <v>8743</v>
      </c>
    </row>
    <row r="3633" spans="1:5" x14ac:dyDescent="0.25">
      <c r="A3633">
        <v>38542</v>
      </c>
      <c r="B3633" t="s">
        <v>5587</v>
      </c>
      <c r="C3633" t="s">
        <v>87</v>
      </c>
      <c r="D3633" t="s">
        <v>90</v>
      </c>
      <c r="E3633" s="139" t="s">
        <v>8744</v>
      </c>
    </row>
    <row r="3634" spans="1:5" x14ac:dyDescent="0.25">
      <c r="A3634">
        <v>38543</v>
      </c>
      <c r="B3634" t="s">
        <v>5588</v>
      </c>
      <c r="C3634" t="s">
        <v>87</v>
      </c>
      <c r="D3634" t="s">
        <v>90</v>
      </c>
      <c r="E3634" s="139" t="s">
        <v>8745</v>
      </c>
    </row>
    <row r="3635" spans="1:5" x14ac:dyDescent="0.25">
      <c r="A3635">
        <v>40406</v>
      </c>
      <c r="B3635" t="s">
        <v>5589</v>
      </c>
      <c r="C3635" t="s">
        <v>87</v>
      </c>
      <c r="D3635" t="s">
        <v>88</v>
      </c>
      <c r="E3635" s="139" t="s">
        <v>8746</v>
      </c>
    </row>
    <row r="3636" spans="1:5" x14ac:dyDescent="0.25">
      <c r="A3636">
        <v>40789</v>
      </c>
      <c r="B3636" t="s">
        <v>5590</v>
      </c>
      <c r="C3636" t="s">
        <v>87</v>
      </c>
      <c r="D3636" t="s">
        <v>88</v>
      </c>
      <c r="E3636" s="139" t="s">
        <v>8747</v>
      </c>
    </row>
    <row r="3637" spans="1:5" x14ac:dyDescent="0.25">
      <c r="A3637">
        <v>40791</v>
      </c>
      <c r="B3637" t="s">
        <v>5591</v>
      </c>
      <c r="C3637" t="s">
        <v>87</v>
      </c>
      <c r="D3637" t="s">
        <v>88</v>
      </c>
      <c r="E3637" s="139" t="s">
        <v>8748</v>
      </c>
    </row>
    <row r="3638" spans="1:5" x14ac:dyDescent="0.25">
      <c r="A3638">
        <v>11651</v>
      </c>
      <c r="B3638" t="s">
        <v>5592</v>
      </c>
      <c r="C3638" t="s">
        <v>87</v>
      </c>
      <c r="D3638" t="s">
        <v>88</v>
      </c>
      <c r="E3638" s="139" t="s">
        <v>8749</v>
      </c>
    </row>
    <row r="3639" spans="1:5" x14ac:dyDescent="0.25">
      <c r="A3639">
        <v>42002</v>
      </c>
      <c r="B3639" t="s">
        <v>5593</v>
      </c>
      <c r="C3639" t="s">
        <v>87</v>
      </c>
      <c r="D3639" t="s">
        <v>90</v>
      </c>
      <c r="E3639" s="139" t="s">
        <v>8750</v>
      </c>
    </row>
    <row r="3640" spans="1:5" x14ac:dyDescent="0.25">
      <c r="A3640">
        <v>40435</v>
      </c>
      <c r="B3640" t="s">
        <v>5594</v>
      </c>
      <c r="C3640" t="s">
        <v>87</v>
      </c>
      <c r="D3640" t="s">
        <v>90</v>
      </c>
      <c r="E3640" s="139" t="s">
        <v>8751</v>
      </c>
    </row>
    <row r="3641" spans="1:5" x14ac:dyDescent="0.25">
      <c r="A3641">
        <v>39012</v>
      </c>
      <c r="B3641" t="s">
        <v>5595</v>
      </c>
      <c r="C3641" t="s">
        <v>87</v>
      </c>
      <c r="D3641" t="s">
        <v>90</v>
      </c>
      <c r="E3641" s="139" t="s">
        <v>8752</v>
      </c>
    </row>
    <row r="3642" spans="1:5" x14ac:dyDescent="0.25">
      <c r="A3642">
        <v>5327</v>
      </c>
      <c r="B3642" t="s">
        <v>5596</v>
      </c>
      <c r="C3642" t="s">
        <v>119</v>
      </c>
      <c r="D3642" t="s">
        <v>88</v>
      </c>
      <c r="E3642" s="139" t="s">
        <v>1085</v>
      </c>
    </row>
    <row r="3643" spans="1:5" x14ac:dyDescent="0.25">
      <c r="A3643">
        <v>35274</v>
      </c>
      <c r="B3643" t="s">
        <v>5597</v>
      </c>
      <c r="C3643" t="s">
        <v>94</v>
      </c>
      <c r="D3643" t="s">
        <v>88</v>
      </c>
      <c r="E3643" s="139" t="s">
        <v>1092</v>
      </c>
    </row>
    <row r="3644" spans="1:5" x14ac:dyDescent="0.25">
      <c r="A3644">
        <v>35275</v>
      </c>
      <c r="B3644" t="s">
        <v>5598</v>
      </c>
      <c r="C3644" t="s">
        <v>94</v>
      </c>
      <c r="D3644" t="s">
        <v>88</v>
      </c>
      <c r="E3644" s="139" t="s">
        <v>1093</v>
      </c>
    </row>
    <row r="3645" spans="1:5" x14ac:dyDescent="0.25">
      <c r="A3645">
        <v>35276</v>
      </c>
      <c r="B3645" t="s">
        <v>5599</v>
      </c>
      <c r="C3645" t="s">
        <v>94</v>
      </c>
      <c r="D3645" t="s">
        <v>88</v>
      </c>
      <c r="E3645" s="139" t="s">
        <v>1094</v>
      </c>
    </row>
    <row r="3646" spans="1:5" x14ac:dyDescent="0.25">
      <c r="A3646">
        <v>38386</v>
      </c>
      <c r="B3646" t="s">
        <v>5600</v>
      </c>
      <c r="C3646" t="s">
        <v>87</v>
      </c>
      <c r="D3646" t="s">
        <v>88</v>
      </c>
      <c r="E3646" s="139" t="s">
        <v>2246</v>
      </c>
    </row>
    <row r="3647" spans="1:5" x14ac:dyDescent="0.25">
      <c r="A3647">
        <v>11091</v>
      </c>
      <c r="B3647" t="s">
        <v>5601</v>
      </c>
      <c r="C3647" t="s">
        <v>87</v>
      </c>
      <c r="D3647" t="s">
        <v>88</v>
      </c>
      <c r="E3647" s="139" t="s">
        <v>139</v>
      </c>
    </row>
    <row r="3648" spans="1:5" x14ac:dyDescent="0.25">
      <c r="A3648">
        <v>37586</v>
      </c>
      <c r="B3648" t="s">
        <v>5602</v>
      </c>
      <c r="C3648" t="s">
        <v>438</v>
      </c>
      <c r="D3648" t="s">
        <v>90</v>
      </c>
      <c r="E3648" s="139" t="s">
        <v>8753</v>
      </c>
    </row>
    <row r="3649" spans="1:5" x14ac:dyDescent="0.25">
      <c r="A3649">
        <v>37395</v>
      </c>
      <c r="B3649" t="s">
        <v>5603</v>
      </c>
      <c r="C3649" t="s">
        <v>438</v>
      </c>
      <c r="D3649" t="s">
        <v>90</v>
      </c>
      <c r="E3649" s="139" t="s">
        <v>7612</v>
      </c>
    </row>
    <row r="3650" spans="1:5" x14ac:dyDescent="0.25">
      <c r="A3650">
        <v>14147</v>
      </c>
      <c r="B3650" t="s">
        <v>5605</v>
      </c>
      <c r="C3650" t="s">
        <v>438</v>
      </c>
      <c r="D3650" t="s">
        <v>90</v>
      </c>
      <c r="E3650" s="139" t="s">
        <v>8754</v>
      </c>
    </row>
    <row r="3651" spans="1:5" x14ac:dyDescent="0.25">
      <c r="A3651">
        <v>37396</v>
      </c>
      <c r="B3651" t="s">
        <v>5606</v>
      </c>
      <c r="C3651" t="s">
        <v>438</v>
      </c>
      <c r="D3651" t="s">
        <v>90</v>
      </c>
      <c r="E3651" s="139" t="s">
        <v>4875</v>
      </c>
    </row>
    <row r="3652" spans="1:5" x14ac:dyDescent="0.25">
      <c r="A3652">
        <v>37397</v>
      </c>
      <c r="B3652" t="s">
        <v>5607</v>
      </c>
      <c r="C3652" t="s">
        <v>438</v>
      </c>
      <c r="D3652" t="s">
        <v>90</v>
      </c>
      <c r="E3652" s="139" t="s">
        <v>8755</v>
      </c>
    </row>
    <row r="3653" spans="1:5" x14ac:dyDescent="0.25">
      <c r="A3653">
        <v>11559</v>
      </c>
      <c r="B3653" t="s">
        <v>5608</v>
      </c>
      <c r="C3653" t="s">
        <v>87</v>
      </c>
      <c r="D3653" t="s">
        <v>88</v>
      </c>
      <c r="E3653" s="139" t="s">
        <v>929</v>
      </c>
    </row>
    <row r="3654" spans="1:5" x14ac:dyDescent="0.25">
      <c r="A3654">
        <v>444</v>
      </c>
      <c r="B3654" t="s">
        <v>5609</v>
      </c>
      <c r="C3654" t="s">
        <v>87</v>
      </c>
      <c r="D3654" t="s">
        <v>90</v>
      </c>
      <c r="E3654" s="139" t="s">
        <v>5610</v>
      </c>
    </row>
    <row r="3655" spans="1:5" x14ac:dyDescent="0.25">
      <c r="A3655">
        <v>445</v>
      </c>
      <c r="B3655" t="s">
        <v>5611</v>
      </c>
      <c r="C3655" t="s">
        <v>87</v>
      </c>
      <c r="D3655" t="s">
        <v>90</v>
      </c>
      <c r="E3655" s="139" t="s">
        <v>279</v>
      </c>
    </row>
    <row r="3656" spans="1:5" x14ac:dyDescent="0.25">
      <c r="A3656">
        <v>4783</v>
      </c>
      <c r="B3656" t="s">
        <v>5612</v>
      </c>
      <c r="C3656" t="s">
        <v>91</v>
      </c>
      <c r="D3656" t="s">
        <v>93</v>
      </c>
      <c r="E3656" s="139" t="s">
        <v>454</v>
      </c>
    </row>
    <row r="3657" spans="1:5" x14ac:dyDescent="0.25">
      <c r="A3657">
        <v>41079</v>
      </c>
      <c r="B3657" t="s">
        <v>5613</v>
      </c>
      <c r="C3657" t="s">
        <v>149</v>
      </c>
      <c r="D3657" t="s">
        <v>88</v>
      </c>
      <c r="E3657" s="139" t="s">
        <v>683</v>
      </c>
    </row>
    <row r="3658" spans="1:5" x14ac:dyDescent="0.25">
      <c r="A3658">
        <v>12874</v>
      </c>
      <c r="B3658" t="s">
        <v>5614</v>
      </c>
      <c r="C3658" t="s">
        <v>91</v>
      </c>
      <c r="D3658" t="s">
        <v>88</v>
      </c>
      <c r="E3658" s="139" t="s">
        <v>269</v>
      </c>
    </row>
    <row r="3659" spans="1:5" x14ac:dyDescent="0.25">
      <c r="A3659">
        <v>41082</v>
      </c>
      <c r="B3659" t="s">
        <v>5615</v>
      </c>
      <c r="C3659" t="s">
        <v>149</v>
      </c>
      <c r="D3659" t="s">
        <v>88</v>
      </c>
      <c r="E3659" s="139" t="s">
        <v>820</v>
      </c>
    </row>
    <row r="3660" spans="1:5" x14ac:dyDescent="0.25">
      <c r="A3660">
        <v>4785</v>
      </c>
      <c r="B3660" t="s">
        <v>5616</v>
      </c>
      <c r="C3660" t="s">
        <v>91</v>
      </c>
      <c r="D3660" t="s">
        <v>88</v>
      </c>
      <c r="E3660" s="139" t="s">
        <v>134</v>
      </c>
    </row>
    <row r="3661" spans="1:5" x14ac:dyDescent="0.25">
      <c r="A3661">
        <v>41081</v>
      </c>
      <c r="B3661" t="s">
        <v>5617</v>
      </c>
      <c r="C3661" t="s">
        <v>149</v>
      </c>
      <c r="D3661" t="s">
        <v>88</v>
      </c>
      <c r="E3661" s="139" t="s">
        <v>821</v>
      </c>
    </row>
    <row r="3662" spans="1:5" x14ac:dyDescent="0.25">
      <c r="A3662">
        <v>4801</v>
      </c>
      <c r="B3662" t="s">
        <v>5618</v>
      </c>
      <c r="C3662" t="s">
        <v>89</v>
      </c>
      <c r="D3662" t="s">
        <v>88</v>
      </c>
      <c r="E3662" s="139" t="s">
        <v>8756</v>
      </c>
    </row>
    <row r="3663" spans="1:5" x14ac:dyDescent="0.25">
      <c r="A3663">
        <v>4794</v>
      </c>
      <c r="B3663" t="s">
        <v>5619</v>
      </c>
      <c r="C3663" t="s">
        <v>89</v>
      </c>
      <c r="D3663" t="s">
        <v>88</v>
      </c>
      <c r="E3663" s="139" t="s">
        <v>8757</v>
      </c>
    </row>
    <row r="3664" spans="1:5" x14ac:dyDescent="0.25">
      <c r="A3664">
        <v>4796</v>
      </c>
      <c r="B3664" t="s">
        <v>5620</v>
      </c>
      <c r="C3664" t="s">
        <v>89</v>
      </c>
      <c r="D3664" t="s">
        <v>88</v>
      </c>
      <c r="E3664" s="139" t="s">
        <v>4776</v>
      </c>
    </row>
    <row r="3665" spans="1:5" x14ac:dyDescent="0.25">
      <c r="A3665">
        <v>4800</v>
      </c>
      <c r="B3665" t="s">
        <v>5621</v>
      </c>
      <c r="C3665" t="s">
        <v>89</v>
      </c>
      <c r="D3665" t="s">
        <v>88</v>
      </c>
      <c r="E3665" s="139" t="s">
        <v>2106</v>
      </c>
    </row>
    <row r="3666" spans="1:5" x14ac:dyDescent="0.25">
      <c r="A3666">
        <v>4795</v>
      </c>
      <c r="B3666" t="s">
        <v>5622</v>
      </c>
      <c r="C3666" t="s">
        <v>89</v>
      </c>
      <c r="D3666" t="s">
        <v>88</v>
      </c>
      <c r="E3666" s="139" t="s">
        <v>8758</v>
      </c>
    </row>
    <row r="3667" spans="1:5" x14ac:dyDescent="0.25">
      <c r="A3667">
        <v>39694</v>
      </c>
      <c r="B3667" t="s">
        <v>5623</v>
      </c>
      <c r="C3667" t="s">
        <v>89</v>
      </c>
      <c r="D3667" t="s">
        <v>88</v>
      </c>
      <c r="E3667" s="139" t="s">
        <v>5624</v>
      </c>
    </row>
    <row r="3668" spans="1:5" x14ac:dyDescent="0.25">
      <c r="A3668">
        <v>1292</v>
      </c>
      <c r="B3668" t="s">
        <v>5625</v>
      </c>
      <c r="C3668" t="s">
        <v>89</v>
      </c>
      <c r="D3668" t="s">
        <v>88</v>
      </c>
      <c r="E3668" s="139" t="s">
        <v>1095</v>
      </c>
    </row>
    <row r="3669" spans="1:5" x14ac:dyDescent="0.25">
      <c r="A3669">
        <v>1287</v>
      </c>
      <c r="B3669" t="s">
        <v>63</v>
      </c>
      <c r="C3669" t="s">
        <v>89</v>
      </c>
      <c r="D3669" t="s">
        <v>93</v>
      </c>
      <c r="E3669" s="139" t="s">
        <v>8759</v>
      </c>
    </row>
    <row r="3670" spans="1:5" x14ac:dyDescent="0.25">
      <c r="A3670">
        <v>1297</v>
      </c>
      <c r="B3670" t="s">
        <v>5626</v>
      </c>
      <c r="C3670" t="s">
        <v>89</v>
      </c>
      <c r="D3670" t="s">
        <v>88</v>
      </c>
      <c r="E3670" s="139" t="s">
        <v>1096</v>
      </c>
    </row>
    <row r="3671" spans="1:5" x14ac:dyDescent="0.25">
      <c r="A3671">
        <v>4786</v>
      </c>
      <c r="B3671" t="s">
        <v>5628</v>
      </c>
      <c r="C3671" t="s">
        <v>89</v>
      </c>
      <c r="D3671" t="s">
        <v>90</v>
      </c>
      <c r="E3671" s="139" t="s">
        <v>8760</v>
      </c>
    </row>
    <row r="3672" spans="1:5" x14ac:dyDescent="0.25">
      <c r="A3672">
        <v>10840</v>
      </c>
      <c r="B3672" t="s">
        <v>5629</v>
      </c>
      <c r="C3672" t="s">
        <v>89</v>
      </c>
      <c r="D3672" t="s">
        <v>90</v>
      </c>
      <c r="E3672" s="139" t="s">
        <v>7807</v>
      </c>
    </row>
    <row r="3673" spans="1:5" x14ac:dyDescent="0.25">
      <c r="A3673">
        <v>10841</v>
      </c>
      <c r="B3673" t="s">
        <v>5630</v>
      </c>
      <c r="C3673" t="s">
        <v>89</v>
      </c>
      <c r="D3673" t="s">
        <v>90</v>
      </c>
      <c r="E3673" s="139" t="s">
        <v>8761</v>
      </c>
    </row>
    <row r="3674" spans="1:5" x14ac:dyDescent="0.25">
      <c r="A3674">
        <v>25980</v>
      </c>
      <c r="B3674" t="s">
        <v>5631</v>
      </c>
      <c r="C3674" t="s">
        <v>89</v>
      </c>
      <c r="D3674" t="s">
        <v>90</v>
      </c>
      <c r="E3674" s="139" t="s">
        <v>8762</v>
      </c>
    </row>
    <row r="3675" spans="1:5" x14ac:dyDescent="0.25">
      <c r="A3675">
        <v>10842</v>
      </c>
      <c r="B3675" t="s">
        <v>5632</v>
      </c>
      <c r="C3675" t="s">
        <v>89</v>
      </c>
      <c r="D3675" t="s">
        <v>90</v>
      </c>
      <c r="E3675" s="139" t="s">
        <v>8763</v>
      </c>
    </row>
    <row r="3676" spans="1:5" x14ac:dyDescent="0.25">
      <c r="A3676">
        <v>21108</v>
      </c>
      <c r="B3676" t="s">
        <v>5633</v>
      </c>
      <c r="C3676" t="s">
        <v>89</v>
      </c>
      <c r="D3676" t="s">
        <v>88</v>
      </c>
      <c r="E3676" s="139" t="s">
        <v>1097</v>
      </c>
    </row>
    <row r="3677" spans="1:5" x14ac:dyDescent="0.25">
      <c r="A3677">
        <v>38180</v>
      </c>
      <c r="B3677" t="s">
        <v>5634</v>
      </c>
      <c r="C3677" t="s">
        <v>89</v>
      </c>
      <c r="D3677" t="s">
        <v>88</v>
      </c>
      <c r="E3677" s="139" t="s">
        <v>8764</v>
      </c>
    </row>
    <row r="3678" spans="1:5" x14ac:dyDescent="0.25">
      <c r="A3678">
        <v>40648</v>
      </c>
      <c r="B3678" t="s">
        <v>5635</v>
      </c>
      <c r="C3678" t="s">
        <v>89</v>
      </c>
      <c r="D3678" t="s">
        <v>90</v>
      </c>
      <c r="E3678" s="139" t="s">
        <v>8765</v>
      </c>
    </row>
    <row r="3679" spans="1:5" x14ac:dyDescent="0.25">
      <c r="A3679">
        <v>40649</v>
      </c>
      <c r="B3679" t="s">
        <v>5636</v>
      </c>
      <c r="C3679" t="s">
        <v>89</v>
      </c>
      <c r="D3679" t="s">
        <v>90</v>
      </c>
      <c r="E3679" s="139" t="s">
        <v>8766</v>
      </c>
    </row>
    <row r="3680" spans="1:5" x14ac:dyDescent="0.25">
      <c r="A3680">
        <v>40650</v>
      </c>
      <c r="B3680" t="s">
        <v>5637</v>
      </c>
      <c r="C3680" t="s">
        <v>89</v>
      </c>
      <c r="D3680" t="s">
        <v>90</v>
      </c>
      <c r="E3680" s="139" t="s">
        <v>8767</v>
      </c>
    </row>
    <row r="3681" spans="1:5" x14ac:dyDescent="0.25">
      <c r="A3681">
        <v>40651</v>
      </c>
      <c r="B3681" t="s">
        <v>5638</v>
      </c>
      <c r="C3681" t="s">
        <v>89</v>
      </c>
      <c r="D3681" t="s">
        <v>90</v>
      </c>
      <c r="E3681" s="139" t="s">
        <v>8768</v>
      </c>
    </row>
    <row r="3682" spans="1:5" x14ac:dyDescent="0.25">
      <c r="A3682">
        <v>40652</v>
      </c>
      <c r="B3682" t="s">
        <v>5639</v>
      </c>
      <c r="C3682" t="s">
        <v>89</v>
      </c>
      <c r="D3682" t="s">
        <v>90</v>
      </c>
      <c r="E3682" s="139" t="s">
        <v>8769</v>
      </c>
    </row>
    <row r="3683" spans="1:5" x14ac:dyDescent="0.25">
      <c r="A3683">
        <v>40647</v>
      </c>
      <c r="B3683" t="s">
        <v>5640</v>
      </c>
      <c r="C3683" t="s">
        <v>89</v>
      </c>
      <c r="D3683" t="s">
        <v>90</v>
      </c>
      <c r="E3683" s="139" t="s">
        <v>8770</v>
      </c>
    </row>
    <row r="3684" spans="1:5" x14ac:dyDescent="0.25">
      <c r="A3684">
        <v>40653</v>
      </c>
      <c r="B3684" t="s">
        <v>5641</v>
      </c>
      <c r="C3684" t="s">
        <v>89</v>
      </c>
      <c r="D3684" t="s">
        <v>90</v>
      </c>
      <c r="E3684" s="139" t="s">
        <v>8771</v>
      </c>
    </row>
    <row r="3685" spans="1:5" x14ac:dyDescent="0.25">
      <c r="A3685">
        <v>36178</v>
      </c>
      <c r="B3685" t="s">
        <v>5642</v>
      </c>
      <c r="C3685" t="s">
        <v>87</v>
      </c>
      <c r="D3685" t="s">
        <v>90</v>
      </c>
      <c r="E3685" s="139" t="s">
        <v>387</v>
      </c>
    </row>
    <row r="3686" spans="1:5" x14ac:dyDescent="0.25">
      <c r="A3686">
        <v>38195</v>
      </c>
      <c r="B3686" t="s">
        <v>5643</v>
      </c>
      <c r="C3686" t="s">
        <v>89</v>
      </c>
      <c r="D3686" t="s">
        <v>88</v>
      </c>
      <c r="E3686" s="139" t="s">
        <v>8772</v>
      </c>
    </row>
    <row r="3687" spans="1:5" x14ac:dyDescent="0.25">
      <c r="A3687">
        <v>38181</v>
      </c>
      <c r="B3687" t="s">
        <v>5644</v>
      </c>
      <c r="C3687" t="s">
        <v>89</v>
      </c>
      <c r="D3687" t="s">
        <v>88</v>
      </c>
      <c r="E3687" s="139" t="s">
        <v>8773</v>
      </c>
    </row>
    <row r="3688" spans="1:5" x14ac:dyDescent="0.25">
      <c r="A3688">
        <v>38182</v>
      </c>
      <c r="B3688" t="s">
        <v>5645</v>
      </c>
      <c r="C3688" t="s">
        <v>89</v>
      </c>
      <c r="D3688" t="s">
        <v>88</v>
      </c>
      <c r="E3688" s="139" t="s">
        <v>8774</v>
      </c>
    </row>
    <row r="3689" spans="1:5" x14ac:dyDescent="0.25">
      <c r="A3689">
        <v>38186</v>
      </c>
      <c r="B3689" t="s">
        <v>5646</v>
      </c>
      <c r="C3689" t="s">
        <v>89</v>
      </c>
      <c r="D3689" t="s">
        <v>88</v>
      </c>
      <c r="E3689" s="139" t="s">
        <v>8775</v>
      </c>
    </row>
    <row r="3690" spans="1:5" x14ac:dyDescent="0.25">
      <c r="A3690">
        <v>38185</v>
      </c>
      <c r="B3690" t="s">
        <v>5647</v>
      </c>
      <c r="C3690" t="s">
        <v>89</v>
      </c>
      <c r="D3690" t="s">
        <v>88</v>
      </c>
      <c r="E3690" s="139" t="s">
        <v>8776</v>
      </c>
    </row>
    <row r="3691" spans="1:5" x14ac:dyDescent="0.25">
      <c r="A3691">
        <v>40654</v>
      </c>
      <c r="B3691" t="s">
        <v>5648</v>
      </c>
      <c r="C3691" t="s">
        <v>89</v>
      </c>
      <c r="D3691" t="s">
        <v>90</v>
      </c>
      <c r="E3691" s="139" t="s">
        <v>8777</v>
      </c>
    </row>
    <row r="3692" spans="1:5" x14ac:dyDescent="0.25">
      <c r="A3692">
        <v>25981</v>
      </c>
      <c r="B3692" t="s">
        <v>5649</v>
      </c>
      <c r="C3692" t="s">
        <v>89</v>
      </c>
      <c r="D3692" t="s">
        <v>90</v>
      </c>
      <c r="E3692" s="139" t="s">
        <v>8778</v>
      </c>
    </row>
    <row r="3693" spans="1:5" x14ac:dyDescent="0.25">
      <c r="A3693">
        <v>4822</v>
      </c>
      <c r="B3693" t="s">
        <v>64</v>
      </c>
      <c r="C3693" t="s">
        <v>89</v>
      </c>
      <c r="D3693" t="s">
        <v>90</v>
      </c>
      <c r="E3693" s="139" t="s">
        <v>8779</v>
      </c>
    </row>
    <row r="3694" spans="1:5" x14ac:dyDescent="0.25">
      <c r="A3694">
        <v>4818</v>
      </c>
      <c r="B3694" t="s">
        <v>5650</v>
      </c>
      <c r="C3694" t="s">
        <v>89</v>
      </c>
      <c r="D3694" t="s">
        <v>90</v>
      </c>
      <c r="E3694" s="139" t="s">
        <v>503</v>
      </c>
    </row>
    <row r="3695" spans="1:5" x14ac:dyDescent="0.25">
      <c r="A3695">
        <v>39567</v>
      </c>
      <c r="B3695" t="s">
        <v>5651</v>
      </c>
      <c r="C3695" t="s">
        <v>89</v>
      </c>
      <c r="D3695" t="s">
        <v>88</v>
      </c>
      <c r="E3695" s="139" t="s">
        <v>556</v>
      </c>
    </row>
    <row r="3696" spans="1:5" x14ac:dyDescent="0.25">
      <c r="A3696">
        <v>39566</v>
      </c>
      <c r="B3696" t="s">
        <v>5652</v>
      </c>
      <c r="C3696" t="s">
        <v>89</v>
      </c>
      <c r="D3696" t="s">
        <v>88</v>
      </c>
      <c r="E3696" s="139" t="s">
        <v>557</v>
      </c>
    </row>
    <row r="3697" spans="1:5" x14ac:dyDescent="0.25">
      <c r="A3697">
        <v>11062</v>
      </c>
      <c r="B3697" t="s">
        <v>5653</v>
      </c>
      <c r="C3697" t="s">
        <v>89</v>
      </c>
      <c r="D3697" t="s">
        <v>88</v>
      </c>
      <c r="E3697" s="139" t="s">
        <v>8780</v>
      </c>
    </row>
    <row r="3698" spans="1:5" x14ac:dyDescent="0.25">
      <c r="A3698">
        <v>11063</v>
      </c>
      <c r="B3698" t="s">
        <v>5654</v>
      </c>
      <c r="C3698" t="s">
        <v>89</v>
      </c>
      <c r="D3698" t="s">
        <v>88</v>
      </c>
      <c r="E3698" s="139" t="s">
        <v>8781</v>
      </c>
    </row>
    <row r="3699" spans="1:5" x14ac:dyDescent="0.25">
      <c r="A3699">
        <v>13521</v>
      </c>
      <c r="B3699" t="s">
        <v>5655</v>
      </c>
      <c r="C3699" t="s">
        <v>87</v>
      </c>
      <c r="D3699" t="s">
        <v>88</v>
      </c>
      <c r="E3699" s="139" t="s">
        <v>8782</v>
      </c>
    </row>
    <row r="3700" spans="1:5" x14ac:dyDescent="0.25">
      <c r="A3700">
        <v>10851</v>
      </c>
      <c r="B3700" t="s">
        <v>5656</v>
      </c>
      <c r="C3700" t="s">
        <v>87</v>
      </c>
      <c r="D3700" t="s">
        <v>90</v>
      </c>
      <c r="E3700" s="139" t="s">
        <v>5657</v>
      </c>
    </row>
    <row r="3701" spans="1:5" x14ac:dyDescent="0.25">
      <c r="A3701">
        <v>39515</v>
      </c>
      <c r="B3701" t="s">
        <v>5658</v>
      </c>
      <c r="C3701" t="s">
        <v>87</v>
      </c>
      <c r="D3701" t="s">
        <v>88</v>
      </c>
      <c r="E3701" s="139" t="s">
        <v>8783</v>
      </c>
    </row>
    <row r="3702" spans="1:5" x14ac:dyDescent="0.25">
      <c r="A3702">
        <v>39516</v>
      </c>
      <c r="B3702" t="s">
        <v>5659</v>
      </c>
      <c r="C3702" t="s">
        <v>87</v>
      </c>
      <c r="D3702" t="s">
        <v>88</v>
      </c>
      <c r="E3702" s="139" t="s">
        <v>560</v>
      </c>
    </row>
    <row r="3703" spans="1:5" x14ac:dyDescent="0.25">
      <c r="A3703">
        <v>39514</v>
      </c>
      <c r="B3703" t="s">
        <v>5660</v>
      </c>
      <c r="C3703" t="s">
        <v>87</v>
      </c>
      <c r="D3703" t="s">
        <v>93</v>
      </c>
      <c r="E3703" s="139" t="s">
        <v>8784</v>
      </c>
    </row>
    <row r="3704" spans="1:5" x14ac:dyDescent="0.25">
      <c r="A3704">
        <v>4812</v>
      </c>
      <c r="B3704" t="s">
        <v>5661</v>
      </c>
      <c r="C3704" t="s">
        <v>89</v>
      </c>
      <c r="D3704" t="s">
        <v>93</v>
      </c>
      <c r="E3704" s="139" t="s">
        <v>400</v>
      </c>
    </row>
    <row r="3705" spans="1:5" x14ac:dyDescent="0.25">
      <c r="A3705">
        <v>10849</v>
      </c>
      <c r="B3705" t="s">
        <v>5662</v>
      </c>
      <c r="C3705" t="s">
        <v>87</v>
      </c>
      <c r="D3705" t="s">
        <v>88</v>
      </c>
      <c r="E3705" s="139" t="s">
        <v>8785</v>
      </c>
    </row>
    <row r="3706" spans="1:5" x14ac:dyDescent="0.25">
      <c r="A3706">
        <v>10848</v>
      </c>
      <c r="B3706" t="s">
        <v>5663</v>
      </c>
      <c r="C3706" t="s">
        <v>87</v>
      </c>
      <c r="D3706" t="s">
        <v>88</v>
      </c>
      <c r="E3706" s="139" t="s">
        <v>8786</v>
      </c>
    </row>
    <row r="3707" spans="1:5" x14ac:dyDescent="0.25">
      <c r="A3707">
        <v>4813</v>
      </c>
      <c r="B3707" t="s">
        <v>5664</v>
      </c>
      <c r="C3707" t="s">
        <v>89</v>
      </c>
      <c r="D3707" t="s">
        <v>93</v>
      </c>
      <c r="E3707" s="139" t="s">
        <v>8787</v>
      </c>
    </row>
    <row r="3708" spans="1:5" x14ac:dyDescent="0.25">
      <c r="A3708">
        <v>37560</v>
      </c>
      <c r="B3708" t="s">
        <v>5665</v>
      </c>
      <c r="C3708" t="s">
        <v>87</v>
      </c>
      <c r="D3708" t="s">
        <v>88</v>
      </c>
      <c r="E3708" s="139" t="s">
        <v>558</v>
      </c>
    </row>
    <row r="3709" spans="1:5" x14ac:dyDescent="0.25">
      <c r="A3709">
        <v>37557</v>
      </c>
      <c r="B3709" t="s">
        <v>5666</v>
      </c>
      <c r="C3709" t="s">
        <v>87</v>
      </c>
      <c r="D3709" t="s">
        <v>88</v>
      </c>
      <c r="E3709" s="139" t="s">
        <v>559</v>
      </c>
    </row>
    <row r="3710" spans="1:5" x14ac:dyDescent="0.25">
      <c r="A3710">
        <v>37556</v>
      </c>
      <c r="B3710" t="s">
        <v>5667</v>
      </c>
      <c r="C3710" t="s">
        <v>87</v>
      </c>
      <c r="D3710" t="s">
        <v>88</v>
      </c>
      <c r="E3710" s="139" t="s">
        <v>560</v>
      </c>
    </row>
    <row r="3711" spans="1:5" x14ac:dyDescent="0.25">
      <c r="A3711">
        <v>37559</v>
      </c>
      <c r="B3711" t="s">
        <v>5668</v>
      </c>
      <c r="C3711" t="s">
        <v>87</v>
      </c>
      <c r="D3711" t="s">
        <v>88</v>
      </c>
      <c r="E3711" s="139" t="s">
        <v>561</v>
      </c>
    </row>
    <row r="3712" spans="1:5" x14ac:dyDescent="0.25">
      <c r="A3712">
        <v>37539</v>
      </c>
      <c r="B3712" t="s">
        <v>5669</v>
      </c>
      <c r="C3712" t="s">
        <v>87</v>
      </c>
      <c r="D3712" t="s">
        <v>93</v>
      </c>
      <c r="E3712" s="139" t="s">
        <v>562</v>
      </c>
    </row>
    <row r="3713" spans="1:5" x14ac:dyDescent="0.25">
      <c r="A3713">
        <v>37558</v>
      </c>
      <c r="B3713" t="s">
        <v>5670</v>
      </c>
      <c r="C3713" t="s">
        <v>87</v>
      </c>
      <c r="D3713" t="s">
        <v>88</v>
      </c>
      <c r="E3713" s="139" t="s">
        <v>563</v>
      </c>
    </row>
    <row r="3714" spans="1:5" x14ac:dyDescent="0.25">
      <c r="A3714">
        <v>34723</v>
      </c>
      <c r="B3714" t="s">
        <v>5671</v>
      </c>
      <c r="C3714" t="s">
        <v>89</v>
      </c>
      <c r="D3714" t="s">
        <v>88</v>
      </c>
      <c r="E3714" s="139" t="s">
        <v>8788</v>
      </c>
    </row>
    <row r="3715" spans="1:5" x14ac:dyDescent="0.25">
      <c r="A3715">
        <v>34721</v>
      </c>
      <c r="B3715" t="s">
        <v>5672</v>
      </c>
      <c r="C3715" t="s">
        <v>89</v>
      </c>
      <c r="D3715" t="s">
        <v>88</v>
      </c>
      <c r="E3715" s="139" t="s">
        <v>8789</v>
      </c>
    </row>
    <row r="3716" spans="1:5" x14ac:dyDescent="0.25">
      <c r="A3716">
        <v>4309</v>
      </c>
      <c r="B3716" t="s">
        <v>5673</v>
      </c>
      <c r="C3716" t="s">
        <v>87</v>
      </c>
      <c r="D3716" t="s">
        <v>88</v>
      </c>
      <c r="E3716" s="139" t="s">
        <v>305</v>
      </c>
    </row>
    <row r="3717" spans="1:5" x14ac:dyDescent="0.25">
      <c r="A3717">
        <v>4307</v>
      </c>
      <c r="B3717" t="s">
        <v>5674</v>
      </c>
      <c r="C3717" t="s">
        <v>87</v>
      </c>
      <c r="D3717" t="s">
        <v>88</v>
      </c>
      <c r="E3717" s="139" t="s">
        <v>461</v>
      </c>
    </row>
    <row r="3718" spans="1:5" x14ac:dyDescent="0.25">
      <c r="A3718">
        <v>10850</v>
      </c>
      <c r="B3718" t="s">
        <v>5675</v>
      </c>
      <c r="C3718" t="s">
        <v>87</v>
      </c>
      <c r="D3718" t="s">
        <v>88</v>
      </c>
      <c r="E3718" s="139" t="s">
        <v>430</v>
      </c>
    </row>
    <row r="3719" spans="1:5" x14ac:dyDescent="0.25">
      <c r="A3719">
        <v>42438</v>
      </c>
      <c r="B3719" t="s">
        <v>5676</v>
      </c>
      <c r="C3719" t="s">
        <v>87</v>
      </c>
      <c r="D3719" t="s">
        <v>90</v>
      </c>
      <c r="E3719" s="139" t="s">
        <v>8790</v>
      </c>
    </row>
    <row r="3720" spans="1:5" x14ac:dyDescent="0.25">
      <c r="A3720">
        <v>4792</v>
      </c>
      <c r="B3720" t="s">
        <v>5677</v>
      </c>
      <c r="C3720" t="s">
        <v>89</v>
      </c>
      <c r="D3720" t="s">
        <v>88</v>
      </c>
      <c r="E3720" s="139" t="s">
        <v>8791</v>
      </c>
    </row>
    <row r="3721" spans="1:5" x14ac:dyDescent="0.25">
      <c r="A3721">
        <v>4790</v>
      </c>
      <c r="B3721" t="s">
        <v>5678</v>
      </c>
      <c r="C3721" t="s">
        <v>89</v>
      </c>
      <c r="D3721" t="s">
        <v>93</v>
      </c>
      <c r="E3721" s="139" t="s">
        <v>8792</v>
      </c>
    </row>
    <row r="3722" spans="1:5" x14ac:dyDescent="0.25">
      <c r="A3722">
        <v>40671</v>
      </c>
      <c r="B3722" t="s">
        <v>5679</v>
      </c>
      <c r="C3722" t="s">
        <v>89</v>
      </c>
      <c r="D3722" t="s">
        <v>90</v>
      </c>
      <c r="E3722" s="139" t="s">
        <v>564</v>
      </c>
    </row>
    <row r="3723" spans="1:5" x14ac:dyDescent="0.25">
      <c r="A3723">
        <v>7552</v>
      </c>
      <c r="B3723" t="s">
        <v>5680</v>
      </c>
      <c r="C3723" t="s">
        <v>87</v>
      </c>
      <c r="D3723" t="s">
        <v>90</v>
      </c>
      <c r="E3723" s="139" t="s">
        <v>5681</v>
      </c>
    </row>
    <row r="3724" spans="1:5" x14ac:dyDescent="0.25">
      <c r="A3724">
        <v>4893</v>
      </c>
      <c r="B3724" t="s">
        <v>5682</v>
      </c>
      <c r="C3724" t="s">
        <v>87</v>
      </c>
      <c r="D3724" t="s">
        <v>90</v>
      </c>
      <c r="E3724" s="139" t="s">
        <v>524</v>
      </c>
    </row>
    <row r="3725" spans="1:5" x14ac:dyDescent="0.25">
      <c r="A3725">
        <v>4894</v>
      </c>
      <c r="B3725" t="s">
        <v>5683</v>
      </c>
      <c r="C3725" t="s">
        <v>87</v>
      </c>
      <c r="D3725" t="s">
        <v>90</v>
      </c>
      <c r="E3725" s="139" t="s">
        <v>5684</v>
      </c>
    </row>
    <row r="3726" spans="1:5" x14ac:dyDescent="0.25">
      <c r="A3726">
        <v>4888</v>
      </c>
      <c r="B3726" t="s">
        <v>5685</v>
      </c>
      <c r="C3726" t="s">
        <v>87</v>
      </c>
      <c r="D3726" t="s">
        <v>90</v>
      </c>
      <c r="E3726" s="139" t="s">
        <v>994</v>
      </c>
    </row>
    <row r="3727" spans="1:5" x14ac:dyDescent="0.25">
      <c r="A3727">
        <v>4890</v>
      </c>
      <c r="B3727" t="s">
        <v>5686</v>
      </c>
      <c r="C3727" t="s">
        <v>87</v>
      </c>
      <c r="D3727" t="s">
        <v>90</v>
      </c>
      <c r="E3727" s="139" t="s">
        <v>260</v>
      </c>
    </row>
    <row r="3728" spans="1:5" x14ac:dyDescent="0.25">
      <c r="A3728">
        <v>12411</v>
      </c>
      <c r="B3728" t="s">
        <v>5687</v>
      </c>
      <c r="C3728" t="s">
        <v>87</v>
      </c>
      <c r="D3728" t="s">
        <v>90</v>
      </c>
      <c r="E3728" s="139" t="s">
        <v>4553</v>
      </c>
    </row>
    <row r="3729" spans="1:5" x14ac:dyDescent="0.25">
      <c r="A3729">
        <v>4891</v>
      </c>
      <c r="B3729" t="s">
        <v>5688</v>
      </c>
      <c r="C3729" t="s">
        <v>87</v>
      </c>
      <c r="D3729" t="s">
        <v>90</v>
      </c>
      <c r="E3729" s="139" t="s">
        <v>895</v>
      </c>
    </row>
    <row r="3730" spans="1:5" x14ac:dyDescent="0.25">
      <c r="A3730">
        <v>4889</v>
      </c>
      <c r="B3730" t="s">
        <v>5689</v>
      </c>
      <c r="C3730" t="s">
        <v>87</v>
      </c>
      <c r="D3730" t="s">
        <v>90</v>
      </c>
      <c r="E3730" s="139" t="s">
        <v>216</v>
      </c>
    </row>
    <row r="3731" spans="1:5" x14ac:dyDescent="0.25">
      <c r="A3731">
        <v>4892</v>
      </c>
      <c r="B3731" t="s">
        <v>5690</v>
      </c>
      <c r="C3731" t="s">
        <v>87</v>
      </c>
      <c r="D3731" t="s">
        <v>90</v>
      </c>
      <c r="E3731" s="139" t="s">
        <v>5691</v>
      </c>
    </row>
    <row r="3732" spans="1:5" x14ac:dyDescent="0.25">
      <c r="A3732">
        <v>12412</v>
      </c>
      <c r="B3732" t="s">
        <v>5692</v>
      </c>
      <c r="C3732" t="s">
        <v>87</v>
      </c>
      <c r="D3732" t="s">
        <v>90</v>
      </c>
      <c r="E3732" s="139" t="s">
        <v>5693</v>
      </c>
    </row>
    <row r="3733" spans="1:5" x14ac:dyDescent="0.25">
      <c r="A3733">
        <v>11073</v>
      </c>
      <c r="B3733" t="s">
        <v>5694</v>
      </c>
      <c r="C3733" t="s">
        <v>87</v>
      </c>
      <c r="D3733" t="s">
        <v>88</v>
      </c>
      <c r="E3733" s="139" t="s">
        <v>8577</v>
      </c>
    </row>
    <row r="3734" spans="1:5" x14ac:dyDescent="0.25">
      <c r="A3734">
        <v>11071</v>
      </c>
      <c r="B3734" t="s">
        <v>5695</v>
      </c>
      <c r="C3734" t="s">
        <v>87</v>
      </c>
      <c r="D3734" t="s">
        <v>88</v>
      </c>
      <c r="E3734" s="139" t="s">
        <v>456</v>
      </c>
    </row>
    <row r="3735" spans="1:5" x14ac:dyDescent="0.25">
      <c r="A3735">
        <v>11072</v>
      </c>
      <c r="B3735" t="s">
        <v>5696</v>
      </c>
      <c r="C3735" t="s">
        <v>87</v>
      </c>
      <c r="D3735" t="s">
        <v>88</v>
      </c>
      <c r="E3735" s="139" t="s">
        <v>8793</v>
      </c>
    </row>
    <row r="3736" spans="1:5" x14ac:dyDescent="0.25">
      <c r="A3736">
        <v>4895</v>
      </c>
      <c r="B3736" t="s">
        <v>5697</v>
      </c>
      <c r="C3736" t="s">
        <v>87</v>
      </c>
      <c r="D3736" t="s">
        <v>88</v>
      </c>
      <c r="E3736" s="139" t="s">
        <v>208</v>
      </c>
    </row>
    <row r="3737" spans="1:5" x14ac:dyDescent="0.25">
      <c r="A3737">
        <v>4907</v>
      </c>
      <c r="B3737" t="s">
        <v>5698</v>
      </c>
      <c r="C3737" t="s">
        <v>87</v>
      </c>
      <c r="D3737" t="s">
        <v>90</v>
      </c>
      <c r="E3737" s="139" t="s">
        <v>8794</v>
      </c>
    </row>
    <row r="3738" spans="1:5" x14ac:dyDescent="0.25">
      <c r="A3738">
        <v>4902</v>
      </c>
      <c r="B3738" t="s">
        <v>5699</v>
      </c>
      <c r="C3738" t="s">
        <v>87</v>
      </c>
      <c r="D3738" t="s">
        <v>90</v>
      </c>
      <c r="E3738" s="139" t="s">
        <v>8795</v>
      </c>
    </row>
    <row r="3739" spans="1:5" x14ac:dyDescent="0.25">
      <c r="A3739">
        <v>4908</v>
      </c>
      <c r="B3739" t="s">
        <v>5700</v>
      </c>
      <c r="C3739" t="s">
        <v>87</v>
      </c>
      <c r="D3739" t="s">
        <v>90</v>
      </c>
      <c r="E3739" s="139" t="s">
        <v>8796</v>
      </c>
    </row>
    <row r="3740" spans="1:5" x14ac:dyDescent="0.25">
      <c r="A3740">
        <v>4909</v>
      </c>
      <c r="B3740" t="s">
        <v>5701</v>
      </c>
      <c r="C3740" t="s">
        <v>87</v>
      </c>
      <c r="D3740" t="s">
        <v>90</v>
      </c>
      <c r="E3740" s="139" t="s">
        <v>8797</v>
      </c>
    </row>
    <row r="3741" spans="1:5" x14ac:dyDescent="0.25">
      <c r="A3741">
        <v>4903</v>
      </c>
      <c r="B3741" t="s">
        <v>5702</v>
      </c>
      <c r="C3741" t="s">
        <v>87</v>
      </c>
      <c r="D3741" t="s">
        <v>90</v>
      </c>
      <c r="E3741" s="139" t="s">
        <v>8798</v>
      </c>
    </row>
    <row r="3742" spans="1:5" x14ac:dyDescent="0.25">
      <c r="A3742">
        <v>4897</v>
      </c>
      <c r="B3742" t="s">
        <v>5703</v>
      </c>
      <c r="C3742" t="s">
        <v>87</v>
      </c>
      <c r="D3742" t="s">
        <v>88</v>
      </c>
      <c r="E3742" s="139" t="s">
        <v>414</v>
      </c>
    </row>
    <row r="3743" spans="1:5" x14ac:dyDescent="0.25">
      <c r="A3743">
        <v>4896</v>
      </c>
      <c r="B3743" t="s">
        <v>5704</v>
      </c>
      <c r="C3743" t="s">
        <v>87</v>
      </c>
      <c r="D3743" t="s">
        <v>88</v>
      </c>
      <c r="E3743" s="139" t="s">
        <v>591</v>
      </c>
    </row>
    <row r="3744" spans="1:5" x14ac:dyDescent="0.25">
      <c r="A3744">
        <v>4900</v>
      </c>
      <c r="B3744" t="s">
        <v>5705</v>
      </c>
      <c r="C3744" t="s">
        <v>87</v>
      </c>
      <c r="D3744" t="s">
        <v>88</v>
      </c>
      <c r="E3744" s="139" t="s">
        <v>2097</v>
      </c>
    </row>
    <row r="3745" spans="1:5" x14ac:dyDescent="0.25">
      <c r="A3745">
        <v>4898</v>
      </c>
      <c r="B3745" t="s">
        <v>5707</v>
      </c>
      <c r="C3745" t="s">
        <v>87</v>
      </c>
      <c r="D3745" t="s">
        <v>88</v>
      </c>
      <c r="E3745" s="139" t="s">
        <v>925</v>
      </c>
    </row>
    <row r="3746" spans="1:5" x14ac:dyDescent="0.25">
      <c r="A3746">
        <v>4899</v>
      </c>
      <c r="B3746" t="s">
        <v>5708</v>
      </c>
      <c r="C3746" t="s">
        <v>87</v>
      </c>
      <c r="D3746" t="s">
        <v>88</v>
      </c>
      <c r="E3746" s="139" t="s">
        <v>6716</v>
      </c>
    </row>
    <row r="3747" spans="1:5" x14ac:dyDescent="0.25">
      <c r="A3747">
        <v>11096</v>
      </c>
      <c r="B3747" t="s">
        <v>5709</v>
      </c>
      <c r="C3747" t="s">
        <v>119</v>
      </c>
      <c r="D3747" t="s">
        <v>88</v>
      </c>
      <c r="E3747" s="139" t="s">
        <v>1098</v>
      </c>
    </row>
    <row r="3748" spans="1:5" x14ac:dyDescent="0.25">
      <c r="A3748">
        <v>4741</v>
      </c>
      <c r="B3748" t="s">
        <v>5710</v>
      </c>
      <c r="C3748" t="s">
        <v>92</v>
      </c>
      <c r="D3748" t="s">
        <v>88</v>
      </c>
      <c r="E3748" s="139" t="s">
        <v>8799</v>
      </c>
    </row>
    <row r="3749" spans="1:5" x14ac:dyDescent="0.25">
      <c r="A3749">
        <v>4752</v>
      </c>
      <c r="B3749" t="s">
        <v>5711</v>
      </c>
      <c r="C3749" t="s">
        <v>91</v>
      </c>
      <c r="D3749" t="s">
        <v>88</v>
      </c>
      <c r="E3749" s="139" t="s">
        <v>1114</v>
      </c>
    </row>
    <row r="3750" spans="1:5" x14ac:dyDescent="0.25">
      <c r="A3750">
        <v>41091</v>
      </c>
      <c r="B3750" t="s">
        <v>5712</v>
      </c>
      <c r="C3750" t="s">
        <v>149</v>
      </c>
      <c r="D3750" t="s">
        <v>88</v>
      </c>
      <c r="E3750" s="139" t="s">
        <v>5713</v>
      </c>
    </row>
    <row r="3751" spans="1:5" x14ac:dyDescent="0.25">
      <c r="A3751">
        <v>13954</v>
      </c>
      <c r="B3751" t="s">
        <v>5714</v>
      </c>
      <c r="C3751" t="s">
        <v>87</v>
      </c>
      <c r="D3751" t="s">
        <v>90</v>
      </c>
      <c r="E3751" s="139" t="s">
        <v>5715</v>
      </c>
    </row>
    <row r="3752" spans="1:5" x14ac:dyDescent="0.25">
      <c r="A3752">
        <v>3411</v>
      </c>
      <c r="B3752" t="s">
        <v>5716</v>
      </c>
      <c r="C3752" t="s">
        <v>119</v>
      </c>
      <c r="D3752" t="s">
        <v>90</v>
      </c>
      <c r="E3752" s="139" t="s">
        <v>8800</v>
      </c>
    </row>
    <row r="3753" spans="1:5" x14ac:dyDescent="0.25">
      <c r="A3753">
        <v>39995</v>
      </c>
      <c r="B3753" t="s">
        <v>5717</v>
      </c>
      <c r="C3753" t="s">
        <v>92</v>
      </c>
      <c r="D3753" t="s">
        <v>90</v>
      </c>
      <c r="E3753" s="139" t="s">
        <v>8801</v>
      </c>
    </row>
    <row r="3754" spans="1:5" x14ac:dyDescent="0.25">
      <c r="A3754">
        <v>11615</v>
      </c>
      <c r="B3754" t="s">
        <v>5718</v>
      </c>
      <c r="C3754" t="s">
        <v>89</v>
      </c>
      <c r="D3754" t="s">
        <v>90</v>
      </c>
      <c r="E3754" s="139" t="s">
        <v>705</v>
      </c>
    </row>
    <row r="3755" spans="1:5" x14ac:dyDescent="0.25">
      <c r="A3755">
        <v>3408</v>
      </c>
      <c r="B3755" t="s">
        <v>5719</v>
      </c>
      <c r="C3755" t="s">
        <v>89</v>
      </c>
      <c r="D3755" t="s">
        <v>90</v>
      </c>
      <c r="E3755" s="139" t="s">
        <v>8588</v>
      </c>
    </row>
    <row r="3756" spans="1:5" x14ac:dyDescent="0.25">
      <c r="A3756">
        <v>3409</v>
      </c>
      <c r="B3756" t="s">
        <v>5720</v>
      </c>
      <c r="C3756" t="s">
        <v>89</v>
      </c>
      <c r="D3756" t="s">
        <v>90</v>
      </c>
      <c r="E3756" s="139" t="s">
        <v>4922</v>
      </c>
    </row>
    <row r="3757" spans="1:5" x14ac:dyDescent="0.25">
      <c r="A3757">
        <v>11427</v>
      </c>
      <c r="B3757" t="s">
        <v>5721</v>
      </c>
      <c r="C3757" t="s">
        <v>119</v>
      </c>
      <c r="D3757" t="s">
        <v>90</v>
      </c>
      <c r="E3757" s="139" t="s">
        <v>8802</v>
      </c>
    </row>
    <row r="3758" spans="1:5" x14ac:dyDescent="0.25">
      <c r="A3758">
        <v>4491</v>
      </c>
      <c r="B3758" t="s">
        <v>5722</v>
      </c>
      <c r="C3758" t="s">
        <v>94</v>
      </c>
      <c r="D3758" t="s">
        <v>88</v>
      </c>
      <c r="E3758" s="139" t="s">
        <v>1099</v>
      </c>
    </row>
    <row r="3759" spans="1:5" x14ac:dyDescent="0.25">
      <c r="A3759">
        <v>26022</v>
      </c>
      <c r="B3759" t="s">
        <v>5723</v>
      </c>
      <c r="C3759" t="s">
        <v>87</v>
      </c>
      <c r="D3759" t="s">
        <v>88</v>
      </c>
      <c r="E3759" s="139" t="s">
        <v>8803</v>
      </c>
    </row>
    <row r="3760" spans="1:5" x14ac:dyDescent="0.25">
      <c r="A3760">
        <v>421</v>
      </c>
      <c r="B3760" t="s">
        <v>5724</v>
      </c>
      <c r="C3760" t="s">
        <v>87</v>
      </c>
      <c r="D3760" t="s">
        <v>90</v>
      </c>
      <c r="E3760" s="139" t="s">
        <v>447</v>
      </c>
    </row>
    <row r="3761" spans="1:5" x14ac:dyDescent="0.25">
      <c r="A3761">
        <v>12362</v>
      </c>
      <c r="B3761" t="s">
        <v>5725</v>
      </c>
      <c r="C3761" t="s">
        <v>87</v>
      </c>
      <c r="D3761" t="s">
        <v>90</v>
      </c>
      <c r="E3761" s="139" t="s">
        <v>803</v>
      </c>
    </row>
    <row r="3762" spans="1:5" x14ac:dyDescent="0.25">
      <c r="A3762">
        <v>14148</v>
      </c>
      <c r="B3762" t="s">
        <v>5726</v>
      </c>
      <c r="C3762" t="s">
        <v>87</v>
      </c>
      <c r="D3762" t="s">
        <v>90</v>
      </c>
      <c r="E3762" s="139" t="s">
        <v>911</v>
      </c>
    </row>
    <row r="3763" spans="1:5" x14ac:dyDescent="0.25">
      <c r="A3763">
        <v>4341</v>
      </c>
      <c r="B3763" t="s">
        <v>5727</v>
      </c>
      <c r="C3763" t="s">
        <v>87</v>
      </c>
      <c r="D3763" t="s">
        <v>88</v>
      </c>
      <c r="E3763" s="139" t="s">
        <v>110</v>
      </c>
    </row>
    <row r="3764" spans="1:5" x14ac:dyDescent="0.25">
      <c r="A3764">
        <v>4337</v>
      </c>
      <c r="B3764" t="s">
        <v>5728</v>
      </c>
      <c r="C3764" t="s">
        <v>87</v>
      </c>
      <c r="D3764" t="s">
        <v>88</v>
      </c>
      <c r="E3764" s="139" t="s">
        <v>184</v>
      </c>
    </row>
    <row r="3765" spans="1:5" x14ac:dyDescent="0.25">
      <c r="A3765">
        <v>4339</v>
      </c>
      <c r="B3765" t="s">
        <v>5729</v>
      </c>
      <c r="C3765" t="s">
        <v>87</v>
      </c>
      <c r="D3765" t="s">
        <v>88</v>
      </c>
      <c r="E3765" s="139" t="s">
        <v>192</v>
      </c>
    </row>
    <row r="3766" spans="1:5" x14ac:dyDescent="0.25">
      <c r="A3766">
        <v>39997</v>
      </c>
      <c r="B3766" t="s">
        <v>5730</v>
      </c>
      <c r="C3766" t="s">
        <v>87</v>
      </c>
      <c r="D3766" t="s">
        <v>88</v>
      </c>
      <c r="E3766" s="139" t="s">
        <v>250</v>
      </c>
    </row>
    <row r="3767" spans="1:5" x14ac:dyDescent="0.25">
      <c r="A3767">
        <v>11971</v>
      </c>
      <c r="B3767" t="s">
        <v>5731</v>
      </c>
      <c r="C3767" t="s">
        <v>87</v>
      </c>
      <c r="D3767" t="s">
        <v>88</v>
      </c>
      <c r="E3767" s="139" t="s">
        <v>8446</v>
      </c>
    </row>
    <row r="3768" spans="1:5" x14ac:dyDescent="0.25">
      <c r="A3768">
        <v>4342</v>
      </c>
      <c r="B3768" t="s">
        <v>5732</v>
      </c>
      <c r="C3768" t="s">
        <v>87</v>
      </c>
      <c r="D3768" t="s">
        <v>88</v>
      </c>
      <c r="E3768" s="139" t="s">
        <v>909</v>
      </c>
    </row>
    <row r="3769" spans="1:5" x14ac:dyDescent="0.25">
      <c r="A3769">
        <v>4330</v>
      </c>
      <c r="B3769" t="s">
        <v>5733</v>
      </c>
      <c r="C3769" t="s">
        <v>87</v>
      </c>
      <c r="D3769" t="s">
        <v>88</v>
      </c>
      <c r="E3769" s="139" t="s">
        <v>97</v>
      </c>
    </row>
    <row r="3770" spans="1:5" x14ac:dyDescent="0.25">
      <c r="A3770">
        <v>4340</v>
      </c>
      <c r="B3770" t="s">
        <v>5734</v>
      </c>
      <c r="C3770" t="s">
        <v>87</v>
      </c>
      <c r="D3770" t="s">
        <v>88</v>
      </c>
      <c r="E3770" s="139" t="s">
        <v>104</v>
      </c>
    </row>
    <row r="3771" spans="1:5" x14ac:dyDescent="0.25">
      <c r="A3771">
        <v>5088</v>
      </c>
      <c r="B3771" t="s">
        <v>5735</v>
      </c>
      <c r="C3771" t="s">
        <v>87</v>
      </c>
      <c r="D3771" t="s">
        <v>88</v>
      </c>
      <c r="E3771" s="139" t="s">
        <v>193</v>
      </c>
    </row>
    <row r="3772" spans="1:5" x14ac:dyDescent="0.25">
      <c r="A3772">
        <v>11154</v>
      </c>
      <c r="B3772" t="s">
        <v>5736</v>
      </c>
      <c r="C3772" t="s">
        <v>87</v>
      </c>
      <c r="D3772" t="s">
        <v>88</v>
      </c>
      <c r="E3772" s="139" t="s">
        <v>8804</v>
      </c>
    </row>
    <row r="3773" spans="1:5" x14ac:dyDescent="0.25">
      <c r="A3773">
        <v>39021</v>
      </c>
      <c r="B3773" t="s">
        <v>5737</v>
      </c>
      <c r="C3773" t="s">
        <v>87</v>
      </c>
      <c r="D3773" t="s">
        <v>88</v>
      </c>
      <c r="E3773" s="139" t="s">
        <v>8805</v>
      </c>
    </row>
    <row r="3774" spans="1:5" x14ac:dyDescent="0.25">
      <c r="A3774">
        <v>39022</v>
      </c>
      <c r="B3774" t="s">
        <v>5738</v>
      </c>
      <c r="C3774" t="s">
        <v>87</v>
      </c>
      <c r="D3774" t="s">
        <v>93</v>
      </c>
      <c r="E3774" s="139" t="s">
        <v>8806</v>
      </c>
    </row>
    <row r="3775" spans="1:5" x14ac:dyDescent="0.25">
      <c r="A3775">
        <v>39024</v>
      </c>
      <c r="B3775" t="s">
        <v>5739</v>
      </c>
      <c r="C3775" t="s">
        <v>87</v>
      </c>
      <c r="D3775" t="s">
        <v>88</v>
      </c>
      <c r="E3775" s="139" t="s">
        <v>8807</v>
      </c>
    </row>
    <row r="3776" spans="1:5" x14ac:dyDescent="0.25">
      <c r="A3776">
        <v>4914</v>
      </c>
      <c r="B3776" t="s">
        <v>5740</v>
      </c>
      <c r="C3776" t="s">
        <v>89</v>
      </c>
      <c r="D3776" t="s">
        <v>88</v>
      </c>
      <c r="E3776" s="139" t="s">
        <v>8808</v>
      </c>
    </row>
    <row r="3777" spans="1:5" x14ac:dyDescent="0.25">
      <c r="A3777">
        <v>4917</v>
      </c>
      <c r="B3777" t="s">
        <v>5741</v>
      </c>
      <c r="C3777" t="s">
        <v>89</v>
      </c>
      <c r="D3777" t="s">
        <v>93</v>
      </c>
      <c r="E3777" s="139" t="s">
        <v>8809</v>
      </c>
    </row>
    <row r="3778" spans="1:5" x14ac:dyDescent="0.25">
      <c r="A3778">
        <v>39025</v>
      </c>
      <c r="B3778" t="s">
        <v>5742</v>
      </c>
      <c r="C3778" t="s">
        <v>87</v>
      </c>
      <c r="D3778" t="s">
        <v>88</v>
      </c>
      <c r="E3778" s="139" t="s">
        <v>8810</v>
      </c>
    </row>
    <row r="3779" spans="1:5" x14ac:dyDescent="0.25">
      <c r="A3779">
        <v>4930</v>
      </c>
      <c r="B3779" t="s">
        <v>5743</v>
      </c>
      <c r="C3779" t="s">
        <v>89</v>
      </c>
      <c r="D3779" t="s">
        <v>88</v>
      </c>
      <c r="E3779" s="139" t="s">
        <v>8811</v>
      </c>
    </row>
    <row r="3780" spans="1:5" x14ac:dyDescent="0.25">
      <c r="A3780">
        <v>4922</v>
      </c>
      <c r="B3780" t="s">
        <v>5744</v>
      </c>
      <c r="C3780" t="s">
        <v>89</v>
      </c>
      <c r="D3780" t="s">
        <v>88</v>
      </c>
      <c r="E3780" s="139" t="s">
        <v>8812</v>
      </c>
    </row>
    <row r="3781" spans="1:5" x14ac:dyDescent="0.25">
      <c r="A3781">
        <v>4911</v>
      </c>
      <c r="B3781" t="s">
        <v>5745</v>
      </c>
      <c r="C3781" t="s">
        <v>89</v>
      </c>
      <c r="D3781" t="s">
        <v>90</v>
      </c>
      <c r="E3781" s="139" t="s">
        <v>8813</v>
      </c>
    </row>
    <row r="3782" spans="1:5" x14ac:dyDescent="0.25">
      <c r="A3782">
        <v>37518</v>
      </c>
      <c r="B3782" t="s">
        <v>5746</v>
      </c>
      <c r="C3782" t="s">
        <v>89</v>
      </c>
      <c r="D3782" t="s">
        <v>90</v>
      </c>
      <c r="E3782" s="139" t="s">
        <v>8814</v>
      </c>
    </row>
    <row r="3783" spans="1:5" x14ac:dyDescent="0.25">
      <c r="A3783">
        <v>4910</v>
      </c>
      <c r="B3783" t="s">
        <v>5747</v>
      </c>
      <c r="C3783" t="s">
        <v>89</v>
      </c>
      <c r="D3783" t="s">
        <v>90</v>
      </c>
      <c r="E3783" s="139" t="s">
        <v>8813</v>
      </c>
    </row>
    <row r="3784" spans="1:5" x14ac:dyDescent="0.25">
      <c r="A3784">
        <v>4943</v>
      </c>
      <c r="B3784" t="s">
        <v>5748</v>
      </c>
      <c r="C3784" t="s">
        <v>89</v>
      </c>
      <c r="D3784" t="s">
        <v>90</v>
      </c>
      <c r="E3784" s="139" t="s">
        <v>8815</v>
      </c>
    </row>
    <row r="3785" spans="1:5" x14ac:dyDescent="0.25">
      <c r="A3785">
        <v>5002</v>
      </c>
      <c r="B3785" t="s">
        <v>5749</v>
      </c>
      <c r="C3785" t="s">
        <v>89</v>
      </c>
      <c r="D3785" t="s">
        <v>88</v>
      </c>
      <c r="E3785" s="139" t="s">
        <v>8816</v>
      </c>
    </row>
    <row r="3786" spans="1:5" x14ac:dyDescent="0.25">
      <c r="A3786">
        <v>4977</v>
      </c>
      <c r="B3786" t="s">
        <v>5750</v>
      </c>
      <c r="C3786" t="s">
        <v>89</v>
      </c>
      <c r="D3786" t="s">
        <v>88</v>
      </c>
      <c r="E3786" s="139" t="s">
        <v>8817</v>
      </c>
    </row>
    <row r="3787" spans="1:5" x14ac:dyDescent="0.25">
      <c r="A3787">
        <v>5028</v>
      </c>
      <c r="B3787" t="s">
        <v>5751</v>
      </c>
      <c r="C3787" t="s">
        <v>89</v>
      </c>
      <c r="D3787" t="s">
        <v>88</v>
      </c>
      <c r="E3787" s="139" t="s">
        <v>8818</v>
      </c>
    </row>
    <row r="3788" spans="1:5" x14ac:dyDescent="0.25">
      <c r="A3788">
        <v>4998</v>
      </c>
      <c r="B3788" t="s">
        <v>5752</v>
      </c>
      <c r="C3788" t="s">
        <v>89</v>
      </c>
      <c r="D3788" t="s">
        <v>88</v>
      </c>
      <c r="E3788" s="139" t="s">
        <v>8819</v>
      </c>
    </row>
    <row r="3789" spans="1:5" x14ac:dyDescent="0.25">
      <c r="A3789">
        <v>4969</v>
      </c>
      <c r="B3789" t="s">
        <v>5753</v>
      </c>
      <c r="C3789" t="s">
        <v>89</v>
      </c>
      <c r="D3789" t="s">
        <v>93</v>
      </c>
      <c r="E3789" s="139" t="s">
        <v>8820</v>
      </c>
    </row>
    <row r="3790" spans="1:5" x14ac:dyDescent="0.25">
      <c r="A3790">
        <v>11364</v>
      </c>
      <c r="B3790" t="s">
        <v>5754</v>
      </c>
      <c r="C3790" t="s">
        <v>87</v>
      </c>
      <c r="D3790" t="s">
        <v>88</v>
      </c>
      <c r="E3790" s="139" t="s">
        <v>567</v>
      </c>
    </row>
    <row r="3791" spans="1:5" x14ac:dyDescent="0.25">
      <c r="A3791">
        <v>11365</v>
      </c>
      <c r="B3791" t="s">
        <v>5755</v>
      </c>
      <c r="C3791" t="s">
        <v>87</v>
      </c>
      <c r="D3791" t="s">
        <v>88</v>
      </c>
      <c r="E3791" s="139" t="s">
        <v>568</v>
      </c>
    </row>
    <row r="3792" spans="1:5" x14ac:dyDescent="0.25">
      <c r="A3792">
        <v>11366</v>
      </c>
      <c r="B3792" t="s">
        <v>5756</v>
      </c>
      <c r="C3792" t="s">
        <v>87</v>
      </c>
      <c r="D3792" t="s">
        <v>88</v>
      </c>
      <c r="E3792" s="139" t="s">
        <v>569</v>
      </c>
    </row>
    <row r="3793" spans="1:5" x14ac:dyDescent="0.25">
      <c r="A3793">
        <v>11367</v>
      </c>
      <c r="B3793" t="s">
        <v>5757</v>
      </c>
      <c r="C3793" t="s">
        <v>89</v>
      </c>
      <c r="D3793" t="s">
        <v>88</v>
      </c>
      <c r="E3793" s="139" t="s">
        <v>570</v>
      </c>
    </row>
    <row r="3794" spans="1:5" x14ac:dyDescent="0.25">
      <c r="A3794">
        <v>4989</v>
      </c>
      <c r="B3794" t="s">
        <v>5758</v>
      </c>
      <c r="C3794" t="s">
        <v>87</v>
      </c>
      <c r="D3794" t="s">
        <v>88</v>
      </c>
      <c r="E3794" s="139" t="s">
        <v>571</v>
      </c>
    </row>
    <row r="3795" spans="1:5" x14ac:dyDescent="0.25">
      <c r="A3795">
        <v>4982</v>
      </c>
      <c r="B3795" t="s">
        <v>5759</v>
      </c>
      <c r="C3795" t="s">
        <v>87</v>
      </c>
      <c r="D3795" t="s">
        <v>88</v>
      </c>
      <c r="E3795" s="139" t="s">
        <v>572</v>
      </c>
    </row>
    <row r="3796" spans="1:5" x14ac:dyDescent="0.25">
      <c r="A3796">
        <v>20322</v>
      </c>
      <c r="B3796" t="s">
        <v>5760</v>
      </c>
      <c r="C3796" t="s">
        <v>87</v>
      </c>
      <c r="D3796" t="s">
        <v>88</v>
      </c>
      <c r="E3796" s="139" t="s">
        <v>573</v>
      </c>
    </row>
    <row r="3797" spans="1:5" x14ac:dyDescent="0.25">
      <c r="A3797">
        <v>10553</v>
      </c>
      <c r="B3797" t="s">
        <v>5761</v>
      </c>
      <c r="C3797" t="s">
        <v>87</v>
      </c>
      <c r="D3797" t="s">
        <v>88</v>
      </c>
      <c r="E3797" s="139" t="s">
        <v>574</v>
      </c>
    </row>
    <row r="3798" spans="1:5" x14ac:dyDescent="0.25">
      <c r="A3798">
        <v>5020</v>
      </c>
      <c r="B3798" t="s">
        <v>5762</v>
      </c>
      <c r="C3798" t="s">
        <v>87</v>
      </c>
      <c r="D3798" t="s">
        <v>88</v>
      </c>
      <c r="E3798" s="139" t="s">
        <v>575</v>
      </c>
    </row>
    <row r="3799" spans="1:5" x14ac:dyDescent="0.25">
      <c r="A3799">
        <v>4962</v>
      </c>
      <c r="B3799" t="s">
        <v>5763</v>
      </c>
      <c r="C3799" t="s">
        <v>87</v>
      </c>
      <c r="D3799" t="s">
        <v>88</v>
      </c>
      <c r="E3799" s="139" t="s">
        <v>576</v>
      </c>
    </row>
    <row r="3800" spans="1:5" x14ac:dyDescent="0.25">
      <c r="A3800">
        <v>4981</v>
      </c>
      <c r="B3800" t="s">
        <v>5764</v>
      </c>
      <c r="C3800" t="s">
        <v>87</v>
      </c>
      <c r="D3800" t="s">
        <v>93</v>
      </c>
      <c r="E3800" s="139" t="s">
        <v>577</v>
      </c>
    </row>
    <row r="3801" spans="1:5" x14ac:dyDescent="0.25">
      <c r="A3801">
        <v>10554</v>
      </c>
      <c r="B3801" t="s">
        <v>5765</v>
      </c>
      <c r="C3801" t="s">
        <v>87</v>
      </c>
      <c r="D3801" t="s">
        <v>88</v>
      </c>
      <c r="E3801" s="139" t="s">
        <v>578</v>
      </c>
    </row>
    <row r="3802" spans="1:5" x14ac:dyDescent="0.25">
      <c r="A3802">
        <v>4964</v>
      </c>
      <c r="B3802" t="s">
        <v>5766</v>
      </c>
      <c r="C3802" t="s">
        <v>87</v>
      </c>
      <c r="D3802" t="s">
        <v>88</v>
      </c>
      <c r="E3802" s="139" t="s">
        <v>542</v>
      </c>
    </row>
    <row r="3803" spans="1:5" x14ac:dyDescent="0.25">
      <c r="A3803">
        <v>4992</v>
      </c>
      <c r="B3803" t="s">
        <v>5767</v>
      </c>
      <c r="C3803" t="s">
        <v>87</v>
      </c>
      <c r="D3803" t="s">
        <v>88</v>
      </c>
      <c r="E3803" s="139" t="s">
        <v>579</v>
      </c>
    </row>
    <row r="3804" spans="1:5" x14ac:dyDescent="0.25">
      <c r="A3804">
        <v>10555</v>
      </c>
      <c r="B3804" t="s">
        <v>5768</v>
      </c>
      <c r="C3804" t="s">
        <v>87</v>
      </c>
      <c r="D3804" t="s">
        <v>88</v>
      </c>
      <c r="E3804" s="139" t="s">
        <v>580</v>
      </c>
    </row>
    <row r="3805" spans="1:5" x14ac:dyDescent="0.25">
      <c r="A3805">
        <v>4987</v>
      </c>
      <c r="B3805" t="s">
        <v>5769</v>
      </c>
      <c r="C3805" t="s">
        <v>87</v>
      </c>
      <c r="D3805" t="s">
        <v>88</v>
      </c>
      <c r="E3805" s="139" t="s">
        <v>578</v>
      </c>
    </row>
    <row r="3806" spans="1:5" x14ac:dyDescent="0.25">
      <c r="A3806">
        <v>10556</v>
      </c>
      <c r="B3806" t="s">
        <v>5770</v>
      </c>
      <c r="C3806" t="s">
        <v>87</v>
      </c>
      <c r="D3806" t="s">
        <v>88</v>
      </c>
      <c r="E3806" s="139" t="s">
        <v>581</v>
      </c>
    </row>
    <row r="3807" spans="1:5" x14ac:dyDescent="0.25">
      <c r="A3807">
        <v>4958</v>
      </c>
      <c r="B3807" t="s">
        <v>5771</v>
      </c>
      <c r="C3807" t="s">
        <v>89</v>
      </c>
      <c r="D3807" t="s">
        <v>88</v>
      </c>
      <c r="E3807" s="139" t="s">
        <v>582</v>
      </c>
    </row>
    <row r="3808" spans="1:5" x14ac:dyDescent="0.25">
      <c r="A3808">
        <v>39502</v>
      </c>
      <c r="B3808" t="s">
        <v>5772</v>
      </c>
      <c r="C3808" t="s">
        <v>87</v>
      </c>
      <c r="D3808" t="s">
        <v>88</v>
      </c>
      <c r="E3808" s="139" t="s">
        <v>583</v>
      </c>
    </row>
    <row r="3809" spans="1:5" x14ac:dyDescent="0.25">
      <c r="A3809">
        <v>39504</v>
      </c>
      <c r="B3809" t="s">
        <v>5773</v>
      </c>
      <c r="C3809" t="s">
        <v>87</v>
      </c>
      <c r="D3809" t="s">
        <v>88</v>
      </c>
      <c r="E3809" s="139" t="s">
        <v>584</v>
      </c>
    </row>
    <row r="3810" spans="1:5" x14ac:dyDescent="0.25">
      <c r="A3810">
        <v>39503</v>
      </c>
      <c r="B3810" t="s">
        <v>5774</v>
      </c>
      <c r="C3810" t="s">
        <v>87</v>
      </c>
      <c r="D3810" t="s">
        <v>88</v>
      </c>
      <c r="E3810" s="139" t="s">
        <v>585</v>
      </c>
    </row>
    <row r="3811" spans="1:5" x14ac:dyDescent="0.25">
      <c r="A3811">
        <v>39505</v>
      </c>
      <c r="B3811" t="s">
        <v>5775</v>
      </c>
      <c r="C3811" t="s">
        <v>87</v>
      </c>
      <c r="D3811" t="s">
        <v>88</v>
      </c>
      <c r="E3811" s="139" t="s">
        <v>542</v>
      </c>
    </row>
    <row r="3812" spans="1:5" x14ac:dyDescent="0.25">
      <c r="A3812">
        <v>25969</v>
      </c>
      <c r="B3812" t="s">
        <v>5776</v>
      </c>
      <c r="C3812" t="s">
        <v>87</v>
      </c>
      <c r="D3812" t="s">
        <v>90</v>
      </c>
      <c r="E3812" s="139" t="s">
        <v>8821</v>
      </c>
    </row>
    <row r="3813" spans="1:5" x14ac:dyDescent="0.25">
      <c r="A3813">
        <v>4944</v>
      </c>
      <c r="B3813" t="s">
        <v>5777</v>
      </c>
      <c r="C3813" t="s">
        <v>89</v>
      </c>
      <c r="D3813" t="s">
        <v>90</v>
      </c>
      <c r="E3813" s="139" t="s">
        <v>8822</v>
      </c>
    </row>
    <row r="3814" spans="1:5" x14ac:dyDescent="0.25">
      <c r="A3814">
        <v>21102</v>
      </c>
      <c r="B3814" t="s">
        <v>5778</v>
      </c>
      <c r="C3814" t="s">
        <v>87</v>
      </c>
      <c r="D3814" t="s">
        <v>88</v>
      </c>
      <c r="E3814" s="139" t="s">
        <v>8823</v>
      </c>
    </row>
    <row r="3815" spans="1:5" x14ac:dyDescent="0.25">
      <c r="A3815">
        <v>21101</v>
      </c>
      <c r="B3815" t="s">
        <v>5779</v>
      </c>
      <c r="C3815" t="s">
        <v>87</v>
      </c>
      <c r="D3815" t="s">
        <v>88</v>
      </c>
      <c r="E3815" s="139" t="s">
        <v>2200</v>
      </c>
    </row>
    <row r="3816" spans="1:5" x14ac:dyDescent="0.25">
      <c r="A3816">
        <v>34713</v>
      </c>
      <c r="B3816" t="s">
        <v>5780</v>
      </c>
      <c r="C3816" t="s">
        <v>89</v>
      </c>
      <c r="D3816" t="s">
        <v>88</v>
      </c>
      <c r="E3816" s="139" t="s">
        <v>5781</v>
      </c>
    </row>
    <row r="3817" spans="1:5" x14ac:dyDescent="0.25">
      <c r="A3817">
        <v>4947</v>
      </c>
      <c r="B3817" t="s">
        <v>5782</v>
      </c>
      <c r="C3817" t="s">
        <v>89</v>
      </c>
      <c r="D3817" t="s">
        <v>88</v>
      </c>
      <c r="E3817" s="139" t="s">
        <v>8824</v>
      </c>
    </row>
    <row r="3818" spans="1:5" x14ac:dyDescent="0.25">
      <c r="A3818">
        <v>37563</v>
      </c>
      <c r="B3818" t="s">
        <v>5783</v>
      </c>
      <c r="C3818" t="s">
        <v>89</v>
      </c>
      <c r="D3818" t="s">
        <v>88</v>
      </c>
      <c r="E3818" s="139" t="s">
        <v>8825</v>
      </c>
    </row>
    <row r="3819" spans="1:5" x14ac:dyDescent="0.25">
      <c r="A3819">
        <v>4948</v>
      </c>
      <c r="B3819" t="s">
        <v>5784</v>
      </c>
      <c r="C3819" t="s">
        <v>89</v>
      </c>
      <c r="D3819" t="s">
        <v>88</v>
      </c>
      <c r="E3819" s="139" t="s">
        <v>8826</v>
      </c>
    </row>
    <row r="3820" spans="1:5" x14ac:dyDescent="0.25">
      <c r="A3820">
        <v>37561</v>
      </c>
      <c r="B3820" t="s">
        <v>5785</v>
      </c>
      <c r="C3820" t="s">
        <v>89</v>
      </c>
      <c r="D3820" t="s">
        <v>88</v>
      </c>
      <c r="E3820" s="139" t="s">
        <v>8827</v>
      </c>
    </row>
    <row r="3821" spans="1:5" x14ac:dyDescent="0.25">
      <c r="A3821">
        <v>37562</v>
      </c>
      <c r="B3821" t="s">
        <v>5786</v>
      </c>
      <c r="C3821" t="s">
        <v>89</v>
      </c>
      <c r="D3821" t="s">
        <v>88</v>
      </c>
      <c r="E3821" s="139" t="s">
        <v>8828</v>
      </c>
    </row>
    <row r="3822" spans="1:5" x14ac:dyDescent="0.25">
      <c r="A3822">
        <v>37585</v>
      </c>
      <c r="B3822" t="s">
        <v>5787</v>
      </c>
      <c r="C3822" t="s">
        <v>87</v>
      </c>
      <c r="D3822" t="s">
        <v>88</v>
      </c>
      <c r="E3822" s="139" t="s">
        <v>8829</v>
      </c>
    </row>
    <row r="3823" spans="1:5" x14ac:dyDescent="0.25">
      <c r="A3823">
        <v>14164</v>
      </c>
      <c r="B3823" t="s">
        <v>5788</v>
      </c>
      <c r="C3823" t="s">
        <v>87</v>
      </c>
      <c r="D3823" t="s">
        <v>90</v>
      </c>
      <c r="E3823" s="139" t="s">
        <v>8830</v>
      </c>
    </row>
    <row r="3824" spans="1:5" x14ac:dyDescent="0.25">
      <c r="A3824">
        <v>14163</v>
      </c>
      <c r="B3824" t="s">
        <v>5789</v>
      </c>
      <c r="C3824" t="s">
        <v>87</v>
      </c>
      <c r="D3824" t="s">
        <v>90</v>
      </c>
      <c r="E3824" s="139" t="s">
        <v>8831</v>
      </c>
    </row>
    <row r="3825" spans="1:5" x14ac:dyDescent="0.25">
      <c r="A3825">
        <v>5051</v>
      </c>
      <c r="B3825" t="s">
        <v>5790</v>
      </c>
      <c r="C3825" t="s">
        <v>87</v>
      </c>
      <c r="D3825" t="s">
        <v>90</v>
      </c>
      <c r="E3825" s="139" t="s">
        <v>8832</v>
      </c>
    </row>
    <row r="3826" spans="1:5" x14ac:dyDescent="0.25">
      <c r="A3826">
        <v>14162</v>
      </c>
      <c r="B3826" t="s">
        <v>5791</v>
      </c>
      <c r="C3826" t="s">
        <v>87</v>
      </c>
      <c r="D3826" t="s">
        <v>90</v>
      </c>
      <c r="E3826" s="139" t="s">
        <v>8833</v>
      </c>
    </row>
    <row r="3827" spans="1:5" x14ac:dyDescent="0.25">
      <c r="A3827">
        <v>5052</v>
      </c>
      <c r="B3827" t="s">
        <v>5792</v>
      </c>
      <c r="C3827" t="s">
        <v>87</v>
      </c>
      <c r="D3827" t="s">
        <v>90</v>
      </c>
      <c r="E3827" s="139" t="s">
        <v>4051</v>
      </c>
    </row>
    <row r="3828" spans="1:5" x14ac:dyDescent="0.25">
      <c r="A3828">
        <v>14166</v>
      </c>
      <c r="B3828" t="s">
        <v>5793</v>
      </c>
      <c r="C3828" t="s">
        <v>87</v>
      </c>
      <c r="D3828" t="s">
        <v>90</v>
      </c>
      <c r="E3828" s="139" t="s">
        <v>8834</v>
      </c>
    </row>
    <row r="3829" spans="1:5" x14ac:dyDescent="0.25">
      <c r="A3829">
        <v>14165</v>
      </c>
      <c r="B3829" t="s">
        <v>5794</v>
      </c>
      <c r="C3829" t="s">
        <v>87</v>
      </c>
      <c r="D3829" t="s">
        <v>90</v>
      </c>
      <c r="E3829" s="139" t="s">
        <v>8835</v>
      </c>
    </row>
    <row r="3830" spans="1:5" x14ac:dyDescent="0.25">
      <c r="A3830">
        <v>5050</v>
      </c>
      <c r="B3830" t="s">
        <v>5795</v>
      </c>
      <c r="C3830" t="s">
        <v>87</v>
      </c>
      <c r="D3830" t="s">
        <v>90</v>
      </c>
      <c r="E3830" s="139" t="s">
        <v>8836</v>
      </c>
    </row>
    <row r="3831" spans="1:5" x14ac:dyDescent="0.25">
      <c r="A3831">
        <v>12378</v>
      </c>
      <c r="B3831" t="s">
        <v>5796</v>
      </c>
      <c r="C3831" t="s">
        <v>87</v>
      </c>
      <c r="D3831" t="s">
        <v>90</v>
      </c>
      <c r="E3831" s="139" t="s">
        <v>8837</v>
      </c>
    </row>
    <row r="3832" spans="1:5" x14ac:dyDescent="0.25">
      <c r="A3832">
        <v>12366</v>
      </c>
      <c r="B3832" t="s">
        <v>5797</v>
      </c>
      <c r="C3832" t="s">
        <v>87</v>
      </c>
      <c r="D3832" t="s">
        <v>88</v>
      </c>
      <c r="E3832" s="139" t="s">
        <v>8838</v>
      </c>
    </row>
    <row r="3833" spans="1:5" x14ac:dyDescent="0.25">
      <c r="A3833">
        <v>5045</v>
      </c>
      <c r="B3833" t="s">
        <v>5798</v>
      </c>
      <c r="C3833" t="s">
        <v>87</v>
      </c>
      <c r="D3833" t="s">
        <v>88</v>
      </c>
      <c r="E3833" s="139" t="s">
        <v>8839</v>
      </c>
    </row>
    <row r="3834" spans="1:5" x14ac:dyDescent="0.25">
      <c r="A3834">
        <v>5044</v>
      </c>
      <c r="B3834" t="s">
        <v>5799</v>
      </c>
      <c r="C3834" t="s">
        <v>87</v>
      </c>
      <c r="D3834" t="s">
        <v>88</v>
      </c>
      <c r="E3834" s="139" t="s">
        <v>8840</v>
      </c>
    </row>
    <row r="3835" spans="1:5" x14ac:dyDescent="0.25">
      <c r="A3835">
        <v>5055</v>
      </c>
      <c r="B3835" t="s">
        <v>5800</v>
      </c>
      <c r="C3835" t="s">
        <v>87</v>
      </c>
      <c r="D3835" t="s">
        <v>88</v>
      </c>
      <c r="E3835" s="139" t="s">
        <v>8841</v>
      </c>
    </row>
    <row r="3836" spans="1:5" x14ac:dyDescent="0.25">
      <c r="A3836">
        <v>5053</v>
      </c>
      <c r="B3836" t="s">
        <v>5801</v>
      </c>
      <c r="C3836" t="s">
        <v>87</v>
      </c>
      <c r="D3836" t="s">
        <v>88</v>
      </c>
      <c r="E3836" s="139" t="s">
        <v>8842</v>
      </c>
    </row>
    <row r="3837" spans="1:5" x14ac:dyDescent="0.25">
      <c r="A3837">
        <v>5035</v>
      </c>
      <c r="B3837" t="s">
        <v>5802</v>
      </c>
      <c r="C3837" t="s">
        <v>87</v>
      </c>
      <c r="D3837" t="s">
        <v>88</v>
      </c>
      <c r="E3837" s="139" t="s">
        <v>8843</v>
      </c>
    </row>
    <row r="3838" spans="1:5" x14ac:dyDescent="0.25">
      <c r="A3838">
        <v>5036</v>
      </c>
      <c r="B3838" t="s">
        <v>5803</v>
      </c>
      <c r="C3838" t="s">
        <v>87</v>
      </c>
      <c r="D3838" t="s">
        <v>88</v>
      </c>
      <c r="E3838" s="139" t="s">
        <v>8844</v>
      </c>
    </row>
    <row r="3839" spans="1:5" x14ac:dyDescent="0.25">
      <c r="A3839">
        <v>5059</v>
      </c>
      <c r="B3839" t="s">
        <v>5804</v>
      </c>
      <c r="C3839" t="s">
        <v>87</v>
      </c>
      <c r="D3839" t="s">
        <v>88</v>
      </c>
      <c r="E3839" s="139" t="s">
        <v>8845</v>
      </c>
    </row>
    <row r="3840" spans="1:5" x14ac:dyDescent="0.25">
      <c r="A3840">
        <v>5034</v>
      </c>
      <c r="B3840" t="s">
        <v>5805</v>
      </c>
      <c r="C3840" t="s">
        <v>87</v>
      </c>
      <c r="D3840" t="s">
        <v>88</v>
      </c>
      <c r="E3840" s="139" t="s">
        <v>8846</v>
      </c>
    </row>
    <row r="3841" spans="1:5" x14ac:dyDescent="0.25">
      <c r="A3841">
        <v>5056</v>
      </c>
      <c r="B3841" t="s">
        <v>5806</v>
      </c>
      <c r="C3841" t="s">
        <v>87</v>
      </c>
      <c r="D3841" t="s">
        <v>88</v>
      </c>
      <c r="E3841" s="139" t="s">
        <v>8847</v>
      </c>
    </row>
    <row r="3842" spans="1:5" x14ac:dyDescent="0.25">
      <c r="A3842">
        <v>5057</v>
      </c>
      <c r="B3842" t="s">
        <v>5807</v>
      </c>
      <c r="C3842" t="s">
        <v>87</v>
      </c>
      <c r="D3842" t="s">
        <v>88</v>
      </c>
      <c r="E3842" s="139" t="s">
        <v>8848</v>
      </c>
    </row>
    <row r="3843" spans="1:5" x14ac:dyDescent="0.25">
      <c r="A3843">
        <v>5033</v>
      </c>
      <c r="B3843" t="s">
        <v>5808</v>
      </c>
      <c r="C3843" t="s">
        <v>87</v>
      </c>
      <c r="D3843" t="s">
        <v>93</v>
      </c>
      <c r="E3843" s="139" t="s">
        <v>8849</v>
      </c>
    </row>
    <row r="3844" spans="1:5" x14ac:dyDescent="0.25">
      <c r="A3844">
        <v>5038</v>
      </c>
      <c r="B3844" t="s">
        <v>5809</v>
      </c>
      <c r="C3844" t="s">
        <v>87</v>
      </c>
      <c r="D3844" t="s">
        <v>88</v>
      </c>
      <c r="E3844" s="139" t="s">
        <v>8850</v>
      </c>
    </row>
    <row r="3845" spans="1:5" x14ac:dyDescent="0.25">
      <c r="A3845">
        <v>12372</v>
      </c>
      <c r="B3845" t="s">
        <v>5810</v>
      </c>
      <c r="C3845" t="s">
        <v>87</v>
      </c>
      <c r="D3845" t="s">
        <v>88</v>
      </c>
      <c r="E3845" s="139" t="s">
        <v>8851</v>
      </c>
    </row>
    <row r="3846" spans="1:5" x14ac:dyDescent="0.25">
      <c r="A3846">
        <v>13339</v>
      </c>
      <c r="B3846" t="s">
        <v>5811</v>
      </c>
      <c r="C3846" t="s">
        <v>87</v>
      </c>
      <c r="D3846" t="s">
        <v>88</v>
      </c>
      <c r="E3846" s="139" t="s">
        <v>8852</v>
      </c>
    </row>
    <row r="3847" spans="1:5" x14ac:dyDescent="0.25">
      <c r="A3847">
        <v>12373</v>
      </c>
      <c r="B3847" t="s">
        <v>5812</v>
      </c>
      <c r="C3847" t="s">
        <v>87</v>
      </c>
      <c r="D3847" t="s">
        <v>88</v>
      </c>
      <c r="E3847" s="139" t="s">
        <v>8853</v>
      </c>
    </row>
    <row r="3848" spans="1:5" x14ac:dyDescent="0.25">
      <c r="A3848">
        <v>12388</v>
      </c>
      <c r="B3848" t="s">
        <v>5813</v>
      </c>
      <c r="C3848" t="s">
        <v>87</v>
      </c>
      <c r="D3848" t="s">
        <v>90</v>
      </c>
      <c r="E3848" s="139" t="s">
        <v>8854</v>
      </c>
    </row>
    <row r="3849" spans="1:5" x14ac:dyDescent="0.25">
      <c r="A3849">
        <v>34695</v>
      </c>
      <c r="B3849" t="s">
        <v>5814</v>
      </c>
      <c r="C3849" t="s">
        <v>87</v>
      </c>
      <c r="D3849" t="s">
        <v>88</v>
      </c>
      <c r="E3849" s="139" t="s">
        <v>8855</v>
      </c>
    </row>
    <row r="3850" spans="1:5" x14ac:dyDescent="0.25">
      <c r="A3850">
        <v>34692</v>
      </c>
      <c r="B3850" t="s">
        <v>5815</v>
      </c>
      <c r="C3850" t="s">
        <v>87</v>
      </c>
      <c r="D3850" t="s">
        <v>88</v>
      </c>
      <c r="E3850" s="139" t="s">
        <v>8856</v>
      </c>
    </row>
    <row r="3851" spans="1:5" x14ac:dyDescent="0.25">
      <c r="A3851">
        <v>26028</v>
      </c>
      <c r="B3851" t="s">
        <v>5816</v>
      </c>
      <c r="C3851" t="s">
        <v>330</v>
      </c>
      <c r="D3851" t="s">
        <v>88</v>
      </c>
      <c r="E3851" s="139" t="s">
        <v>8857</v>
      </c>
    </row>
    <row r="3852" spans="1:5" x14ac:dyDescent="0.25">
      <c r="A3852">
        <v>11844</v>
      </c>
      <c r="B3852" t="s">
        <v>5817</v>
      </c>
      <c r="C3852" t="s">
        <v>94</v>
      </c>
      <c r="D3852" t="s">
        <v>88</v>
      </c>
      <c r="E3852" s="139" t="s">
        <v>1104</v>
      </c>
    </row>
    <row r="3853" spans="1:5" x14ac:dyDescent="0.25">
      <c r="A3853">
        <v>4465</v>
      </c>
      <c r="B3853" t="s">
        <v>5818</v>
      </c>
      <c r="C3853" t="s">
        <v>94</v>
      </c>
      <c r="D3853" t="s">
        <v>88</v>
      </c>
      <c r="E3853" s="139" t="s">
        <v>848</v>
      </c>
    </row>
    <row r="3854" spans="1:5" x14ac:dyDescent="0.25">
      <c r="A3854">
        <v>35273</v>
      </c>
      <c r="B3854" t="s">
        <v>5819</v>
      </c>
      <c r="C3854" t="s">
        <v>94</v>
      </c>
      <c r="D3854" t="s">
        <v>88</v>
      </c>
      <c r="E3854" s="139" t="s">
        <v>1105</v>
      </c>
    </row>
    <row r="3855" spans="1:5" x14ac:dyDescent="0.25">
      <c r="A3855">
        <v>4470</v>
      </c>
      <c r="B3855" t="s">
        <v>5820</v>
      </c>
      <c r="C3855" t="s">
        <v>94</v>
      </c>
      <c r="D3855" t="s">
        <v>88</v>
      </c>
      <c r="E3855" s="139" t="s">
        <v>963</v>
      </c>
    </row>
    <row r="3856" spans="1:5" x14ac:dyDescent="0.25">
      <c r="A3856">
        <v>20204</v>
      </c>
      <c r="B3856" t="s">
        <v>5821</v>
      </c>
      <c r="C3856" t="s">
        <v>94</v>
      </c>
      <c r="D3856" t="s">
        <v>88</v>
      </c>
      <c r="E3856" s="139" t="s">
        <v>793</v>
      </c>
    </row>
    <row r="3857" spans="1:5" x14ac:dyDescent="0.25">
      <c r="A3857">
        <v>20208</v>
      </c>
      <c r="B3857" t="s">
        <v>5822</v>
      </c>
      <c r="C3857" t="s">
        <v>94</v>
      </c>
      <c r="D3857" t="s">
        <v>88</v>
      </c>
      <c r="E3857" s="139" t="s">
        <v>845</v>
      </c>
    </row>
    <row r="3858" spans="1:5" x14ac:dyDescent="0.25">
      <c r="A3858">
        <v>4437</v>
      </c>
      <c r="B3858" t="s">
        <v>5823</v>
      </c>
      <c r="C3858" t="s">
        <v>94</v>
      </c>
      <c r="D3858" t="s">
        <v>88</v>
      </c>
      <c r="E3858" s="139" t="s">
        <v>1106</v>
      </c>
    </row>
    <row r="3859" spans="1:5" x14ac:dyDescent="0.25">
      <c r="A3859">
        <v>14580</v>
      </c>
      <c r="B3859" t="s">
        <v>5824</v>
      </c>
      <c r="C3859" t="s">
        <v>94</v>
      </c>
      <c r="D3859" t="s">
        <v>88</v>
      </c>
      <c r="E3859" s="139" t="s">
        <v>566</v>
      </c>
    </row>
    <row r="3860" spans="1:5" x14ac:dyDescent="0.25">
      <c r="A3860">
        <v>40304</v>
      </c>
      <c r="B3860" t="s">
        <v>5825</v>
      </c>
      <c r="C3860" t="s">
        <v>119</v>
      </c>
      <c r="D3860" t="s">
        <v>88</v>
      </c>
      <c r="E3860" s="139" t="s">
        <v>1111</v>
      </c>
    </row>
    <row r="3861" spans="1:5" x14ac:dyDescent="0.25">
      <c r="A3861">
        <v>5065</v>
      </c>
      <c r="B3861" t="s">
        <v>5826</v>
      </c>
      <c r="C3861" t="s">
        <v>119</v>
      </c>
      <c r="D3861" t="s">
        <v>88</v>
      </c>
      <c r="E3861" s="139" t="s">
        <v>1331</v>
      </c>
    </row>
    <row r="3862" spans="1:5" x14ac:dyDescent="0.25">
      <c r="A3862">
        <v>5072</v>
      </c>
      <c r="B3862" t="s">
        <v>5827</v>
      </c>
      <c r="C3862" t="s">
        <v>119</v>
      </c>
      <c r="D3862" t="s">
        <v>88</v>
      </c>
      <c r="E3862" s="139" t="s">
        <v>935</v>
      </c>
    </row>
    <row r="3863" spans="1:5" x14ac:dyDescent="0.25">
      <c r="A3863">
        <v>5066</v>
      </c>
      <c r="B3863" t="s">
        <v>5828</v>
      </c>
      <c r="C3863" t="s">
        <v>119</v>
      </c>
      <c r="D3863" t="s">
        <v>88</v>
      </c>
      <c r="E3863" s="139" t="s">
        <v>4767</v>
      </c>
    </row>
    <row r="3864" spans="1:5" x14ac:dyDescent="0.25">
      <c r="A3864">
        <v>5063</v>
      </c>
      <c r="B3864" t="s">
        <v>5829</v>
      </c>
      <c r="C3864" t="s">
        <v>119</v>
      </c>
      <c r="D3864" t="s">
        <v>88</v>
      </c>
      <c r="E3864" s="139" t="s">
        <v>1064</v>
      </c>
    </row>
    <row r="3865" spans="1:5" x14ac:dyDescent="0.25">
      <c r="A3865">
        <v>20247</v>
      </c>
      <c r="B3865" t="s">
        <v>5830</v>
      </c>
      <c r="C3865" t="s">
        <v>119</v>
      </c>
      <c r="D3865" t="s">
        <v>88</v>
      </c>
      <c r="E3865" s="139" t="s">
        <v>5831</v>
      </c>
    </row>
    <row r="3866" spans="1:5" x14ac:dyDescent="0.25">
      <c r="A3866">
        <v>5074</v>
      </c>
      <c r="B3866" t="s">
        <v>5832</v>
      </c>
      <c r="C3866" t="s">
        <v>119</v>
      </c>
      <c r="D3866" t="s">
        <v>88</v>
      </c>
      <c r="E3866" s="139" t="s">
        <v>1450</v>
      </c>
    </row>
    <row r="3867" spans="1:5" x14ac:dyDescent="0.25">
      <c r="A3867">
        <v>5067</v>
      </c>
      <c r="B3867" t="s">
        <v>5833</v>
      </c>
      <c r="C3867" t="s">
        <v>119</v>
      </c>
      <c r="D3867" t="s">
        <v>88</v>
      </c>
      <c r="E3867" s="139" t="s">
        <v>2977</v>
      </c>
    </row>
    <row r="3868" spans="1:5" x14ac:dyDescent="0.25">
      <c r="A3868">
        <v>5078</v>
      </c>
      <c r="B3868" t="s">
        <v>5834</v>
      </c>
      <c r="C3868" t="s">
        <v>119</v>
      </c>
      <c r="D3868" t="s">
        <v>88</v>
      </c>
      <c r="E3868" s="139" t="s">
        <v>5835</v>
      </c>
    </row>
    <row r="3869" spans="1:5" x14ac:dyDescent="0.25">
      <c r="A3869">
        <v>5068</v>
      </c>
      <c r="B3869" t="s">
        <v>5836</v>
      </c>
      <c r="C3869" t="s">
        <v>119</v>
      </c>
      <c r="D3869" t="s">
        <v>88</v>
      </c>
      <c r="E3869" s="139" t="s">
        <v>640</v>
      </c>
    </row>
    <row r="3870" spans="1:5" x14ac:dyDescent="0.25">
      <c r="A3870">
        <v>5073</v>
      </c>
      <c r="B3870" t="s">
        <v>5837</v>
      </c>
      <c r="C3870" t="s">
        <v>119</v>
      </c>
      <c r="D3870" t="s">
        <v>88</v>
      </c>
      <c r="E3870" s="139" t="s">
        <v>745</v>
      </c>
    </row>
    <row r="3871" spans="1:5" x14ac:dyDescent="0.25">
      <c r="A3871">
        <v>5069</v>
      </c>
      <c r="B3871" t="s">
        <v>5838</v>
      </c>
      <c r="C3871" t="s">
        <v>119</v>
      </c>
      <c r="D3871" t="s">
        <v>88</v>
      </c>
      <c r="E3871" s="139" t="s">
        <v>745</v>
      </c>
    </row>
    <row r="3872" spans="1:5" x14ac:dyDescent="0.25">
      <c r="A3872">
        <v>5070</v>
      </c>
      <c r="B3872" t="s">
        <v>5839</v>
      </c>
      <c r="C3872" t="s">
        <v>119</v>
      </c>
      <c r="D3872" t="s">
        <v>88</v>
      </c>
      <c r="E3872" s="139" t="s">
        <v>5840</v>
      </c>
    </row>
    <row r="3873" spans="1:5" x14ac:dyDescent="0.25">
      <c r="A3873">
        <v>5071</v>
      </c>
      <c r="B3873" t="s">
        <v>5841</v>
      </c>
      <c r="C3873" t="s">
        <v>119</v>
      </c>
      <c r="D3873" t="s">
        <v>88</v>
      </c>
      <c r="E3873" s="139" t="s">
        <v>640</v>
      </c>
    </row>
    <row r="3874" spans="1:5" x14ac:dyDescent="0.25">
      <c r="A3874">
        <v>5061</v>
      </c>
      <c r="B3874" t="s">
        <v>5842</v>
      </c>
      <c r="C3874" t="s">
        <v>119</v>
      </c>
      <c r="D3874" t="s">
        <v>93</v>
      </c>
      <c r="E3874" s="139" t="s">
        <v>804</v>
      </c>
    </row>
    <row r="3875" spans="1:5" x14ac:dyDescent="0.25">
      <c r="A3875">
        <v>5075</v>
      </c>
      <c r="B3875" t="s">
        <v>5843</v>
      </c>
      <c r="C3875" t="s">
        <v>119</v>
      </c>
      <c r="D3875" t="s">
        <v>88</v>
      </c>
      <c r="E3875" s="139" t="s">
        <v>640</v>
      </c>
    </row>
    <row r="3876" spans="1:5" x14ac:dyDescent="0.25">
      <c r="A3876">
        <v>39027</v>
      </c>
      <c r="B3876" t="s">
        <v>5844</v>
      </c>
      <c r="C3876" t="s">
        <v>119</v>
      </c>
      <c r="D3876" t="s">
        <v>88</v>
      </c>
      <c r="E3876" s="139" t="s">
        <v>521</v>
      </c>
    </row>
    <row r="3877" spans="1:5" x14ac:dyDescent="0.25">
      <c r="A3877">
        <v>5062</v>
      </c>
      <c r="B3877" t="s">
        <v>5845</v>
      </c>
      <c r="C3877" t="s">
        <v>119</v>
      </c>
      <c r="D3877" t="s">
        <v>88</v>
      </c>
      <c r="E3877" s="139" t="s">
        <v>1150</v>
      </c>
    </row>
    <row r="3878" spans="1:5" x14ac:dyDescent="0.25">
      <c r="A3878">
        <v>40568</v>
      </c>
      <c r="B3878" t="s">
        <v>5846</v>
      </c>
      <c r="C3878" t="s">
        <v>119</v>
      </c>
      <c r="D3878" t="s">
        <v>88</v>
      </c>
      <c r="E3878" s="139" t="s">
        <v>4222</v>
      </c>
    </row>
    <row r="3879" spans="1:5" x14ac:dyDescent="0.25">
      <c r="A3879">
        <v>39026</v>
      </c>
      <c r="B3879" t="s">
        <v>5847</v>
      </c>
      <c r="C3879" t="s">
        <v>119</v>
      </c>
      <c r="D3879" t="s">
        <v>88</v>
      </c>
      <c r="E3879" s="139" t="s">
        <v>360</v>
      </c>
    </row>
    <row r="3880" spans="1:5" x14ac:dyDescent="0.25">
      <c r="A3880">
        <v>11572</v>
      </c>
      <c r="B3880" t="s">
        <v>5848</v>
      </c>
      <c r="C3880" t="s">
        <v>87</v>
      </c>
      <c r="D3880" t="s">
        <v>88</v>
      </c>
      <c r="E3880" s="139" t="s">
        <v>5849</v>
      </c>
    </row>
    <row r="3881" spans="1:5" x14ac:dyDescent="0.25">
      <c r="A3881">
        <v>42431</v>
      </c>
      <c r="B3881" t="s">
        <v>5850</v>
      </c>
      <c r="C3881" t="s">
        <v>87</v>
      </c>
      <c r="D3881" t="s">
        <v>90</v>
      </c>
      <c r="E3881" s="139" t="s">
        <v>8858</v>
      </c>
    </row>
    <row r="3882" spans="1:5" x14ac:dyDescent="0.25">
      <c r="A3882">
        <v>11149</v>
      </c>
      <c r="B3882" t="s">
        <v>5851</v>
      </c>
      <c r="C3882" t="s">
        <v>448</v>
      </c>
      <c r="D3882" t="s">
        <v>88</v>
      </c>
      <c r="E3882" s="139" t="s">
        <v>5852</v>
      </c>
    </row>
    <row r="3883" spans="1:5" x14ac:dyDescent="0.25">
      <c r="A3883">
        <v>511</v>
      </c>
      <c r="B3883" t="s">
        <v>5853</v>
      </c>
      <c r="C3883" t="s">
        <v>120</v>
      </c>
      <c r="D3883" t="s">
        <v>90</v>
      </c>
      <c r="E3883" s="139" t="s">
        <v>7758</v>
      </c>
    </row>
    <row r="3884" spans="1:5" x14ac:dyDescent="0.25">
      <c r="A3884">
        <v>11174</v>
      </c>
      <c r="B3884" t="s">
        <v>5855</v>
      </c>
      <c r="C3884" t="s">
        <v>145</v>
      </c>
      <c r="D3884" t="s">
        <v>88</v>
      </c>
      <c r="E3884" s="139" t="s">
        <v>5856</v>
      </c>
    </row>
    <row r="3885" spans="1:5" x14ac:dyDescent="0.25">
      <c r="A3885">
        <v>37540</v>
      </c>
      <c r="B3885" t="s">
        <v>5857</v>
      </c>
      <c r="C3885" t="s">
        <v>87</v>
      </c>
      <c r="D3885" t="s">
        <v>88</v>
      </c>
      <c r="E3885" s="139" t="s">
        <v>8859</v>
      </c>
    </row>
    <row r="3886" spans="1:5" x14ac:dyDescent="0.25">
      <c r="A3886">
        <v>37548</v>
      </c>
      <c r="B3886" t="s">
        <v>5858</v>
      </c>
      <c r="C3886" t="s">
        <v>87</v>
      </c>
      <c r="D3886" t="s">
        <v>88</v>
      </c>
      <c r="E3886" s="139" t="s">
        <v>8860</v>
      </c>
    </row>
    <row r="3887" spans="1:5" x14ac:dyDescent="0.25">
      <c r="A3887">
        <v>39828</v>
      </c>
      <c r="B3887" t="s">
        <v>5859</v>
      </c>
      <c r="C3887" t="s">
        <v>87</v>
      </c>
      <c r="D3887" t="s">
        <v>88</v>
      </c>
      <c r="E3887" s="139" t="s">
        <v>8861</v>
      </c>
    </row>
    <row r="3888" spans="1:5" x14ac:dyDescent="0.25">
      <c r="A3888">
        <v>12273</v>
      </c>
      <c r="B3888" t="s">
        <v>5860</v>
      </c>
      <c r="C3888" t="s">
        <v>87</v>
      </c>
      <c r="D3888" t="s">
        <v>90</v>
      </c>
      <c r="E3888" s="139" t="s">
        <v>8862</v>
      </c>
    </row>
    <row r="3889" spans="1:5" x14ac:dyDescent="0.25">
      <c r="A3889">
        <v>38392</v>
      </c>
      <c r="B3889" t="s">
        <v>5861</v>
      </c>
      <c r="C3889" t="s">
        <v>87</v>
      </c>
      <c r="D3889" t="s">
        <v>88</v>
      </c>
      <c r="E3889" s="139" t="s">
        <v>761</v>
      </c>
    </row>
    <row r="3890" spans="1:5" x14ac:dyDescent="0.25">
      <c r="A3890">
        <v>11735</v>
      </c>
      <c r="B3890" t="s">
        <v>5862</v>
      </c>
      <c r="C3890" t="s">
        <v>87</v>
      </c>
      <c r="D3890" t="s">
        <v>88</v>
      </c>
      <c r="E3890" s="139" t="s">
        <v>714</v>
      </c>
    </row>
    <row r="3891" spans="1:5" x14ac:dyDescent="0.25">
      <c r="A3891">
        <v>11733</v>
      </c>
      <c r="B3891" t="s">
        <v>5863</v>
      </c>
      <c r="C3891" t="s">
        <v>87</v>
      </c>
      <c r="D3891" t="s">
        <v>88</v>
      </c>
      <c r="E3891" s="139" t="s">
        <v>255</v>
      </c>
    </row>
    <row r="3892" spans="1:5" x14ac:dyDescent="0.25">
      <c r="A3892">
        <v>11734</v>
      </c>
      <c r="B3892" t="s">
        <v>5864</v>
      </c>
      <c r="C3892" t="s">
        <v>87</v>
      </c>
      <c r="D3892" t="s">
        <v>88</v>
      </c>
      <c r="E3892" s="139" t="s">
        <v>1819</v>
      </c>
    </row>
    <row r="3893" spans="1:5" x14ac:dyDescent="0.25">
      <c r="A3893">
        <v>11737</v>
      </c>
      <c r="B3893" t="s">
        <v>5865</v>
      </c>
      <c r="C3893" t="s">
        <v>87</v>
      </c>
      <c r="D3893" t="s">
        <v>88</v>
      </c>
      <c r="E3893" s="139" t="s">
        <v>195</v>
      </c>
    </row>
    <row r="3894" spans="1:5" x14ac:dyDescent="0.25">
      <c r="A3894">
        <v>11738</v>
      </c>
      <c r="B3894" t="s">
        <v>5866</v>
      </c>
      <c r="C3894" t="s">
        <v>87</v>
      </c>
      <c r="D3894" t="s">
        <v>88</v>
      </c>
      <c r="E3894" s="139" t="s">
        <v>7678</v>
      </c>
    </row>
    <row r="3895" spans="1:5" x14ac:dyDescent="0.25">
      <c r="A3895">
        <v>36143</v>
      </c>
      <c r="B3895" t="s">
        <v>5867</v>
      </c>
      <c r="C3895" t="s">
        <v>87</v>
      </c>
      <c r="D3895" t="s">
        <v>88</v>
      </c>
      <c r="E3895" s="139" t="s">
        <v>5868</v>
      </c>
    </row>
    <row r="3896" spans="1:5" x14ac:dyDescent="0.25">
      <c r="A3896">
        <v>36142</v>
      </c>
      <c r="B3896" t="s">
        <v>5869</v>
      </c>
      <c r="C3896" t="s">
        <v>87</v>
      </c>
      <c r="D3896" t="s">
        <v>88</v>
      </c>
      <c r="E3896" s="139" t="s">
        <v>1607</v>
      </c>
    </row>
    <row r="3897" spans="1:5" x14ac:dyDescent="0.25">
      <c r="A3897">
        <v>36146</v>
      </c>
      <c r="B3897" t="s">
        <v>5870</v>
      </c>
      <c r="C3897" t="s">
        <v>87</v>
      </c>
      <c r="D3897" t="s">
        <v>88</v>
      </c>
      <c r="E3897" s="139" t="s">
        <v>5871</v>
      </c>
    </row>
    <row r="3898" spans="1:5" x14ac:dyDescent="0.25">
      <c r="A3898">
        <v>39015</v>
      </c>
      <c r="B3898" t="s">
        <v>5872</v>
      </c>
      <c r="C3898" t="s">
        <v>87</v>
      </c>
      <c r="D3898" t="s">
        <v>90</v>
      </c>
      <c r="E3898" s="139" t="s">
        <v>99</v>
      </c>
    </row>
    <row r="3899" spans="1:5" x14ac:dyDescent="0.25">
      <c r="A3899">
        <v>38377</v>
      </c>
      <c r="B3899" t="s">
        <v>5873</v>
      </c>
      <c r="C3899" t="s">
        <v>87</v>
      </c>
      <c r="D3899" t="s">
        <v>88</v>
      </c>
      <c r="E3899" s="139" t="s">
        <v>5121</v>
      </c>
    </row>
    <row r="3900" spans="1:5" x14ac:dyDescent="0.25">
      <c r="A3900">
        <v>38376</v>
      </c>
      <c r="B3900" t="s">
        <v>5874</v>
      </c>
      <c r="C3900" t="s">
        <v>87</v>
      </c>
      <c r="D3900" t="s">
        <v>88</v>
      </c>
      <c r="E3900" s="139" t="s">
        <v>5875</v>
      </c>
    </row>
    <row r="3901" spans="1:5" x14ac:dyDescent="0.25">
      <c r="A3901">
        <v>38116</v>
      </c>
      <c r="B3901" t="s">
        <v>5876</v>
      </c>
      <c r="C3901" t="s">
        <v>87</v>
      </c>
      <c r="D3901" t="s">
        <v>88</v>
      </c>
      <c r="E3901" s="139" t="s">
        <v>1254</v>
      </c>
    </row>
    <row r="3902" spans="1:5" x14ac:dyDescent="0.25">
      <c r="A3902">
        <v>38066</v>
      </c>
      <c r="B3902" t="s">
        <v>5877</v>
      </c>
      <c r="C3902" t="s">
        <v>87</v>
      </c>
      <c r="D3902" t="s">
        <v>88</v>
      </c>
      <c r="E3902" s="139" t="s">
        <v>8863</v>
      </c>
    </row>
    <row r="3903" spans="1:5" x14ac:dyDescent="0.25">
      <c r="A3903">
        <v>38117</v>
      </c>
      <c r="B3903" t="s">
        <v>5878</v>
      </c>
      <c r="C3903" t="s">
        <v>87</v>
      </c>
      <c r="D3903" t="s">
        <v>88</v>
      </c>
      <c r="E3903" s="139" t="s">
        <v>8864</v>
      </c>
    </row>
    <row r="3904" spans="1:5" x14ac:dyDescent="0.25">
      <c r="A3904">
        <v>38067</v>
      </c>
      <c r="B3904" t="s">
        <v>5879</v>
      </c>
      <c r="C3904" t="s">
        <v>87</v>
      </c>
      <c r="D3904" t="s">
        <v>88</v>
      </c>
      <c r="E3904" s="139" t="s">
        <v>355</v>
      </c>
    </row>
    <row r="3905" spans="1:5" x14ac:dyDescent="0.25">
      <c r="A3905">
        <v>41757</v>
      </c>
      <c r="B3905" t="s">
        <v>5880</v>
      </c>
      <c r="C3905" t="s">
        <v>87</v>
      </c>
      <c r="D3905" t="s">
        <v>90</v>
      </c>
      <c r="E3905" s="139" t="s">
        <v>8865</v>
      </c>
    </row>
    <row r="3906" spans="1:5" x14ac:dyDescent="0.25">
      <c r="A3906">
        <v>5080</v>
      </c>
      <c r="B3906" t="s">
        <v>5881</v>
      </c>
      <c r="C3906" t="s">
        <v>87</v>
      </c>
      <c r="D3906" t="s">
        <v>88</v>
      </c>
      <c r="E3906" s="139" t="s">
        <v>5882</v>
      </c>
    </row>
    <row r="3907" spans="1:5" x14ac:dyDescent="0.25">
      <c r="A3907">
        <v>11522</v>
      </c>
      <c r="B3907" t="s">
        <v>5883</v>
      </c>
      <c r="C3907" t="s">
        <v>87</v>
      </c>
      <c r="D3907" t="s">
        <v>88</v>
      </c>
      <c r="E3907" s="139" t="s">
        <v>5840</v>
      </c>
    </row>
    <row r="3908" spans="1:5" x14ac:dyDescent="0.25">
      <c r="A3908">
        <v>11523</v>
      </c>
      <c r="B3908" t="s">
        <v>5884</v>
      </c>
      <c r="C3908" t="s">
        <v>87</v>
      </c>
      <c r="D3908" t="s">
        <v>88</v>
      </c>
      <c r="E3908" s="139" t="s">
        <v>141</v>
      </c>
    </row>
    <row r="3909" spans="1:5" x14ac:dyDescent="0.25">
      <c r="A3909">
        <v>11524</v>
      </c>
      <c r="B3909" t="s">
        <v>5885</v>
      </c>
      <c r="C3909" t="s">
        <v>87</v>
      </c>
      <c r="D3909" t="s">
        <v>88</v>
      </c>
      <c r="E3909" s="139" t="s">
        <v>5886</v>
      </c>
    </row>
    <row r="3910" spans="1:5" x14ac:dyDescent="0.25">
      <c r="A3910">
        <v>38168</v>
      </c>
      <c r="B3910" t="s">
        <v>5887</v>
      </c>
      <c r="C3910" t="s">
        <v>87</v>
      </c>
      <c r="D3910" t="s">
        <v>88</v>
      </c>
      <c r="E3910" s="139" t="s">
        <v>5888</v>
      </c>
    </row>
    <row r="3911" spans="1:5" x14ac:dyDescent="0.25">
      <c r="A3911">
        <v>13393</v>
      </c>
      <c r="B3911" t="s">
        <v>5889</v>
      </c>
      <c r="C3911" t="s">
        <v>87</v>
      </c>
      <c r="D3911" t="s">
        <v>90</v>
      </c>
      <c r="E3911" s="139" t="s">
        <v>8866</v>
      </c>
    </row>
    <row r="3912" spans="1:5" x14ac:dyDescent="0.25">
      <c r="A3912">
        <v>13395</v>
      </c>
      <c r="B3912" t="s">
        <v>5890</v>
      </c>
      <c r="C3912" t="s">
        <v>87</v>
      </c>
      <c r="D3912" t="s">
        <v>90</v>
      </c>
      <c r="E3912" s="139" t="s">
        <v>8867</v>
      </c>
    </row>
    <row r="3913" spans="1:5" x14ac:dyDescent="0.25">
      <c r="A3913">
        <v>12039</v>
      </c>
      <c r="B3913" t="s">
        <v>5891</v>
      </c>
      <c r="C3913" t="s">
        <v>87</v>
      </c>
      <c r="D3913" t="s">
        <v>90</v>
      </c>
      <c r="E3913" s="139" t="s">
        <v>8868</v>
      </c>
    </row>
    <row r="3914" spans="1:5" x14ac:dyDescent="0.25">
      <c r="A3914">
        <v>13396</v>
      </c>
      <c r="B3914" t="s">
        <v>5892</v>
      </c>
      <c r="C3914" t="s">
        <v>87</v>
      </c>
      <c r="D3914" t="s">
        <v>90</v>
      </c>
      <c r="E3914" s="139" t="s">
        <v>8869</v>
      </c>
    </row>
    <row r="3915" spans="1:5" x14ac:dyDescent="0.25">
      <c r="A3915">
        <v>13397</v>
      </c>
      <c r="B3915" t="s">
        <v>5893</v>
      </c>
      <c r="C3915" t="s">
        <v>87</v>
      </c>
      <c r="D3915" t="s">
        <v>90</v>
      </c>
      <c r="E3915" s="139" t="s">
        <v>8870</v>
      </c>
    </row>
    <row r="3916" spans="1:5" x14ac:dyDescent="0.25">
      <c r="A3916">
        <v>12041</v>
      </c>
      <c r="B3916" t="s">
        <v>5894</v>
      </c>
      <c r="C3916" t="s">
        <v>87</v>
      </c>
      <c r="D3916" t="s">
        <v>90</v>
      </c>
      <c r="E3916" s="139" t="s">
        <v>8871</v>
      </c>
    </row>
    <row r="3917" spans="1:5" x14ac:dyDescent="0.25">
      <c r="A3917">
        <v>12043</v>
      </c>
      <c r="B3917" t="s">
        <v>5895</v>
      </c>
      <c r="C3917" t="s">
        <v>87</v>
      </c>
      <c r="D3917" t="s">
        <v>90</v>
      </c>
      <c r="E3917" s="139" t="s">
        <v>8872</v>
      </c>
    </row>
    <row r="3918" spans="1:5" x14ac:dyDescent="0.25">
      <c r="A3918">
        <v>39762</v>
      </c>
      <c r="B3918" t="s">
        <v>5896</v>
      </c>
      <c r="C3918" t="s">
        <v>87</v>
      </c>
      <c r="D3918" t="s">
        <v>90</v>
      </c>
      <c r="E3918" s="139" t="s">
        <v>8873</v>
      </c>
    </row>
    <row r="3919" spans="1:5" x14ac:dyDescent="0.25">
      <c r="A3919">
        <v>12042</v>
      </c>
      <c r="B3919" t="s">
        <v>5897</v>
      </c>
      <c r="C3919" t="s">
        <v>87</v>
      </c>
      <c r="D3919" t="s">
        <v>90</v>
      </c>
      <c r="E3919" s="139" t="s">
        <v>8874</v>
      </c>
    </row>
    <row r="3920" spans="1:5" x14ac:dyDescent="0.25">
      <c r="A3920">
        <v>39763</v>
      </c>
      <c r="B3920" t="s">
        <v>5898</v>
      </c>
      <c r="C3920" t="s">
        <v>87</v>
      </c>
      <c r="D3920" t="s">
        <v>90</v>
      </c>
      <c r="E3920" s="139" t="s">
        <v>8875</v>
      </c>
    </row>
    <row r="3921" spans="1:5" x14ac:dyDescent="0.25">
      <c r="A3921">
        <v>39756</v>
      </c>
      <c r="B3921" t="s">
        <v>5899</v>
      </c>
      <c r="C3921" t="s">
        <v>87</v>
      </c>
      <c r="D3921" t="s">
        <v>90</v>
      </c>
      <c r="E3921" s="139" t="s">
        <v>8876</v>
      </c>
    </row>
    <row r="3922" spans="1:5" x14ac:dyDescent="0.25">
      <c r="A3922">
        <v>12038</v>
      </c>
      <c r="B3922" t="s">
        <v>5900</v>
      </c>
      <c r="C3922" t="s">
        <v>87</v>
      </c>
      <c r="D3922" t="s">
        <v>90</v>
      </c>
      <c r="E3922" s="139" t="s">
        <v>8877</v>
      </c>
    </row>
    <row r="3923" spans="1:5" x14ac:dyDescent="0.25">
      <c r="A3923">
        <v>12040</v>
      </c>
      <c r="B3923" t="s">
        <v>5901</v>
      </c>
      <c r="C3923" t="s">
        <v>87</v>
      </c>
      <c r="D3923" t="s">
        <v>90</v>
      </c>
      <c r="E3923" s="139" t="s">
        <v>8878</v>
      </c>
    </row>
    <row r="3924" spans="1:5" x14ac:dyDescent="0.25">
      <c r="A3924">
        <v>39757</v>
      </c>
      <c r="B3924" t="s">
        <v>5902</v>
      </c>
      <c r="C3924" t="s">
        <v>87</v>
      </c>
      <c r="D3924" t="s">
        <v>90</v>
      </c>
      <c r="E3924" s="139" t="s">
        <v>8879</v>
      </c>
    </row>
    <row r="3925" spans="1:5" x14ac:dyDescent="0.25">
      <c r="A3925">
        <v>39758</v>
      </c>
      <c r="B3925" t="s">
        <v>5903</v>
      </c>
      <c r="C3925" t="s">
        <v>87</v>
      </c>
      <c r="D3925" t="s">
        <v>90</v>
      </c>
      <c r="E3925" s="139" t="s">
        <v>8880</v>
      </c>
    </row>
    <row r="3926" spans="1:5" x14ac:dyDescent="0.25">
      <c r="A3926">
        <v>39759</v>
      </c>
      <c r="B3926" t="s">
        <v>5904</v>
      </c>
      <c r="C3926" t="s">
        <v>87</v>
      </c>
      <c r="D3926" t="s">
        <v>90</v>
      </c>
      <c r="E3926" s="139" t="s">
        <v>8881</v>
      </c>
    </row>
    <row r="3927" spans="1:5" x14ac:dyDescent="0.25">
      <c r="A3927">
        <v>39760</v>
      </c>
      <c r="B3927" t="s">
        <v>5905</v>
      </c>
      <c r="C3927" t="s">
        <v>87</v>
      </c>
      <c r="D3927" t="s">
        <v>90</v>
      </c>
      <c r="E3927" s="139" t="s">
        <v>8882</v>
      </c>
    </row>
    <row r="3928" spans="1:5" x14ac:dyDescent="0.25">
      <c r="A3928">
        <v>39761</v>
      </c>
      <c r="B3928" t="s">
        <v>5906</v>
      </c>
      <c r="C3928" t="s">
        <v>87</v>
      </c>
      <c r="D3928" t="s">
        <v>90</v>
      </c>
      <c r="E3928" s="139" t="s">
        <v>8883</v>
      </c>
    </row>
    <row r="3929" spans="1:5" x14ac:dyDescent="0.25">
      <c r="A3929">
        <v>39765</v>
      </c>
      <c r="B3929" t="s">
        <v>5907</v>
      </c>
      <c r="C3929" t="s">
        <v>87</v>
      </c>
      <c r="D3929" t="s">
        <v>90</v>
      </c>
      <c r="E3929" s="139" t="s">
        <v>8884</v>
      </c>
    </row>
    <row r="3930" spans="1:5" x14ac:dyDescent="0.25">
      <c r="A3930">
        <v>13399</v>
      </c>
      <c r="B3930" t="s">
        <v>5908</v>
      </c>
      <c r="C3930" t="s">
        <v>87</v>
      </c>
      <c r="D3930" t="s">
        <v>90</v>
      </c>
      <c r="E3930" s="139" t="s">
        <v>8885</v>
      </c>
    </row>
    <row r="3931" spans="1:5" x14ac:dyDescent="0.25">
      <c r="A3931">
        <v>39764</v>
      </c>
      <c r="B3931" t="s">
        <v>5909</v>
      </c>
      <c r="C3931" t="s">
        <v>87</v>
      </c>
      <c r="D3931" t="s">
        <v>90</v>
      </c>
      <c r="E3931" s="139" t="s">
        <v>8886</v>
      </c>
    </row>
    <row r="3932" spans="1:5" x14ac:dyDescent="0.25">
      <c r="A3932">
        <v>39805</v>
      </c>
      <c r="B3932" t="s">
        <v>5910</v>
      </c>
      <c r="C3932" t="s">
        <v>87</v>
      </c>
      <c r="D3932" t="s">
        <v>88</v>
      </c>
      <c r="E3932" s="139" t="s">
        <v>8887</v>
      </c>
    </row>
    <row r="3933" spans="1:5" x14ac:dyDescent="0.25">
      <c r="A3933">
        <v>39806</v>
      </c>
      <c r="B3933" t="s">
        <v>5911</v>
      </c>
      <c r="C3933" t="s">
        <v>87</v>
      </c>
      <c r="D3933" t="s">
        <v>88</v>
      </c>
      <c r="E3933" s="139" t="s">
        <v>8888</v>
      </c>
    </row>
    <row r="3934" spans="1:5" x14ac:dyDescent="0.25">
      <c r="A3934">
        <v>39807</v>
      </c>
      <c r="B3934" t="s">
        <v>5912</v>
      </c>
      <c r="C3934" t="s">
        <v>87</v>
      </c>
      <c r="D3934" t="s">
        <v>88</v>
      </c>
      <c r="E3934" s="139" t="s">
        <v>8889</v>
      </c>
    </row>
    <row r="3935" spans="1:5" x14ac:dyDescent="0.25">
      <c r="A3935">
        <v>39804</v>
      </c>
      <c r="B3935" t="s">
        <v>5913</v>
      </c>
      <c r="C3935" t="s">
        <v>87</v>
      </c>
      <c r="D3935" t="s">
        <v>88</v>
      </c>
      <c r="E3935" s="139" t="s">
        <v>8890</v>
      </c>
    </row>
    <row r="3936" spans="1:5" x14ac:dyDescent="0.25">
      <c r="A3936">
        <v>39796</v>
      </c>
      <c r="B3936" t="s">
        <v>5914</v>
      </c>
      <c r="C3936" t="s">
        <v>87</v>
      </c>
      <c r="D3936" t="s">
        <v>88</v>
      </c>
      <c r="E3936" s="139" t="s">
        <v>8891</v>
      </c>
    </row>
    <row r="3937" spans="1:5" x14ac:dyDescent="0.25">
      <c r="A3937">
        <v>39797</v>
      </c>
      <c r="B3937" t="s">
        <v>5915</v>
      </c>
      <c r="C3937" t="s">
        <v>87</v>
      </c>
      <c r="D3937" t="s">
        <v>93</v>
      </c>
      <c r="E3937" s="139" t="s">
        <v>8892</v>
      </c>
    </row>
    <row r="3938" spans="1:5" x14ac:dyDescent="0.25">
      <c r="A3938">
        <v>39798</v>
      </c>
      <c r="B3938" t="s">
        <v>5916</v>
      </c>
      <c r="C3938" t="s">
        <v>87</v>
      </c>
      <c r="D3938" t="s">
        <v>88</v>
      </c>
      <c r="E3938" s="139" t="s">
        <v>8893</v>
      </c>
    </row>
    <row r="3939" spans="1:5" x14ac:dyDescent="0.25">
      <c r="A3939">
        <v>39794</v>
      </c>
      <c r="B3939" t="s">
        <v>5917</v>
      </c>
      <c r="C3939" t="s">
        <v>87</v>
      </c>
      <c r="D3939" t="s">
        <v>88</v>
      </c>
      <c r="E3939" s="139" t="s">
        <v>2933</v>
      </c>
    </row>
    <row r="3940" spans="1:5" x14ac:dyDescent="0.25">
      <c r="A3940">
        <v>39795</v>
      </c>
      <c r="B3940" t="s">
        <v>5918</v>
      </c>
      <c r="C3940" t="s">
        <v>87</v>
      </c>
      <c r="D3940" t="s">
        <v>88</v>
      </c>
      <c r="E3940" s="139" t="s">
        <v>8894</v>
      </c>
    </row>
    <row r="3941" spans="1:5" x14ac:dyDescent="0.25">
      <c r="A3941">
        <v>39801</v>
      </c>
      <c r="B3941" t="s">
        <v>5919</v>
      </c>
      <c r="C3941" t="s">
        <v>87</v>
      </c>
      <c r="D3941" t="s">
        <v>88</v>
      </c>
      <c r="E3941" s="139" t="s">
        <v>8895</v>
      </c>
    </row>
    <row r="3942" spans="1:5" x14ac:dyDescent="0.25">
      <c r="A3942">
        <v>39802</v>
      </c>
      <c r="B3942" t="s">
        <v>5920</v>
      </c>
      <c r="C3942" t="s">
        <v>87</v>
      </c>
      <c r="D3942" t="s">
        <v>88</v>
      </c>
      <c r="E3942" s="139" t="s">
        <v>8896</v>
      </c>
    </row>
    <row r="3943" spans="1:5" x14ac:dyDescent="0.25">
      <c r="A3943">
        <v>39803</v>
      </c>
      <c r="B3943" t="s">
        <v>5921</v>
      </c>
      <c r="C3943" t="s">
        <v>87</v>
      </c>
      <c r="D3943" t="s">
        <v>88</v>
      </c>
      <c r="E3943" s="139" t="s">
        <v>8897</v>
      </c>
    </row>
    <row r="3944" spans="1:5" x14ac:dyDescent="0.25">
      <c r="A3944">
        <v>39799</v>
      </c>
      <c r="B3944" t="s">
        <v>5922</v>
      </c>
      <c r="C3944" t="s">
        <v>87</v>
      </c>
      <c r="D3944" t="s">
        <v>88</v>
      </c>
      <c r="E3944" s="139" t="s">
        <v>8898</v>
      </c>
    </row>
    <row r="3945" spans="1:5" x14ac:dyDescent="0.25">
      <c r="A3945">
        <v>39800</v>
      </c>
      <c r="B3945" t="s">
        <v>5923</v>
      </c>
      <c r="C3945" t="s">
        <v>87</v>
      </c>
      <c r="D3945" t="s">
        <v>88</v>
      </c>
      <c r="E3945" s="139" t="s">
        <v>6035</v>
      </c>
    </row>
    <row r="3946" spans="1:5" x14ac:dyDescent="0.25">
      <c r="A3946">
        <v>4224</v>
      </c>
      <c r="B3946" t="s">
        <v>5924</v>
      </c>
      <c r="C3946" t="s">
        <v>120</v>
      </c>
      <c r="D3946" t="s">
        <v>88</v>
      </c>
      <c r="E3946" s="139" t="s">
        <v>1009</v>
      </c>
    </row>
    <row r="3947" spans="1:5" x14ac:dyDescent="0.25">
      <c r="A3947">
        <v>21059</v>
      </c>
      <c r="B3947" t="s">
        <v>5925</v>
      </c>
      <c r="C3947" t="s">
        <v>87</v>
      </c>
      <c r="D3947" t="s">
        <v>90</v>
      </c>
      <c r="E3947" s="139" t="s">
        <v>1033</v>
      </c>
    </row>
    <row r="3948" spans="1:5" x14ac:dyDescent="0.25">
      <c r="A3948">
        <v>11234</v>
      </c>
      <c r="B3948" t="s">
        <v>5926</v>
      </c>
      <c r="C3948" t="s">
        <v>87</v>
      </c>
      <c r="D3948" t="s">
        <v>90</v>
      </c>
      <c r="E3948" s="139" t="s">
        <v>8899</v>
      </c>
    </row>
    <row r="3949" spans="1:5" x14ac:dyDescent="0.25">
      <c r="A3949">
        <v>21060</v>
      </c>
      <c r="B3949" t="s">
        <v>5928</v>
      </c>
      <c r="C3949" t="s">
        <v>87</v>
      </c>
      <c r="D3949" t="s">
        <v>90</v>
      </c>
      <c r="E3949" s="139" t="s">
        <v>8479</v>
      </c>
    </row>
    <row r="3950" spans="1:5" x14ac:dyDescent="0.25">
      <c r="A3950">
        <v>21061</v>
      </c>
      <c r="B3950" t="s">
        <v>5929</v>
      </c>
      <c r="C3950" t="s">
        <v>87</v>
      </c>
      <c r="D3950" t="s">
        <v>90</v>
      </c>
      <c r="E3950" s="139" t="s">
        <v>8900</v>
      </c>
    </row>
    <row r="3951" spans="1:5" x14ac:dyDescent="0.25">
      <c r="A3951">
        <v>21062</v>
      </c>
      <c r="B3951" t="s">
        <v>5930</v>
      </c>
      <c r="C3951" t="s">
        <v>87</v>
      </c>
      <c r="D3951" t="s">
        <v>90</v>
      </c>
      <c r="E3951" s="139" t="s">
        <v>8901</v>
      </c>
    </row>
    <row r="3952" spans="1:5" x14ac:dyDescent="0.25">
      <c r="A3952">
        <v>11708</v>
      </c>
      <c r="B3952" t="s">
        <v>5931</v>
      </c>
      <c r="C3952" t="s">
        <v>87</v>
      </c>
      <c r="D3952" t="s">
        <v>90</v>
      </c>
      <c r="E3952" s="139" t="s">
        <v>5835</v>
      </c>
    </row>
    <row r="3953" spans="1:5" x14ac:dyDescent="0.25">
      <c r="A3953">
        <v>11709</v>
      </c>
      <c r="B3953" t="s">
        <v>5932</v>
      </c>
      <c r="C3953" t="s">
        <v>87</v>
      </c>
      <c r="D3953" t="s">
        <v>90</v>
      </c>
      <c r="E3953" s="139" t="s">
        <v>7340</v>
      </c>
    </row>
    <row r="3954" spans="1:5" x14ac:dyDescent="0.25">
      <c r="A3954">
        <v>11710</v>
      </c>
      <c r="B3954" t="s">
        <v>5933</v>
      </c>
      <c r="C3954" t="s">
        <v>87</v>
      </c>
      <c r="D3954" t="s">
        <v>90</v>
      </c>
      <c r="E3954" s="139" t="s">
        <v>8902</v>
      </c>
    </row>
    <row r="3955" spans="1:5" x14ac:dyDescent="0.25">
      <c r="A3955">
        <v>11707</v>
      </c>
      <c r="B3955" t="s">
        <v>5934</v>
      </c>
      <c r="C3955" t="s">
        <v>87</v>
      </c>
      <c r="D3955" t="s">
        <v>90</v>
      </c>
      <c r="E3955" s="139" t="s">
        <v>158</v>
      </c>
    </row>
    <row r="3956" spans="1:5" x14ac:dyDescent="0.25">
      <c r="A3956">
        <v>11739</v>
      </c>
      <c r="B3956" t="s">
        <v>5935</v>
      </c>
      <c r="C3956" t="s">
        <v>87</v>
      </c>
      <c r="D3956" t="s">
        <v>88</v>
      </c>
      <c r="E3956" s="139" t="s">
        <v>5706</v>
      </c>
    </row>
    <row r="3957" spans="1:5" x14ac:dyDescent="0.25">
      <c r="A3957">
        <v>11711</v>
      </c>
      <c r="B3957" t="s">
        <v>5936</v>
      </c>
      <c r="C3957" t="s">
        <v>87</v>
      </c>
      <c r="D3957" t="s">
        <v>88</v>
      </c>
      <c r="E3957" s="139" t="s">
        <v>415</v>
      </c>
    </row>
    <row r="3958" spans="1:5" x14ac:dyDescent="0.25">
      <c r="A3958">
        <v>5102</v>
      </c>
      <c r="B3958" t="s">
        <v>5937</v>
      </c>
      <c r="C3958" t="s">
        <v>87</v>
      </c>
      <c r="D3958" t="s">
        <v>88</v>
      </c>
      <c r="E3958" s="139" t="s">
        <v>8903</v>
      </c>
    </row>
    <row r="3959" spans="1:5" x14ac:dyDescent="0.25">
      <c r="A3959">
        <v>11741</v>
      </c>
      <c r="B3959" t="s">
        <v>5938</v>
      </c>
      <c r="C3959" t="s">
        <v>87</v>
      </c>
      <c r="D3959" t="s">
        <v>88</v>
      </c>
      <c r="E3959" s="139" t="s">
        <v>913</v>
      </c>
    </row>
    <row r="3960" spans="1:5" x14ac:dyDescent="0.25">
      <c r="A3960">
        <v>11743</v>
      </c>
      <c r="B3960" t="s">
        <v>5939</v>
      </c>
      <c r="C3960" t="s">
        <v>87</v>
      </c>
      <c r="D3960" t="s">
        <v>88</v>
      </c>
      <c r="E3960" s="139" t="s">
        <v>829</v>
      </c>
    </row>
    <row r="3961" spans="1:5" x14ac:dyDescent="0.25">
      <c r="A3961">
        <v>11745</v>
      </c>
      <c r="B3961" t="s">
        <v>5940</v>
      </c>
      <c r="C3961" t="s">
        <v>87</v>
      </c>
      <c r="D3961" t="s">
        <v>88</v>
      </c>
      <c r="E3961" s="139" t="s">
        <v>2563</v>
      </c>
    </row>
    <row r="3962" spans="1:5" x14ac:dyDescent="0.25">
      <c r="A3962">
        <v>25961</v>
      </c>
      <c r="B3962" t="s">
        <v>5941</v>
      </c>
      <c r="C3962" t="s">
        <v>91</v>
      </c>
      <c r="D3962" t="s">
        <v>88</v>
      </c>
      <c r="E3962" s="139" t="s">
        <v>967</v>
      </c>
    </row>
    <row r="3963" spans="1:5" x14ac:dyDescent="0.25">
      <c r="A3963">
        <v>40985</v>
      </c>
      <c r="B3963" t="s">
        <v>5942</v>
      </c>
      <c r="C3963" t="s">
        <v>149</v>
      </c>
      <c r="D3963" t="s">
        <v>88</v>
      </c>
      <c r="E3963" s="139" t="s">
        <v>1689</v>
      </c>
    </row>
    <row r="3964" spans="1:5" x14ac:dyDescent="0.25">
      <c r="A3964">
        <v>1088</v>
      </c>
      <c r="B3964" t="s">
        <v>5943</v>
      </c>
      <c r="C3964" t="s">
        <v>87</v>
      </c>
      <c r="D3964" t="s">
        <v>90</v>
      </c>
      <c r="E3964" s="139" t="s">
        <v>968</v>
      </c>
    </row>
    <row r="3965" spans="1:5" x14ac:dyDescent="0.25">
      <c r="A3965">
        <v>1087</v>
      </c>
      <c r="B3965" t="s">
        <v>5944</v>
      </c>
      <c r="C3965" t="s">
        <v>87</v>
      </c>
      <c r="D3965" t="s">
        <v>90</v>
      </c>
      <c r="E3965" s="139" t="s">
        <v>8904</v>
      </c>
    </row>
    <row r="3966" spans="1:5" x14ac:dyDescent="0.25">
      <c r="A3966">
        <v>38777</v>
      </c>
      <c r="B3966" t="s">
        <v>5945</v>
      </c>
      <c r="C3966" t="s">
        <v>87</v>
      </c>
      <c r="D3966" t="s">
        <v>90</v>
      </c>
      <c r="E3966" s="139" t="s">
        <v>8894</v>
      </c>
    </row>
    <row r="3967" spans="1:5" x14ac:dyDescent="0.25">
      <c r="A3967">
        <v>1086</v>
      </c>
      <c r="B3967" t="s">
        <v>5946</v>
      </c>
      <c r="C3967" t="s">
        <v>87</v>
      </c>
      <c r="D3967" t="s">
        <v>90</v>
      </c>
      <c r="E3967" s="139" t="s">
        <v>8905</v>
      </c>
    </row>
    <row r="3968" spans="1:5" x14ac:dyDescent="0.25">
      <c r="A3968">
        <v>1079</v>
      </c>
      <c r="B3968" t="s">
        <v>5947</v>
      </c>
      <c r="C3968" t="s">
        <v>87</v>
      </c>
      <c r="D3968" t="s">
        <v>90</v>
      </c>
      <c r="E3968" s="139" t="s">
        <v>7282</v>
      </c>
    </row>
    <row r="3969" spans="1:5" x14ac:dyDescent="0.25">
      <c r="A3969">
        <v>39374</v>
      </c>
      <c r="B3969" t="s">
        <v>5948</v>
      </c>
      <c r="C3969" t="s">
        <v>87</v>
      </c>
      <c r="D3969" t="s">
        <v>93</v>
      </c>
      <c r="E3969" s="139" t="s">
        <v>7352</v>
      </c>
    </row>
    <row r="3970" spans="1:5" x14ac:dyDescent="0.25">
      <c r="A3970">
        <v>1082</v>
      </c>
      <c r="B3970" t="s">
        <v>5949</v>
      </c>
      <c r="C3970" t="s">
        <v>87</v>
      </c>
      <c r="D3970" t="s">
        <v>90</v>
      </c>
      <c r="E3970" s="139" t="s">
        <v>8906</v>
      </c>
    </row>
    <row r="3971" spans="1:5" x14ac:dyDescent="0.25">
      <c r="A3971">
        <v>12316</v>
      </c>
      <c r="B3971" t="s">
        <v>5950</v>
      </c>
      <c r="C3971" t="s">
        <v>87</v>
      </c>
      <c r="D3971" t="s">
        <v>90</v>
      </c>
      <c r="E3971" s="139" t="s">
        <v>8907</v>
      </c>
    </row>
    <row r="3972" spans="1:5" x14ac:dyDescent="0.25">
      <c r="A3972">
        <v>12317</v>
      </c>
      <c r="B3972" t="s">
        <v>5951</v>
      </c>
      <c r="C3972" t="s">
        <v>87</v>
      </c>
      <c r="D3972" t="s">
        <v>90</v>
      </c>
      <c r="E3972" s="139" t="s">
        <v>8908</v>
      </c>
    </row>
    <row r="3973" spans="1:5" x14ac:dyDescent="0.25">
      <c r="A3973">
        <v>12318</v>
      </c>
      <c r="B3973" t="s">
        <v>5952</v>
      </c>
      <c r="C3973" t="s">
        <v>87</v>
      </c>
      <c r="D3973" t="s">
        <v>90</v>
      </c>
      <c r="E3973" s="139" t="s">
        <v>8909</v>
      </c>
    </row>
    <row r="3974" spans="1:5" x14ac:dyDescent="0.25">
      <c r="A3974">
        <v>5104</v>
      </c>
      <c r="B3974" t="s">
        <v>5953</v>
      </c>
      <c r="C3974" t="s">
        <v>119</v>
      </c>
      <c r="D3974" t="s">
        <v>90</v>
      </c>
      <c r="E3974" s="139" t="s">
        <v>8910</v>
      </c>
    </row>
    <row r="3975" spans="1:5" x14ac:dyDescent="0.25">
      <c r="A3975">
        <v>26023</v>
      </c>
      <c r="B3975" t="s">
        <v>5954</v>
      </c>
      <c r="C3975" t="s">
        <v>87</v>
      </c>
      <c r="D3975" t="s">
        <v>88</v>
      </c>
      <c r="E3975" s="139" t="s">
        <v>8205</v>
      </c>
    </row>
    <row r="3976" spans="1:5" x14ac:dyDescent="0.25">
      <c r="A3976">
        <v>2710</v>
      </c>
      <c r="B3976" t="s">
        <v>5955</v>
      </c>
      <c r="C3976" t="s">
        <v>87</v>
      </c>
      <c r="D3976" t="s">
        <v>88</v>
      </c>
      <c r="E3976" s="139" t="s">
        <v>8911</v>
      </c>
    </row>
    <row r="3977" spans="1:5" x14ac:dyDescent="0.25">
      <c r="A3977">
        <v>14575</v>
      </c>
      <c r="B3977" t="s">
        <v>5956</v>
      </c>
      <c r="C3977" t="s">
        <v>87</v>
      </c>
      <c r="D3977" t="s">
        <v>90</v>
      </c>
      <c r="E3977" s="139" t="s">
        <v>8912</v>
      </c>
    </row>
    <row r="3978" spans="1:5" x14ac:dyDescent="0.25">
      <c r="A3978">
        <v>20034</v>
      </c>
      <c r="B3978" t="s">
        <v>5957</v>
      </c>
      <c r="C3978" t="s">
        <v>87</v>
      </c>
      <c r="D3978" t="s">
        <v>90</v>
      </c>
      <c r="E3978" s="139" t="s">
        <v>8913</v>
      </c>
    </row>
    <row r="3979" spans="1:5" x14ac:dyDescent="0.25">
      <c r="A3979">
        <v>20036</v>
      </c>
      <c r="B3979" t="s">
        <v>5958</v>
      </c>
      <c r="C3979" t="s">
        <v>87</v>
      </c>
      <c r="D3979" t="s">
        <v>90</v>
      </c>
      <c r="E3979" s="139" t="s">
        <v>7634</v>
      </c>
    </row>
    <row r="3980" spans="1:5" x14ac:dyDescent="0.25">
      <c r="A3980">
        <v>20037</v>
      </c>
      <c r="B3980" t="s">
        <v>5959</v>
      </c>
      <c r="C3980" t="s">
        <v>87</v>
      </c>
      <c r="D3980" t="s">
        <v>90</v>
      </c>
      <c r="E3980" s="139" t="s">
        <v>8914</v>
      </c>
    </row>
    <row r="3981" spans="1:5" x14ac:dyDescent="0.25">
      <c r="A3981">
        <v>20043</v>
      </c>
      <c r="B3981" t="s">
        <v>5960</v>
      </c>
      <c r="C3981" t="s">
        <v>87</v>
      </c>
      <c r="D3981" t="s">
        <v>88</v>
      </c>
      <c r="E3981" s="139" t="s">
        <v>122</v>
      </c>
    </row>
    <row r="3982" spans="1:5" x14ac:dyDescent="0.25">
      <c r="A3982">
        <v>20044</v>
      </c>
      <c r="B3982" t="s">
        <v>5961</v>
      </c>
      <c r="C3982" t="s">
        <v>87</v>
      </c>
      <c r="D3982" t="s">
        <v>88</v>
      </c>
      <c r="E3982" s="139" t="s">
        <v>8915</v>
      </c>
    </row>
    <row r="3983" spans="1:5" x14ac:dyDescent="0.25">
      <c r="A3983">
        <v>20042</v>
      </c>
      <c r="B3983" t="s">
        <v>5962</v>
      </c>
      <c r="C3983" t="s">
        <v>87</v>
      </c>
      <c r="D3983" t="s">
        <v>88</v>
      </c>
      <c r="E3983" s="139" t="s">
        <v>1290</v>
      </c>
    </row>
    <row r="3984" spans="1:5" x14ac:dyDescent="0.25">
      <c r="A3984">
        <v>20046</v>
      </c>
      <c r="B3984" t="s">
        <v>5963</v>
      </c>
      <c r="C3984" t="s">
        <v>87</v>
      </c>
      <c r="D3984" t="s">
        <v>88</v>
      </c>
      <c r="E3984" s="139" t="s">
        <v>896</v>
      </c>
    </row>
    <row r="3985" spans="1:5" x14ac:dyDescent="0.25">
      <c r="A3985">
        <v>20047</v>
      </c>
      <c r="B3985" t="s">
        <v>5964</v>
      </c>
      <c r="C3985" t="s">
        <v>87</v>
      </c>
      <c r="D3985" t="s">
        <v>88</v>
      </c>
      <c r="E3985" s="139" t="s">
        <v>3845</v>
      </c>
    </row>
    <row r="3986" spans="1:5" x14ac:dyDescent="0.25">
      <c r="A3986">
        <v>20045</v>
      </c>
      <c r="B3986" t="s">
        <v>5966</v>
      </c>
      <c r="C3986" t="s">
        <v>87</v>
      </c>
      <c r="D3986" t="s">
        <v>88</v>
      </c>
      <c r="E3986" s="139" t="s">
        <v>942</v>
      </c>
    </row>
    <row r="3987" spans="1:5" x14ac:dyDescent="0.25">
      <c r="A3987">
        <v>20972</v>
      </c>
      <c r="B3987" t="s">
        <v>5967</v>
      </c>
      <c r="C3987" t="s">
        <v>87</v>
      </c>
      <c r="D3987" t="s">
        <v>88</v>
      </c>
      <c r="E3987" s="139" t="s">
        <v>824</v>
      </c>
    </row>
    <row r="3988" spans="1:5" x14ac:dyDescent="0.25">
      <c r="A3988">
        <v>20032</v>
      </c>
      <c r="B3988" t="s">
        <v>5968</v>
      </c>
      <c r="C3988" t="s">
        <v>87</v>
      </c>
      <c r="D3988" t="s">
        <v>90</v>
      </c>
      <c r="E3988" s="139" t="s">
        <v>8916</v>
      </c>
    </row>
    <row r="3989" spans="1:5" x14ac:dyDescent="0.25">
      <c r="A3989">
        <v>11321</v>
      </c>
      <c r="B3989" t="s">
        <v>5970</v>
      </c>
      <c r="C3989" t="s">
        <v>87</v>
      </c>
      <c r="D3989" t="s">
        <v>90</v>
      </c>
      <c r="E3989" s="139" t="s">
        <v>962</v>
      </c>
    </row>
    <row r="3990" spans="1:5" x14ac:dyDescent="0.25">
      <c r="A3990">
        <v>11323</v>
      </c>
      <c r="B3990" t="s">
        <v>5971</v>
      </c>
      <c r="C3990" t="s">
        <v>87</v>
      </c>
      <c r="D3990" t="s">
        <v>90</v>
      </c>
      <c r="E3990" s="139" t="s">
        <v>964</v>
      </c>
    </row>
    <row r="3991" spans="1:5" x14ac:dyDescent="0.25">
      <c r="A3991">
        <v>20327</v>
      </c>
      <c r="B3991" t="s">
        <v>5972</v>
      </c>
      <c r="C3991" t="s">
        <v>87</v>
      </c>
      <c r="D3991" t="s">
        <v>90</v>
      </c>
      <c r="E3991" s="139" t="s">
        <v>8624</v>
      </c>
    </row>
    <row r="3992" spans="1:5" x14ac:dyDescent="0.25">
      <c r="A3992">
        <v>25966</v>
      </c>
      <c r="B3992" t="s">
        <v>5973</v>
      </c>
      <c r="C3992" t="s">
        <v>120</v>
      </c>
      <c r="D3992" t="s">
        <v>88</v>
      </c>
      <c r="E3992" s="139" t="s">
        <v>5069</v>
      </c>
    </row>
    <row r="3993" spans="1:5" x14ac:dyDescent="0.25">
      <c r="A3993">
        <v>13390</v>
      </c>
      <c r="B3993" t="s">
        <v>5974</v>
      </c>
      <c r="C3993" t="s">
        <v>87</v>
      </c>
      <c r="D3993" t="s">
        <v>90</v>
      </c>
      <c r="E3993" s="139" t="s">
        <v>8917</v>
      </c>
    </row>
    <row r="3994" spans="1:5" x14ac:dyDescent="0.25">
      <c r="A3994">
        <v>6034</v>
      </c>
      <c r="B3994" t="s">
        <v>5975</v>
      </c>
      <c r="C3994" t="s">
        <v>87</v>
      </c>
      <c r="D3994" t="s">
        <v>88</v>
      </c>
      <c r="E3994" s="139" t="s">
        <v>8918</v>
      </c>
    </row>
    <row r="3995" spans="1:5" x14ac:dyDescent="0.25">
      <c r="A3995">
        <v>6036</v>
      </c>
      <c r="B3995" t="s">
        <v>5976</v>
      </c>
      <c r="C3995" t="s">
        <v>87</v>
      </c>
      <c r="D3995" t="s">
        <v>88</v>
      </c>
      <c r="E3995" s="139" t="s">
        <v>8455</v>
      </c>
    </row>
    <row r="3996" spans="1:5" x14ac:dyDescent="0.25">
      <c r="A3996">
        <v>6031</v>
      </c>
      <c r="B3996" t="s">
        <v>5977</v>
      </c>
      <c r="C3996" t="s">
        <v>87</v>
      </c>
      <c r="D3996" t="s">
        <v>93</v>
      </c>
      <c r="E3996" s="139" t="s">
        <v>1445</v>
      </c>
    </row>
    <row r="3997" spans="1:5" x14ac:dyDescent="0.25">
      <c r="A3997">
        <v>6029</v>
      </c>
      <c r="B3997" t="s">
        <v>5978</v>
      </c>
      <c r="C3997" t="s">
        <v>87</v>
      </c>
      <c r="D3997" t="s">
        <v>88</v>
      </c>
      <c r="E3997" s="139" t="s">
        <v>5332</v>
      </c>
    </row>
    <row r="3998" spans="1:5" x14ac:dyDescent="0.25">
      <c r="A3998">
        <v>6033</v>
      </c>
      <c r="B3998" t="s">
        <v>5980</v>
      </c>
      <c r="C3998" t="s">
        <v>87</v>
      </c>
      <c r="D3998" t="s">
        <v>88</v>
      </c>
      <c r="E3998" s="139" t="s">
        <v>8919</v>
      </c>
    </row>
    <row r="3999" spans="1:5" x14ac:dyDescent="0.25">
      <c r="A3999">
        <v>11672</v>
      </c>
      <c r="B3999" t="s">
        <v>5981</v>
      </c>
      <c r="C3999" t="s">
        <v>87</v>
      </c>
      <c r="D3999" t="s">
        <v>88</v>
      </c>
      <c r="E3999" s="139" t="s">
        <v>8920</v>
      </c>
    </row>
    <row r="4000" spans="1:5" x14ac:dyDescent="0.25">
      <c r="A4000">
        <v>11669</v>
      </c>
      <c r="B4000" t="s">
        <v>5982</v>
      </c>
      <c r="C4000" t="s">
        <v>87</v>
      </c>
      <c r="D4000" t="s">
        <v>88</v>
      </c>
      <c r="E4000" s="139" t="s">
        <v>605</v>
      </c>
    </row>
    <row r="4001" spans="1:5" x14ac:dyDescent="0.25">
      <c r="A4001">
        <v>11670</v>
      </c>
      <c r="B4001" t="s">
        <v>5984</v>
      </c>
      <c r="C4001" t="s">
        <v>87</v>
      </c>
      <c r="D4001" t="s">
        <v>88</v>
      </c>
      <c r="E4001" s="139" t="s">
        <v>8921</v>
      </c>
    </row>
    <row r="4002" spans="1:5" x14ac:dyDescent="0.25">
      <c r="A4002">
        <v>20055</v>
      </c>
      <c r="B4002" t="s">
        <v>5985</v>
      </c>
      <c r="C4002" t="s">
        <v>87</v>
      </c>
      <c r="D4002" t="s">
        <v>88</v>
      </c>
      <c r="E4002" s="139" t="s">
        <v>8922</v>
      </c>
    </row>
    <row r="4003" spans="1:5" x14ac:dyDescent="0.25">
      <c r="A4003">
        <v>11671</v>
      </c>
      <c r="B4003" t="s">
        <v>5986</v>
      </c>
      <c r="C4003" t="s">
        <v>87</v>
      </c>
      <c r="D4003" t="s">
        <v>88</v>
      </c>
      <c r="E4003" s="139" t="s">
        <v>8923</v>
      </c>
    </row>
    <row r="4004" spans="1:5" x14ac:dyDescent="0.25">
      <c r="A4004">
        <v>6032</v>
      </c>
      <c r="B4004" t="s">
        <v>5987</v>
      </c>
      <c r="C4004" t="s">
        <v>87</v>
      </c>
      <c r="D4004" t="s">
        <v>88</v>
      </c>
      <c r="E4004" s="139" t="s">
        <v>2918</v>
      </c>
    </row>
    <row r="4005" spans="1:5" x14ac:dyDescent="0.25">
      <c r="A4005">
        <v>11673</v>
      </c>
      <c r="B4005" t="s">
        <v>5988</v>
      </c>
      <c r="C4005" t="s">
        <v>87</v>
      </c>
      <c r="D4005" t="s">
        <v>88</v>
      </c>
      <c r="E4005" s="139" t="s">
        <v>199</v>
      </c>
    </row>
    <row r="4006" spans="1:5" x14ac:dyDescent="0.25">
      <c r="A4006">
        <v>11674</v>
      </c>
      <c r="B4006" t="s">
        <v>5989</v>
      </c>
      <c r="C4006" t="s">
        <v>87</v>
      </c>
      <c r="D4006" t="s">
        <v>88</v>
      </c>
      <c r="E4006" s="139" t="s">
        <v>3005</v>
      </c>
    </row>
    <row r="4007" spans="1:5" x14ac:dyDescent="0.25">
      <c r="A4007">
        <v>11675</v>
      </c>
      <c r="B4007" t="s">
        <v>5990</v>
      </c>
      <c r="C4007" t="s">
        <v>87</v>
      </c>
      <c r="D4007" t="s">
        <v>88</v>
      </c>
      <c r="E4007" s="139" t="s">
        <v>8924</v>
      </c>
    </row>
    <row r="4008" spans="1:5" x14ac:dyDescent="0.25">
      <c r="A4008">
        <v>11676</v>
      </c>
      <c r="B4008" t="s">
        <v>5991</v>
      </c>
      <c r="C4008" t="s">
        <v>87</v>
      </c>
      <c r="D4008" t="s">
        <v>88</v>
      </c>
      <c r="E4008" s="139" t="s">
        <v>8925</v>
      </c>
    </row>
    <row r="4009" spans="1:5" x14ac:dyDescent="0.25">
      <c r="A4009">
        <v>11677</v>
      </c>
      <c r="B4009" t="s">
        <v>5992</v>
      </c>
      <c r="C4009" t="s">
        <v>87</v>
      </c>
      <c r="D4009" t="s">
        <v>88</v>
      </c>
      <c r="E4009" s="139" t="s">
        <v>8926</v>
      </c>
    </row>
    <row r="4010" spans="1:5" x14ac:dyDescent="0.25">
      <c r="A4010">
        <v>11678</v>
      </c>
      <c r="B4010" t="s">
        <v>5993</v>
      </c>
      <c r="C4010" t="s">
        <v>87</v>
      </c>
      <c r="D4010" t="s">
        <v>88</v>
      </c>
      <c r="E4010" s="139" t="s">
        <v>8927</v>
      </c>
    </row>
    <row r="4011" spans="1:5" x14ac:dyDescent="0.25">
      <c r="A4011">
        <v>6038</v>
      </c>
      <c r="B4011" t="s">
        <v>5994</v>
      </c>
      <c r="C4011" t="s">
        <v>87</v>
      </c>
      <c r="D4011" t="s">
        <v>88</v>
      </c>
      <c r="E4011" s="139" t="s">
        <v>132</v>
      </c>
    </row>
    <row r="4012" spans="1:5" x14ac:dyDescent="0.25">
      <c r="A4012">
        <v>11718</v>
      </c>
      <c r="B4012" t="s">
        <v>5995</v>
      </c>
      <c r="C4012" t="s">
        <v>87</v>
      </c>
      <c r="D4012" t="s">
        <v>88</v>
      </c>
      <c r="E4012" s="139" t="s">
        <v>1010</v>
      </c>
    </row>
    <row r="4013" spans="1:5" x14ac:dyDescent="0.25">
      <c r="A4013">
        <v>6037</v>
      </c>
      <c r="B4013" t="s">
        <v>5996</v>
      </c>
      <c r="C4013" t="s">
        <v>87</v>
      </c>
      <c r="D4013" t="s">
        <v>88</v>
      </c>
      <c r="E4013" s="139" t="s">
        <v>389</v>
      </c>
    </row>
    <row r="4014" spans="1:5" x14ac:dyDescent="0.25">
      <c r="A4014">
        <v>11719</v>
      </c>
      <c r="B4014" t="s">
        <v>5997</v>
      </c>
      <c r="C4014" t="s">
        <v>87</v>
      </c>
      <c r="D4014" t="s">
        <v>88</v>
      </c>
      <c r="E4014" s="139" t="s">
        <v>8928</v>
      </c>
    </row>
    <row r="4015" spans="1:5" x14ac:dyDescent="0.25">
      <c r="A4015">
        <v>6019</v>
      </c>
      <c r="B4015" t="s">
        <v>5998</v>
      </c>
      <c r="C4015" t="s">
        <v>87</v>
      </c>
      <c r="D4015" t="s">
        <v>88</v>
      </c>
      <c r="E4015" s="139" t="s">
        <v>2665</v>
      </c>
    </row>
    <row r="4016" spans="1:5" x14ac:dyDescent="0.25">
      <c r="A4016">
        <v>6010</v>
      </c>
      <c r="B4016" t="s">
        <v>5999</v>
      </c>
      <c r="C4016" t="s">
        <v>87</v>
      </c>
      <c r="D4016" t="s">
        <v>88</v>
      </c>
      <c r="E4016" s="139" t="s">
        <v>3962</v>
      </c>
    </row>
    <row r="4017" spans="1:5" x14ac:dyDescent="0.25">
      <c r="A4017">
        <v>6017</v>
      </c>
      <c r="B4017" t="s">
        <v>6000</v>
      </c>
      <c r="C4017" t="s">
        <v>87</v>
      </c>
      <c r="D4017" t="s">
        <v>88</v>
      </c>
      <c r="E4017" s="139" t="s">
        <v>8929</v>
      </c>
    </row>
    <row r="4018" spans="1:5" x14ac:dyDescent="0.25">
      <c r="A4018">
        <v>6020</v>
      </c>
      <c r="B4018" t="s">
        <v>6001</v>
      </c>
      <c r="C4018" t="s">
        <v>87</v>
      </c>
      <c r="D4018" t="s">
        <v>88</v>
      </c>
      <c r="E4018" s="139" t="s">
        <v>8930</v>
      </c>
    </row>
    <row r="4019" spans="1:5" x14ac:dyDescent="0.25">
      <c r="A4019">
        <v>6028</v>
      </c>
      <c r="B4019" t="s">
        <v>6002</v>
      </c>
      <c r="C4019" t="s">
        <v>87</v>
      </c>
      <c r="D4019" t="s">
        <v>88</v>
      </c>
      <c r="E4019" s="139" t="s">
        <v>8931</v>
      </c>
    </row>
    <row r="4020" spans="1:5" x14ac:dyDescent="0.25">
      <c r="A4020">
        <v>6011</v>
      </c>
      <c r="B4020" t="s">
        <v>6003</v>
      </c>
      <c r="C4020" t="s">
        <v>87</v>
      </c>
      <c r="D4020" t="s">
        <v>88</v>
      </c>
      <c r="E4020" s="139" t="s">
        <v>6296</v>
      </c>
    </row>
    <row r="4021" spans="1:5" x14ac:dyDescent="0.25">
      <c r="A4021">
        <v>6012</v>
      </c>
      <c r="B4021" t="s">
        <v>6004</v>
      </c>
      <c r="C4021" t="s">
        <v>87</v>
      </c>
      <c r="D4021" t="s">
        <v>88</v>
      </c>
      <c r="E4021" s="139" t="s">
        <v>8932</v>
      </c>
    </row>
    <row r="4022" spans="1:5" x14ac:dyDescent="0.25">
      <c r="A4022">
        <v>6016</v>
      </c>
      <c r="B4022" t="s">
        <v>6005</v>
      </c>
      <c r="C4022" t="s">
        <v>87</v>
      </c>
      <c r="D4022" t="s">
        <v>88</v>
      </c>
      <c r="E4022" s="139" t="s">
        <v>8933</v>
      </c>
    </row>
    <row r="4023" spans="1:5" x14ac:dyDescent="0.25">
      <c r="A4023">
        <v>6027</v>
      </c>
      <c r="B4023" t="s">
        <v>6006</v>
      </c>
      <c r="C4023" t="s">
        <v>87</v>
      </c>
      <c r="D4023" t="s">
        <v>88</v>
      </c>
      <c r="E4023" s="139" t="s">
        <v>8934</v>
      </c>
    </row>
    <row r="4024" spans="1:5" x14ac:dyDescent="0.25">
      <c r="A4024">
        <v>6013</v>
      </c>
      <c r="B4024" t="s">
        <v>6007</v>
      </c>
      <c r="C4024" t="s">
        <v>87</v>
      </c>
      <c r="D4024" t="s">
        <v>88</v>
      </c>
      <c r="E4024" s="139" t="s">
        <v>8935</v>
      </c>
    </row>
    <row r="4025" spans="1:5" x14ac:dyDescent="0.25">
      <c r="A4025">
        <v>6015</v>
      </c>
      <c r="B4025" t="s">
        <v>6008</v>
      </c>
      <c r="C4025" t="s">
        <v>87</v>
      </c>
      <c r="D4025" t="s">
        <v>88</v>
      </c>
      <c r="E4025" s="139" t="s">
        <v>8936</v>
      </c>
    </row>
    <row r="4026" spans="1:5" x14ac:dyDescent="0.25">
      <c r="A4026">
        <v>6014</v>
      </c>
      <c r="B4026" t="s">
        <v>6009</v>
      </c>
      <c r="C4026" t="s">
        <v>87</v>
      </c>
      <c r="D4026" t="s">
        <v>88</v>
      </c>
      <c r="E4026" s="139" t="s">
        <v>8937</v>
      </c>
    </row>
    <row r="4027" spans="1:5" x14ac:dyDescent="0.25">
      <c r="A4027">
        <v>6006</v>
      </c>
      <c r="B4027" t="s">
        <v>6010</v>
      </c>
      <c r="C4027" t="s">
        <v>87</v>
      </c>
      <c r="D4027" t="s">
        <v>88</v>
      </c>
      <c r="E4027" s="139" t="s">
        <v>8938</v>
      </c>
    </row>
    <row r="4028" spans="1:5" x14ac:dyDescent="0.25">
      <c r="A4028">
        <v>6005</v>
      </c>
      <c r="B4028" t="s">
        <v>6011</v>
      </c>
      <c r="C4028" t="s">
        <v>87</v>
      </c>
      <c r="D4028" t="s">
        <v>93</v>
      </c>
      <c r="E4028" s="139" t="s">
        <v>8939</v>
      </c>
    </row>
    <row r="4029" spans="1:5" x14ac:dyDescent="0.25">
      <c r="A4029">
        <v>11756</v>
      </c>
      <c r="B4029" t="s">
        <v>6012</v>
      </c>
      <c r="C4029" t="s">
        <v>87</v>
      </c>
      <c r="D4029" t="s">
        <v>88</v>
      </c>
      <c r="E4029" s="139" t="s">
        <v>8940</v>
      </c>
    </row>
    <row r="4030" spans="1:5" x14ac:dyDescent="0.25">
      <c r="A4030">
        <v>10904</v>
      </c>
      <c r="B4030" t="s">
        <v>6013</v>
      </c>
      <c r="C4030" t="s">
        <v>87</v>
      </c>
      <c r="D4030" t="s">
        <v>93</v>
      </c>
      <c r="E4030" s="139" t="s">
        <v>825</v>
      </c>
    </row>
    <row r="4031" spans="1:5" x14ac:dyDescent="0.25">
      <c r="A4031">
        <v>11752</v>
      </c>
      <c r="B4031" t="s">
        <v>6014</v>
      </c>
      <c r="C4031" t="s">
        <v>87</v>
      </c>
      <c r="D4031" t="s">
        <v>88</v>
      </c>
      <c r="E4031" s="139" t="s">
        <v>2853</v>
      </c>
    </row>
    <row r="4032" spans="1:5" x14ac:dyDescent="0.25">
      <c r="A4032">
        <v>11753</v>
      </c>
      <c r="B4032" t="s">
        <v>6015</v>
      </c>
      <c r="C4032" t="s">
        <v>87</v>
      </c>
      <c r="D4032" t="s">
        <v>88</v>
      </c>
      <c r="E4032" s="139" t="s">
        <v>613</v>
      </c>
    </row>
    <row r="4033" spans="1:5" x14ac:dyDescent="0.25">
      <c r="A4033">
        <v>6021</v>
      </c>
      <c r="B4033" t="s">
        <v>6016</v>
      </c>
      <c r="C4033" t="s">
        <v>87</v>
      </c>
      <c r="D4033" t="s">
        <v>88</v>
      </c>
      <c r="E4033" s="139" t="s">
        <v>8941</v>
      </c>
    </row>
    <row r="4034" spans="1:5" x14ac:dyDescent="0.25">
      <c r="A4034">
        <v>6024</v>
      </c>
      <c r="B4034" t="s">
        <v>6017</v>
      </c>
      <c r="C4034" t="s">
        <v>87</v>
      </c>
      <c r="D4034" t="s">
        <v>88</v>
      </c>
      <c r="E4034" s="139" t="s">
        <v>8942</v>
      </c>
    </row>
    <row r="4035" spans="1:5" x14ac:dyDescent="0.25">
      <c r="A4035">
        <v>38379</v>
      </c>
      <c r="B4035" t="s">
        <v>6018</v>
      </c>
      <c r="C4035" t="s">
        <v>94</v>
      </c>
      <c r="D4035" t="s">
        <v>88</v>
      </c>
      <c r="E4035" s="139" t="s">
        <v>6019</v>
      </c>
    </row>
    <row r="4036" spans="1:5" x14ac:dyDescent="0.25">
      <c r="A4036">
        <v>13897</v>
      </c>
      <c r="B4036" t="s">
        <v>6020</v>
      </c>
      <c r="C4036" t="s">
        <v>87</v>
      </c>
      <c r="D4036" t="s">
        <v>90</v>
      </c>
      <c r="E4036" s="139" t="s">
        <v>6021</v>
      </c>
    </row>
    <row r="4037" spans="1:5" x14ac:dyDescent="0.25">
      <c r="A4037">
        <v>10640</v>
      </c>
      <c r="B4037" t="s">
        <v>6022</v>
      </c>
      <c r="C4037" t="s">
        <v>87</v>
      </c>
      <c r="D4037" t="s">
        <v>90</v>
      </c>
      <c r="E4037" s="139" t="s">
        <v>6023</v>
      </c>
    </row>
    <row r="4038" spans="1:5" x14ac:dyDescent="0.25">
      <c r="A4038">
        <v>11086</v>
      </c>
      <c r="B4038" t="s">
        <v>6024</v>
      </c>
      <c r="C4038" t="s">
        <v>92</v>
      </c>
      <c r="D4038" t="s">
        <v>88</v>
      </c>
      <c r="E4038" s="139" t="s">
        <v>8943</v>
      </c>
    </row>
    <row r="4039" spans="1:5" x14ac:dyDescent="0.25">
      <c r="A4039">
        <v>34356</v>
      </c>
      <c r="B4039" t="s">
        <v>6025</v>
      </c>
      <c r="C4039" t="s">
        <v>119</v>
      </c>
      <c r="D4039" t="s">
        <v>88</v>
      </c>
      <c r="E4039" s="139" t="s">
        <v>725</v>
      </c>
    </row>
    <row r="4040" spans="1:5" x14ac:dyDescent="0.25">
      <c r="A4040">
        <v>34357</v>
      </c>
      <c r="B4040" t="s">
        <v>60</v>
      </c>
      <c r="C4040" t="s">
        <v>119</v>
      </c>
      <c r="D4040" t="s">
        <v>88</v>
      </c>
      <c r="E4040" s="139" t="s">
        <v>220</v>
      </c>
    </row>
    <row r="4041" spans="1:5" x14ac:dyDescent="0.25">
      <c r="A4041">
        <v>37329</v>
      </c>
      <c r="B4041" t="s">
        <v>6026</v>
      </c>
      <c r="C4041" t="s">
        <v>119</v>
      </c>
      <c r="D4041" t="s">
        <v>88</v>
      </c>
      <c r="E4041" s="139" t="s">
        <v>8944</v>
      </c>
    </row>
    <row r="4042" spans="1:5" x14ac:dyDescent="0.25">
      <c r="A4042">
        <v>37398</v>
      </c>
      <c r="B4042" t="s">
        <v>6027</v>
      </c>
      <c r="C4042" t="s">
        <v>119</v>
      </c>
      <c r="D4042" t="s">
        <v>88</v>
      </c>
      <c r="E4042" s="139" t="s">
        <v>1113</v>
      </c>
    </row>
    <row r="4043" spans="1:5" x14ac:dyDescent="0.25">
      <c r="A4043">
        <v>2510</v>
      </c>
      <c r="B4043" t="s">
        <v>6028</v>
      </c>
      <c r="C4043" t="s">
        <v>87</v>
      </c>
      <c r="D4043" t="s">
        <v>90</v>
      </c>
      <c r="E4043" s="139" t="s">
        <v>5376</v>
      </c>
    </row>
    <row r="4044" spans="1:5" x14ac:dyDescent="0.25">
      <c r="A4044">
        <v>12359</v>
      </c>
      <c r="B4044" t="s">
        <v>6029</v>
      </c>
      <c r="C4044" t="s">
        <v>87</v>
      </c>
      <c r="D4044" t="s">
        <v>90</v>
      </c>
      <c r="E4044" s="139" t="s">
        <v>8945</v>
      </c>
    </row>
    <row r="4045" spans="1:5" x14ac:dyDescent="0.25">
      <c r="A4045">
        <v>5320</v>
      </c>
      <c r="B4045" t="s">
        <v>6030</v>
      </c>
      <c r="C4045" t="s">
        <v>120</v>
      </c>
      <c r="D4045" t="s">
        <v>88</v>
      </c>
      <c r="E4045" s="139" t="s">
        <v>6031</v>
      </c>
    </row>
    <row r="4046" spans="1:5" x14ac:dyDescent="0.25">
      <c r="A4046">
        <v>7353</v>
      </c>
      <c r="B4046" t="s">
        <v>6032</v>
      </c>
      <c r="C4046" t="s">
        <v>120</v>
      </c>
      <c r="D4046" t="s">
        <v>88</v>
      </c>
      <c r="E4046" s="139" t="s">
        <v>8946</v>
      </c>
    </row>
    <row r="4047" spans="1:5" x14ac:dyDescent="0.25">
      <c r="A4047">
        <v>36144</v>
      </c>
      <c r="B4047" t="s">
        <v>6033</v>
      </c>
      <c r="C4047" t="s">
        <v>87</v>
      </c>
      <c r="D4047" t="s">
        <v>88</v>
      </c>
      <c r="E4047" s="139" t="s">
        <v>107</v>
      </c>
    </row>
    <row r="4048" spans="1:5" x14ac:dyDescent="0.25">
      <c r="A4048">
        <v>10518</v>
      </c>
      <c r="B4048" t="s">
        <v>6034</v>
      </c>
      <c r="C4048" t="s">
        <v>87</v>
      </c>
      <c r="D4048" t="s">
        <v>90</v>
      </c>
      <c r="E4048" s="139" t="s">
        <v>8947</v>
      </c>
    </row>
    <row r="4049" spans="1:5" x14ac:dyDescent="0.25">
      <c r="A4049">
        <v>36530</v>
      </c>
      <c r="B4049" t="s">
        <v>6036</v>
      </c>
      <c r="C4049" t="s">
        <v>87</v>
      </c>
      <c r="D4049" t="s">
        <v>90</v>
      </c>
      <c r="E4049" s="139" t="s">
        <v>596</v>
      </c>
    </row>
    <row r="4050" spans="1:5" x14ac:dyDescent="0.25">
      <c r="A4050">
        <v>6046</v>
      </c>
      <c r="B4050" t="s">
        <v>6037</v>
      </c>
      <c r="C4050" t="s">
        <v>87</v>
      </c>
      <c r="D4050" t="s">
        <v>90</v>
      </c>
      <c r="E4050" s="139" t="s">
        <v>597</v>
      </c>
    </row>
    <row r="4051" spans="1:5" x14ac:dyDescent="0.25">
      <c r="A4051">
        <v>36531</v>
      </c>
      <c r="B4051" t="s">
        <v>6038</v>
      </c>
      <c r="C4051" t="s">
        <v>87</v>
      </c>
      <c r="D4051" t="s">
        <v>90</v>
      </c>
      <c r="E4051" s="139" t="s">
        <v>598</v>
      </c>
    </row>
    <row r="4052" spans="1:5" x14ac:dyDescent="0.25">
      <c r="A4052">
        <v>34684</v>
      </c>
      <c r="B4052" t="s">
        <v>6039</v>
      </c>
      <c r="C4052" t="s">
        <v>89</v>
      </c>
      <c r="D4052" t="s">
        <v>90</v>
      </c>
      <c r="E4052" s="139" t="s">
        <v>8948</v>
      </c>
    </row>
    <row r="4053" spans="1:5" x14ac:dyDescent="0.25">
      <c r="A4053">
        <v>34683</v>
      </c>
      <c r="B4053" t="s">
        <v>6040</v>
      </c>
      <c r="C4053" t="s">
        <v>89</v>
      </c>
      <c r="D4053" t="s">
        <v>90</v>
      </c>
      <c r="E4053" s="139" t="s">
        <v>8949</v>
      </c>
    </row>
    <row r="4054" spans="1:5" x14ac:dyDescent="0.25">
      <c r="A4054">
        <v>533</v>
      </c>
      <c r="B4054" t="s">
        <v>6041</v>
      </c>
      <c r="C4054" t="s">
        <v>89</v>
      </c>
      <c r="D4054" t="s">
        <v>88</v>
      </c>
      <c r="E4054" s="139" t="s">
        <v>618</v>
      </c>
    </row>
    <row r="4055" spans="1:5" x14ac:dyDescent="0.25">
      <c r="A4055">
        <v>10515</v>
      </c>
      <c r="B4055" t="s">
        <v>6042</v>
      </c>
      <c r="C4055" t="s">
        <v>89</v>
      </c>
      <c r="D4055" t="s">
        <v>88</v>
      </c>
      <c r="E4055" s="139" t="s">
        <v>8950</v>
      </c>
    </row>
    <row r="4056" spans="1:5" x14ac:dyDescent="0.25">
      <c r="A4056">
        <v>536</v>
      </c>
      <c r="B4056" t="s">
        <v>6043</v>
      </c>
      <c r="C4056" t="s">
        <v>89</v>
      </c>
      <c r="D4056" t="s">
        <v>93</v>
      </c>
      <c r="E4056" s="139" t="s">
        <v>4481</v>
      </c>
    </row>
    <row r="4057" spans="1:5" x14ac:dyDescent="0.25">
      <c r="A4057">
        <v>153</v>
      </c>
      <c r="B4057" t="s">
        <v>6044</v>
      </c>
      <c r="C4057" t="s">
        <v>120</v>
      </c>
      <c r="D4057" t="s">
        <v>88</v>
      </c>
      <c r="E4057" s="139" t="s">
        <v>8951</v>
      </c>
    </row>
    <row r="4058" spans="1:5" x14ac:dyDescent="0.25">
      <c r="A4058">
        <v>34682</v>
      </c>
      <c r="B4058" t="s">
        <v>6045</v>
      </c>
      <c r="C4058" t="s">
        <v>89</v>
      </c>
      <c r="D4058" t="s">
        <v>90</v>
      </c>
      <c r="E4058" s="139" t="s">
        <v>8952</v>
      </c>
    </row>
    <row r="4059" spans="1:5" x14ac:dyDescent="0.25">
      <c r="A4059">
        <v>20205</v>
      </c>
      <c r="B4059" t="s">
        <v>6046</v>
      </c>
      <c r="C4059" t="s">
        <v>94</v>
      </c>
      <c r="D4059" t="s">
        <v>88</v>
      </c>
      <c r="E4059" s="139" t="s">
        <v>273</v>
      </c>
    </row>
    <row r="4060" spans="1:5" x14ac:dyDescent="0.25">
      <c r="A4060">
        <v>4412</v>
      </c>
      <c r="B4060" t="s">
        <v>6047</v>
      </c>
      <c r="C4060" t="s">
        <v>94</v>
      </c>
      <c r="D4060" t="s">
        <v>88</v>
      </c>
      <c r="E4060" s="139" t="s">
        <v>184</v>
      </c>
    </row>
    <row r="4061" spans="1:5" x14ac:dyDescent="0.25">
      <c r="A4061">
        <v>4408</v>
      </c>
      <c r="B4061" t="s">
        <v>6048</v>
      </c>
      <c r="C4061" t="s">
        <v>94</v>
      </c>
      <c r="D4061" t="s">
        <v>88</v>
      </c>
      <c r="E4061" s="139" t="s">
        <v>154</v>
      </c>
    </row>
    <row r="4062" spans="1:5" x14ac:dyDescent="0.25">
      <c r="A4062">
        <v>4505</v>
      </c>
      <c r="B4062" t="s">
        <v>6049</v>
      </c>
      <c r="C4062" t="s">
        <v>94</v>
      </c>
      <c r="D4062" t="s">
        <v>88</v>
      </c>
      <c r="E4062" s="139" t="s">
        <v>219</v>
      </c>
    </row>
    <row r="4063" spans="1:5" x14ac:dyDescent="0.25">
      <c r="A4063">
        <v>10559</v>
      </c>
      <c r="B4063" t="s">
        <v>6050</v>
      </c>
      <c r="C4063" t="s">
        <v>87</v>
      </c>
      <c r="D4063" t="s">
        <v>93</v>
      </c>
      <c r="E4063" s="139" t="s">
        <v>8953</v>
      </c>
    </row>
    <row r="4064" spans="1:5" x14ac:dyDescent="0.25">
      <c r="A4064">
        <v>10664</v>
      </c>
      <c r="B4064" t="s">
        <v>6051</v>
      </c>
      <c r="C4064" t="s">
        <v>87</v>
      </c>
      <c r="D4064" t="s">
        <v>88</v>
      </c>
      <c r="E4064" s="139" t="s">
        <v>8954</v>
      </c>
    </row>
    <row r="4065" spans="1:5" x14ac:dyDescent="0.25">
      <c r="A4065">
        <v>36250</v>
      </c>
      <c r="B4065" t="s">
        <v>6052</v>
      </c>
      <c r="C4065" t="s">
        <v>94</v>
      </c>
      <c r="D4065" t="s">
        <v>88</v>
      </c>
      <c r="E4065" s="139" t="s">
        <v>395</v>
      </c>
    </row>
    <row r="4066" spans="1:5" x14ac:dyDescent="0.25">
      <c r="A4066">
        <v>10857</v>
      </c>
      <c r="B4066" t="s">
        <v>6053</v>
      </c>
      <c r="C4066" t="s">
        <v>94</v>
      </c>
      <c r="D4066" t="s">
        <v>88</v>
      </c>
      <c r="E4066" s="139" t="s">
        <v>3849</v>
      </c>
    </row>
    <row r="4067" spans="1:5" x14ac:dyDescent="0.25">
      <c r="A4067">
        <v>4803</v>
      </c>
      <c r="B4067" t="s">
        <v>6054</v>
      </c>
      <c r="C4067" t="s">
        <v>94</v>
      </c>
      <c r="D4067" t="s">
        <v>88</v>
      </c>
      <c r="E4067" s="139" t="s">
        <v>7996</v>
      </c>
    </row>
    <row r="4068" spans="1:5" x14ac:dyDescent="0.25">
      <c r="A4068">
        <v>6186</v>
      </c>
      <c r="B4068" t="s">
        <v>6056</v>
      </c>
      <c r="C4068" t="s">
        <v>94</v>
      </c>
      <c r="D4068" t="s">
        <v>88</v>
      </c>
      <c r="E4068" s="139" t="s">
        <v>4391</v>
      </c>
    </row>
    <row r="4069" spans="1:5" x14ac:dyDescent="0.25">
      <c r="A4069">
        <v>4829</v>
      </c>
      <c r="B4069" t="s">
        <v>6057</v>
      </c>
      <c r="C4069" t="s">
        <v>94</v>
      </c>
      <c r="D4069" t="s">
        <v>90</v>
      </c>
      <c r="E4069" s="139" t="s">
        <v>7254</v>
      </c>
    </row>
    <row r="4070" spans="1:5" x14ac:dyDescent="0.25">
      <c r="A4070">
        <v>39829</v>
      </c>
      <c r="B4070" t="s">
        <v>6059</v>
      </c>
      <c r="C4070" t="s">
        <v>94</v>
      </c>
      <c r="D4070" t="s">
        <v>93</v>
      </c>
      <c r="E4070" s="139" t="s">
        <v>6060</v>
      </c>
    </row>
    <row r="4071" spans="1:5" x14ac:dyDescent="0.25">
      <c r="A4071">
        <v>20231</v>
      </c>
      <c r="B4071" t="s">
        <v>6061</v>
      </c>
      <c r="C4071" t="s">
        <v>94</v>
      </c>
      <c r="D4071" t="s">
        <v>90</v>
      </c>
      <c r="E4071" s="139" t="s">
        <v>8955</v>
      </c>
    </row>
    <row r="4072" spans="1:5" x14ac:dyDescent="0.25">
      <c r="A4072">
        <v>4804</v>
      </c>
      <c r="B4072" t="s">
        <v>6062</v>
      </c>
      <c r="C4072" t="s">
        <v>94</v>
      </c>
      <c r="D4072" t="s">
        <v>88</v>
      </c>
      <c r="E4072" s="139" t="s">
        <v>8956</v>
      </c>
    </row>
    <row r="4073" spans="1:5" x14ac:dyDescent="0.25">
      <c r="A4073">
        <v>34680</v>
      </c>
      <c r="B4073" t="s">
        <v>6063</v>
      </c>
      <c r="C4073" t="s">
        <v>94</v>
      </c>
      <c r="D4073" t="s">
        <v>90</v>
      </c>
      <c r="E4073" s="139" t="s">
        <v>8486</v>
      </c>
    </row>
    <row r="4074" spans="1:5" x14ac:dyDescent="0.25">
      <c r="A4074">
        <v>11573</v>
      </c>
      <c r="B4074" t="s">
        <v>6064</v>
      </c>
      <c r="C4074" t="s">
        <v>87</v>
      </c>
      <c r="D4074" t="s">
        <v>88</v>
      </c>
      <c r="E4074" s="139" t="s">
        <v>891</v>
      </c>
    </row>
    <row r="4075" spans="1:5" x14ac:dyDescent="0.25">
      <c r="A4075">
        <v>38401</v>
      </c>
      <c r="B4075" t="s">
        <v>6065</v>
      </c>
      <c r="C4075" t="s">
        <v>87</v>
      </c>
      <c r="D4075" t="s">
        <v>88</v>
      </c>
      <c r="E4075" s="139" t="s">
        <v>604</v>
      </c>
    </row>
    <row r="4076" spans="1:5" x14ac:dyDescent="0.25">
      <c r="A4076">
        <v>38179</v>
      </c>
      <c r="B4076" t="s">
        <v>6066</v>
      </c>
      <c r="C4076" t="s">
        <v>87</v>
      </c>
      <c r="D4076" t="s">
        <v>88</v>
      </c>
      <c r="E4076" s="139" t="s">
        <v>1073</v>
      </c>
    </row>
    <row r="4077" spans="1:5" x14ac:dyDescent="0.25">
      <c r="A4077">
        <v>11575</v>
      </c>
      <c r="B4077" t="s">
        <v>6067</v>
      </c>
      <c r="C4077" t="s">
        <v>87</v>
      </c>
      <c r="D4077" t="s">
        <v>88</v>
      </c>
      <c r="E4077" s="139" t="s">
        <v>5604</v>
      </c>
    </row>
    <row r="4078" spans="1:5" x14ac:dyDescent="0.25">
      <c r="A4078">
        <v>20256</v>
      </c>
      <c r="B4078" t="s">
        <v>6068</v>
      </c>
      <c r="C4078" t="s">
        <v>87</v>
      </c>
      <c r="D4078" t="s">
        <v>88</v>
      </c>
      <c r="E4078" s="139" t="s">
        <v>192</v>
      </c>
    </row>
    <row r="4079" spans="1:5" x14ac:dyDescent="0.25">
      <c r="A4079">
        <v>14511</v>
      </c>
      <c r="B4079" t="s">
        <v>6069</v>
      </c>
      <c r="C4079" t="s">
        <v>87</v>
      </c>
      <c r="D4079" t="s">
        <v>90</v>
      </c>
      <c r="E4079" s="139" t="s">
        <v>8957</v>
      </c>
    </row>
    <row r="4080" spans="1:5" x14ac:dyDescent="0.25">
      <c r="A4080">
        <v>10642</v>
      </c>
      <c r="B4080" t="s">
        <v>6070</v>
      </c>
      <c r="C4080" t="s">
        <v>87</v>
      </c>
      <c r="D4080" t="s">
        <v>90</v>
      </c>
      <c r="E4080" s="139" t="s">
        <v>8958</v>
      </c>
    </row>
    <row r="4081" spans="1:5" x14ac:dyDescent="0.25">
      <c r="A4081">
        <v>14489</v>
      </c>
      <c r="B4081" t="s">
        <v>6071</v>
      </c>
      <c r="C4081" t="s">
        <v>87</v>
      </c>
      <c r="D4081" t="s">
        <v>90</v>
      </c>
      <c r="E4081" s="139" t="s">
        <v>8959</v>
      </c>
    </row>
    <row r="4082" spans="1:5" x14ac:dyDescent="0.25">
      <c r="A4082">
        <v>14513</v>
      </c>
      <c r="B4082" t="s">
        <v>6072</v>
      </c>
      <c r="C4082" t="s">
        <v>87</v>
      </c>
      <c r="D4082" t="s">
        <v>90</v>
      </c>
      <c r="E4082" s="139" t="s">
        <v>8960</v>
      </c>
    </row>
    <row r="4083" spans="1:5" x14ac:dyDescent="0.25">
      <c r="A4083">
        <v>13600</v>
      </c>
      <c r="B4083" t="s">
        <v>6073</v>
      </c>
      <c r="C4083" t="s">
        <v>87</v>
      </c>
      <c r="D4083" t="s">
        <v>90</v>
      </c>
      <c r="E4083" s="139" t="s">
        <v>8961</v>
      </c>
    </row>
    <row r="4084" spans="1:5" x14ac:dyDescent="0.25">
      <c r="A4084">
        <v>10646</v>
      </c>
      <c r="B4084" t="s">
        <v>6074</v>
      </c>
      <c r="C4084" t="s">
        <v>87</v>
      </c>
      <c r="D4084" t="s">
        <v>90</v>
      </c>
      <c r="E4084" s="139" t="s">
        <v>8962</v>
      </c>
    </row>
    <row r="4085" spans="1:5" x14ac:dyDescent="0.25">
      <c r="A4085">
        <v>6070</v>
      </c>
      <c r="B4085" t="s">
        <v>6075</v>
      </c>
      <c r="C4085" t="s">
        <v>87</v>
      </c>
      <c r="D4085" t="s">
        <v>90</v>
      </c>
      <c r="E4085" s="139" t="s">
        <v>8963</v>
      </c>
    </row>
    <row r="4086" spans="1:5" x14ac:dyDescent="0.25">
      <c r="A4086">
        <v>6069</v>
      </c>
      <c r="B4086" t="s">
        <v>6076</v>
      </c>
      <c r="C4086" t="s">
        <v>87</v>
      </c>
      <c r="D4086" t="s">
        <v>90</v>
      </c>
      <c r="E4086" s="139" t="s">
        <v>8964</v>
      </c>
    </row>
    <row r="4087" spans="1:5" x14ac:dyDescent="0.25">
      <c r="A4087">
        <v>14626</v>
      </c>
      <c r="B4087" t="s">
        <v>6077</v>
      </c>
      <c r="C4087" t="s">
        <v>87</v>
      </c>
      <c r="D4087" t="s">
        <v>90</v>
      </c>
      <c r="E4087" s="139" t="s">
        <v>8965</v>
      </c>
    </row>
    <row r="4088" spans="1:5" x14ac:dyDescent="0.25">
      <c r="A4088">
        <v>6067</v>
      </c>
      <c r="B4088" t="s">
        <v>6078</v>
      </c>
      <c r="C4088" t="s">
        <v>87</v>
      </c>
      <c r="D4088" t="s">
        <v>90</v>
      </c>
      <c r="E4088" s="139" t="s">
        <v>8966</v>
      </c>
    </row>
    <row r="4089" spans="1:5" x14ac:dyDescent="0.25">
      <c r="A4089">
        <v>38393</v>
      </c>
      <c r="B4089" t="s">
        <v>6079</v>
      </c>
      <c r="C4089" t="s">
        <v>87</v>
      </c>
      <c r="D4089" t="s">
        <v>93</v>
      </c>
      <c r="E4089" s="139" t="s">
        <v>1000</v>
      </c>
    </row>
    <row r="4090" spans="1:5" x14ac:dyDescent="0.25">
      <c r="A4090">
        <v>38390</v>
      </c>
      <c r="B4090" t="s">
        <v>6080</v>
      </c>
      <c r="C4090" t="s">
        <v>87</v>
      </c>
      <c r="D4090" t="s">
        <v>88</v>
      </c>
      <c r="E4090" s="139" t="s">
        <v>6081</v>
      </c>
    </row>
    <row r="4091" spans="1:5" x14ac:dyDescent="0.25">
      <c r="A4091">
        <v>36532</v>
      </c>
      <c r="B4091" t="s">
        <v>6082</v>
      </c>
      <c r="C4091" t="s">
        <v>87</v>
      </c>
      <c r="D4091" t="s">
        <v>88</v>
      </c>
      <c r="E4091" s="139" t="s">
        <v>8967</v>
      </c>
    </row>
    <row r="4092" spans="1:5" x14ac:dyDescent="0.25">
      <c r="A4092">
        <v>11578</v>
      </c>
      <c r="B4092" t="s">
        <v>6083</v>
      </c>
      <c r="C4092" t="s">
        <v>87</v>
      </c>
      <c r="D4092" t="s">
        <v>88</v>
      </c>
      <c r="E4092" s="139" t="s">
        <v>6084</v>
      </c>
    </row>
    <row r="4093" spans="1:5" x14ac:dyDescent="0.25">
      <c r="A4093">
        <v>11577</v>
      </c>
      <c r="B4093" t="s">
        <v>6085</v>
      </c>
      <c r="C4093" t="s">
        <v>87</v>
      </c>
      <c r="D4093" t="s">
        <v>88</v>
      </c>
      <c r="E4093" s="139" t="s">
        <v>4803</v>
      </c>
    </row>
    <row r="4094" spans="1:5" x14ac:dyDescent="0.25">
      <c r="A4094">
        <v>42432</v>
      </c>
      <c r="B4094" t="s">
        <v>6086</v>
      </c>
      <c r="C4094" t="s">
        <v>87</v>
      </c>
      <c r="D4094" t="s">
        <v>90</v>
      </c>
      <c r="E4094" s="139" t="s">
        <v>8968</v>
      </c>
    </row>
    <row r="4095" spans="1:5" x14ac:dyDescent="0.25">
      <c r="A4095">
        <v>42437</v>
      </c>
      <c r="B4095" t="s">
        <v>6087</v>
      </c>
      <c r="C4095" t="s">
        <v>87</v>
      </c>
      <c r="D4095" t="s">
        <v>90</v>
      </c>
      <c r="E4095" s="139" t="s">
        <v>8969</v>
      </c>
    </row>
    <row r="4096" spans="1:5" x14ac:dyDescent="0.25">
      <c r="A4096">
        <v>1116</v>
      </c>
      <c r="B4096" t="s">
        <v>6088</v>
      </c>
      <c r="C4096" t="s">
        <v>94</v>
      </c>
      <c r="D4096" t="s">
        <v>88</v>
      </c>
      <c r="E4096" s="139" t="s">
        <v>7858</v>
      </c>
    </row>
    <row r="4097" spans="1:5" x14ac:dyDescent="0.25">
      <c r="A4097">
        <v>1115</v>
      </c>
      <c r="B4097" t="s">
        <v>6089</v>
      </c>
      <c r="C4097" t="s">
        <v>94</v>
      </c>
      <c r="D4097" t="s">
        <v>88</v>
      </c>
      <c r="E4097" s="139" t="s">
        <v>4731</v>
      </c>
    </row>
    <row r="4098" spans="1:5" x14ac:dyDescent="0.25">
      <c r="A4098">
        <v>1113</v>
      </c>
      <c r="B4098" t="s">
        <v>6090</v>
      </c>
      <c r="C4098" t="s">
        <v>94</v>
      </c>
      <c r="D4098" t="s">
        <v>88</v>
      </c>
      <c r="E4098" s="139" t="s">
        <v>1461</v>
      </c>
    </row>
    <row r="4099" spans="1:5" x14ac:dyDescent="0.25">
      <c r="A4099">
        <v>1114</v>
      </c>
      <c r="B4099" t="s">
        <v>6091</v>
      </c>
      <c r="C4099" t="s">
        <v>94</v>
      </c>
      <c r="D4099" t="s">
        <v>88</v>
      </c>
      <c r="E4099" s="139" t="s">
        <v>7855</v>
      </c>
    </row>
    <row r="4100" spans="1:5" x14ac:dyDescent="0.25">
      <c r="A4100">
        <v>40872</v>
      </c>
      <c r="B4100" t="s">
        <v>6092</v>
      </c>
      <c r="C4100" t="s">
        <v>94</v>
      </c>
      <c r="D4100" t="s">
        <v>88</v>
      </c>
      <c r="E4100" s="139" t="s">
        <v>8970</v>
      </c>
    </row>
    <row r="4101" spans="1:5" x14ac:dyDescent="0.25">
      <c r="A4101">
        <v>20214</v>
      </c>
      <c r="B4101" t="s">
        <v>6093</v>
      </c>
      <c r="C4101" t="s">
        <v>87</v>
      </c>
      <c r="D4101" t="s">
        <v>88</v>
      </c>
      <c r="E4101" s="139" t="s">
        <v>8971</v>
      </c>
    </row>
    <row r="4102" spans="1:5" x14ac:dyDescent="0.25">
      <c r="A4102">
        <v>11064</v>
      </c>
      <c r="B4102" t="s">
        <v>6095</v>
      </c>
      <c r="C4102" t="s">
        <v>87</v>
      </c>
      <c r="D4102" t="s">
        <v>88</v>
      </c>
      <c r="E4102" s="139" t="s">
        <v>8972</v>
      </c>
    </row>
    <row r="4103" spans="1:5" x14ac:dyDescent="0.25">
      <c r="A4103">
        <v>7237</v>
      </c>
      <c r="B4103" t="s">
        <v>6096</v>
      </c>
      <c r="C4103" t="s">
        <v>87</v>
      </c>
      <c r="D4103" t="s">
        <v>88</v>
      </c>
      <c r="E4103" s="139" t="s">
        <v>7857</v>
      </c>
    </row>
    <row r="4104" spans="1:5" x14ac:dyDescent="0.25">
      <c r="A4104">
        <v>16</v>
      </c>
      <c r="B4104" t="s">
        <v>6097</v>
      </c>
      <c r="C4104" t="s">
        <v>119</v>
      </c>
      <c r="D4104" t="s">
        <v>88</v>
      </c>
      <c r="E4104" s="139" t="s">
        <v>6098</v>
      </c>
    </row>
    <row r="4105" spans="1:5" x14ac:dyDescent="0.25">
      <c r="A4105">
        <v>11757</v>
      </c>
      <c r="B4105" t="s">
        <v>6099</v>
      </c>
      <c r="C4105" t="s">
        <v>87</v>
      </c>
      <c r="D4105" t="s">
        <v>93</v>
      </c>
      <c r="E4105" s="139" t="s">
        <v>2506</v>
      </c>
    </row>
    <row r="4106" spans="1:5" x14ac:dyDescent="0.25">
      <c r="A4106">
        <v>11758</v>
      </c>
      <c r="B4106" t="s">
        <v>6100</v>
      </c>
      <c r="C4106" t="s">
        <v>87</v>
      </c>
      <c r="D4106" t="s">
        <v>93</v>
      </c>
      <c r="E4106" s="139" t="s">
        <v>8973</v>
      </c>
    </row>
    <row r="4107" spans="1:5" x14ac:dyDescent="0.25">
      <c r="A4107">
        <v>37526</v>
      </c>
      <c r="B4107" t="s">
        <v>6102</v>
      </c>
      <c r="C4107" t="s">
        <v>87</v>
      </c>
      <c r="D4107" t="s">
        <v>88</v>
      </c>
      <c r="E4107" s="139" t="s">
        <v>1421</v>
      </c>
    </row>
    <row r="4108" spans="1:5" x14ac:dyDescent="0.25">
      <c r="A4108">
        <v>6076</v>
      </c>
      <c r="B4108" t="s">
        <v>6103</v>
      </c>
      <c r="C4108" t="s">
        <v>92</v>
      </c>
      <c r="D4108" t="s">
        <v>93</v>
      </c>
      <c r="E4108" s="139" t="s">
        <v>8974</v>
      </c>
    </row>
    <row r="4109" spans="1:5" x14ac:dyDescent="0.25">
      <c r="A4109">
        <v>13109</v>
      </c>
      <c r="B4109" t="s">
        <v>6104</v>
      </c>
      <c r="C4109" t="s">
        <v>87</v>
      </c>
      <c r="D4109" t="s">
        <v>90</v>
      </c>
      <c r="E4109" s="139" t="s">
        <v>6105</v>
      </c>
    </row>
    <row r="4110" spans="1:5" x14ac:dyDescent="0.25">
      <c r="A4110">
        <v>13110</v>
      </c>
      <c r="B4110" t="s">
        <v>6106</v>
      </c>
      <c r="C4110" t="s">
        <v>87</v>
      </c>
      <c r="D4110" t="s">
        <v>90</v>
      </c>
      <c r="E4110" s="139" t="s">
        <v>6107</v>
      </c>
    </row>
    <row r="4111" spans="1:5" x14ac:dyDescent="0.25">
      <c r="A4111">
        <v>7581</v>
      </c>
      <c r="B4111" t="s">
        <v>6108</v>
      </c>
      <c r="C4111" t="s">
        <v>87</v>
      </c>
      <c r="D4111" t="s">
        <v>90</v>
      </c>
      <c r="E4111" s="139" t="s">
        <v>4142</v>
      </c>
    </row>
    <row r="4112" spans="1:5" x14ac:dyDescent="0.25">
      <c r="A4112">
        <v>20206</v>
      </c>
      <c r="B4112" t="s">
        <v>6109</v>
      </c>
      <c r="C4112" t="s">
        <v>94</v>
      </c>
      <c r="D4112" t="s">
        <v>88</v>
      </c>
      <c r="E4112" s="139" t="s">
        <v>1115</v>
      </c>
    </row>
    <row r="4113" spans="1:5" x14ac:dyDescent="0.25">
      <c r="A4113">
        <v>4460</v>
      </c>
      <c r="B4113" t="s">
        <v>6110</v>
      </c>
      <c r="C4113" t="s">
        <v>94</v>
      </c>
      <c r="D4113" t="s">
        <v>88</v>
      </c>
      <c r="E4113" s="139" t="s">
        <v>760</v>
      </c>
    </row>
    <row r="4114" spans="1:5" x14ac:dyDescent="0.25">
      <c r="A4114">
        <v>6204</v>
      </c>
      <c r="B4114" t="s">
        <v>6111</v>
      </c>
      <c r="C4114" t="s">
        <v>94</v>
      </c>
      <c r="D4114" t="s">
        <v>88</v>
      </c>
      <c r="E4114" s="139" t="s">
        <v>1116</v>
      </c>
    </row>
    <row r="4115" spans="1:5" x14ac:dyDescent="0.25">
      <c r="A4115">
        <v>4417</v>
      </c>
      <c r="B4115" t="s">
        <v>6112</v>
      </c>
      <c r="C4115" t="s">
        <v>94</v>
      </c>
      <c r="D4115" t="s">
        <v>88</v>
      </c>
      <c r="E4115" s="139" t="s">
        <v>735</v>
      </c>
    </row>
    <row r="4116" spans="1:5" x14ac:dyDescent="0.25">
      <c r="A4116">
        <v>4517</v>
      </c>
      <c r="B4116" t="s">
        <v>6113</v>
      </c>
      <c r="C4116" t="s">
        <v>94</v>
      </c>
      <c r="D4116" t="s">
        <v>88</v>
      </c>
      <c r="E4116" s="139" t="s">
        <v>1117</v>
      </c>
    </row>
    <row r="4117" spans="1:5" x14ac:dyDescent="0.25">
      <c r="A4117">
        <v>4512</v>
      </c>
      <c r="B4117" t="s">
        <v>6114</v>
      </c>
      <c r="C4117" t="s">
        <v>94</v>
      </c>
      <c r="D4117" t="s">
        <v>88</v>
      </c>
      <c r="E4117" s="139" t="s">
        <v>439</v>
      </c>
    </row>
    <row r="4118" spans="1:5" x14ac:dyDescent="0.25">
      <c r="A4118">
        <v>4415</v>
      </c>
      <c r="B4118" t="s">
        <v>6115</v>
      </c>
      <c r="C4118" t="s">
        <v>94</v>
      </c>
      <c r="D4118" t="s">
        <v>88</v>
      </c>
      <c r="E4118" s="139" t="s">
        <v>283</v>
      </c>
    </row>
    <row r="4119" spans="1:5" x14ac:dyDescent="0.25">
      <c r="A4119">
        <v>37373</v>
      </c>
      <c r="B4119" t="s">
        <v>6116</v>
      </c>
      <c r="C4119" t="s">
        <v>91</v>
      </c>
      <c r="D4119" t="s">
        <v>93</v>
      </c>
      <c r="E4119" s="139" t="s">
        <v>548</v>
      </c>
    </row>
    <row r="4120" spans="1:5" x14ac:dyDescent="0.25">
      <c r="A4120">
        <v>40864</v>
      </c>
      <c r="B4120" t="s">
        <v>6117</v>
      </c>
      <c r="C4120" t="s">
        <v>149</v>
      </c>
      <c r="D4120" t="s">
        <v>93</v>
      </c>
      <c r="E4120" s="139" t="s">
        <v>261</v>
      </c>
    </row>
    <row r="4121" spans="1:5" x14ac:dyDescent="0.25">
      <c r="A4121">
        <v>4734</v>
      </c>
      <c r="B4121" t="s">
        <v>6118</v>
      </c>
      <c r="C4121" t="s">
        <v>92</v>
      </c>
      <c r="D4121" t="s">
        <v>88</v>
      </c>
      <c r="E4121" s="139" t="s">
        <v>8975</v>
      </c>
    </row>
    <row r="4122" spans="1:5" x14ac:dyDescent="0.25">
      <c r="A4122">
        <v>6085</v>
      </c>
      <c r="B4122" t="s">
        <v>6119</v>
      </c>
      <c r="C4122" t="s">
        <v>120</v>
      </c>
      <c r="D4122" t="s">
        <v>93</v>
      </c>
      <c r="E4122" s="139" t="s">
        <v>8976</v>
      </c>
    </row>
    <row r="4123" spans="1:5" x14ac:dyDescent="0.25">
      <c r="A4123">
        <v>38396</v>
      </c>
      <c r="B4123" t="s">
        <v>6120</v>
      </c>
      <c r="C4123" t="s">
        <v>87</v>
      </c>
      <c r="D4123" t="s">
        <v>88</v>
      </c>
      <c r="E4123" s="139" t="s">
        <v>8977</v>
      </c>
    </row>
    <row r="4124" spans="1:5" x14ac:dyDescent="0.25">
      <c r="A4124">
        <v>6090</v>
      </c>
      <c r="B4124" t="s">
        <v>6121</v>
      </c>
      <c r="C4124" t="s">
        <v>120</v>
      </c>
      <c r="D4124" t="s">
        <v>88</v>
      </c>
      <c r="E4124" s="139" t="s">
        <v>8978</v>
      </c>
    </row>
    <row r="4125" spans="1:5" x14ac:dyDescent="0.25">
      <c r="A4125">
        <v>11622</v>
      </c>
      <c r="B4125" t="s">
        <v>6122</v>
      </c>
      <c r="C4125" t="s">
        <v>119</v>
      </c>
      <c r="D4125" t="s">
        <v>88</v>
      </c>
      <c r="E4125" s="139" t="s">
        <v>8979</v>
      </c>
    </row>
    <row r="4126" spans="1:5" x14ac:dyDescent="0.25">
      <c r="A4126">
        <v>6094</v>
      </c>
      <c r="B4126" t="s">
        <v>6123</v>
      </c>
      <c r="C4126" t="s">
        <v>119</v>
      </c>
      <c r="D4126" t="s">
        <v>88</v>
      </c>
      <c r="E4126" s="139" t="s">
        <v>8980</v>
      </c>
    </row>
    <row r="4127" spans="1:5" x14ac:dyDescent="0.25">
      <c r="A4127">
        <v>7317</v>
      </c>
      <c r="B4127" t="s">
        <v>6124</v>
      </c>
      <c r="C4127" t="s">
        <v>119</v>
      </c>
      <c r="D4127" t="s">
        <v>88</v>
      </c>
      <c r="E4127" s="139" t="s">
        <v>8981</v>
      </c>
    </row>
    <row r="4128" spans="1:5" x14ac:dyDescent="0.25">
      <c r="A4128">
        <v>142</v>
      </c>
      <c r="B4128" t="s">
        <v>6125</v>
      </c>
      <c r="C4128" t="s">
        <v>602</v>
      </c>
      <c r="D4128" t="s">
        <v>88</v>
      </c>
      <c r="E4128" s="139" t="s">
        <v>8982</v>
      </c>
    </row>
    <row r="4129" spans="1:5" x14ac:dyDescent="0.25">
      <c r="A4129">
        <v>38123</v>
      </c>
      <c r="B4129" t="s">
        <v>6126</v>
      </c>
      <c r="C4129" t="s">
        <v>119</v>
      </c>
      <c r="D4129" t="s">
        <v>93</v>
      </c>
      <c r="E4129" s="139" t="s">
        <v>8983</v>
      </c>
    </row>
    <row r="4130" spans="1:5" x14ac:dyDescent="0.25">
      <c r="A4130">
        <v>42701</v>
      </c>
      <c r="B4130" t="s">
        <v>6127</v>
      </c>
      <c r="C4130" t="s">
        <v>87</v>
      </c>
      <c r="D4130" t="s">
        <v>90</v>
      </c>
      <c r="E4130" s="139" t="s">
        <v>8984</v>
      </c>
    </row>
    <row r="4131" spans="1:5" x14ac:dyDescent="0.25">
      <c r="A4131">
        <v>42702</v>
      </c>
      <c r="B4131" t="s">
        <v>6129</v>
      </c>
      <c r="C4131" t="s">
        <v>87</v>
      </c>
      <c r="D4131" t="s">
        <v>90</v>
      </c>
      <c r="E4131" s="139" t="s">
        <v>8985</v>
      </c>
    </row>
    <row r="4132" spans="1:5" x14ac:dyDescent="0.25">
      <c r="A4132">
        <v>37955</v>
      </c>
      <c r="B4132" t="s">
        <v>6131</v>
      </c>
      <c r="C4132" t="s">
        <v>87</v>
      </c>
      <c r="D4132" t="s">
        <v>90</v>
      </c>
      <c r="E4132" s="139" t="s">
        <v>8986</v>
      </c>
    </row>
    <row r="4133" spans="1:5" x14ac:dyDescent="0.25">
      <c r="A4133">
        <v>42699</v>
      </c>
      <c r="B4133" t="s">
        <v>6132</v>
      </c>
      <c r="C4133" t="s">
        <v>87</v>
      </c>
      <c r="D4133" t="s">
        <v>90</v>
      </c>
      <c r="E4133" s="139" t="s">
        <v>5979</v>
      </c>
    </row>
    <row r="4134" spans="1:5" x14ac:dyDescent="0.25">
      <c r="A4134">
        <v>42700</v>
      </c>
      <c r="B4134" t="s">
        <v>6133</v>
      </c>
      <c r="C4134" t="s">
        <v>87</v>
      </c>
      <c r="D4134" t="s">
        <v>90</v>
      </c>
      <c r="E4134" s="139" t="s">
        <v>3861</v>
      </c>
    </row>
    <row r="4135" spans="1:5" x14ac:dyDescent="0.25">
      <c r="A4135">
        <v>37743</v>
      </c>
      <c r="B4135" t="s">
        <v>6134</v>
      </c>
      <c r="C4135" t="s">
        <v>87</v>
      </c>
      <c r="D4135" t="s">
        <v>90</v>
      </c>
      <c r="E4135" s="139" t="s">
        <v>8987</v>
      </c>
    </row>
    <row r="4136" spans="1:5" x14ac:dyDescent="0.25">
      <c r="A4136">
        <v>37744</v>
      </c>
      <c r="B4136" t="s">
        <v>6135</v>
      </c>
      <c r="C4136" t="s">
        <v>87</v>
      </c>
      <c r="D4136" t="s">
        <v>90</v>
      </c>
      <c r="E4136" s="139" t="s">
        <v>8988</v>
      </c>
    </row>
    <row r="4137" spans="1:5" x14ac:dyDescent="0.25">
      <c r="A4137">
        <v>37741</v>
      </c>
      <c r="B4137" t="s">
        <v>6136</v>
      </c>
      <c r="C4137" t="s">
        <v>87</v>
      </c>
      <c r="D4137" t="s">
        <v>90</v>
      </c>
      <c r="E4137" s="139" t="s">
        <v>8989</v>
      </c>
    </row>
    <row r="4138" spans="1:5" x14ac:dyDescent="0.25">
      <c r="A4138">
        <v>39396</v>
      </c>
      <c r="B4138" t="s">
        <v>6137</v>
      </c>
      <c r="C4138" t="s">
        <v>87</v>
      </c>
      <c r="D4138" t="s">
        <v>90</v>
      </c>
      <c r="E4138" s="139" t="s">
        <v>8990</v>
      </c>
    </row>
    <row r="4139" spans="1:5" x14ac:dyDescent="0.25">
      <c r="A4139">
        <v>39392</v>
      </c>
      <c r="B4139" t="s">
        <v>6138</v>
      </c>
      <c r="C4139" t="s">
        <v>87</v>
      </c>
      <c r="D4139" t="s">
        <v>90</v>
      </c>
      <c r="E4139" s="139" t="s">
        <v>8991</v>
      </c>
    </row>
    <row r="4140" spans="1:5" x14ac:dyDescent="0.25">
      <c r="A4140">
        <v>39393</v>
      </c>
      <c r="B4140" t="s">
        <v>6140</v>
      </c>
      <c r="C4140" t="s">
        <v>87</v>
      </c>
      <c r="D4140" t="s">
        <v>90</v>
      </c>
      <c r="E4140" s="139" t="s">
        <v>7280</v>
      </c>
    </row>
    <row r="4141" spans="1:5" x14ac:dyDescent="0.25">
      <c r="A4141">
        <v>39394</v>
      </c>
      <c r="B4141" t="s">
        <v>6141</v>
      </c>
      <c r="C4141" t="s">
        <v>87</v>
      </c>
      <c r="D4141" t="s">
        <v>90</v>
      </c>
      <c r="E4141" s="139" t="s">
        <v>2710</v>
      </c>
    </row>
    <row r="4142" spans="1:5" x14ac:dyDescent="0.25">
      <c r="A4142">
        <v>39395</v>
      </c>
      <c r="B4142" t="s">
        <v>6142</v>
      </c>
      <c r="C4142" t="s">
        <v>87</v>
      </c>
      <c r="D4142" t="s">
        <v>90</v>
      </c>
      <c r="E4142" s="139" t="s">
        <v>7373</v>
      </c>
    </row>
    <row r="4143" spans="1:5" x14ac:dyDescent="0.25">
      <c r="A4143">
        <v>14618</v>
      </c>
      <c r="B4143" t="s">
        <v>6143</v>
      </c>
      <c r="C4143" t="s">
        <v>87</v>
      </c>
      <c r="D4143" t="s">
        <v>88</v>
      </c>
      <c r="E4143" s="139" t="s">
        <v>8992</v>
      </c>
    </row>
    <row r="4144" spans="1:5" x14ac:dyDescent="0.25">
      <c r="A4144">
        <v>40269</v>
      </c>
      <c r="B4144" t="s">
        <v>6144</v>
      </c>
      <c r="C4144" t="s">
        <v>87</v>
      </c>
      <c r="D4144" t="s">
        <v>88</v>
      </c>
      <c r="E4144" s="139" t="s">
        <v>8993</v>
      </c>
    </row>
    <row r="4145" spans="1:5" x14ac:dyDescent="0.25">
      <c r="A4145">
        <v>6110</v>
      </c>
      <c r="B4145" t="s">
        <v>6145</v>
      </c>
      <c r="C4145" t="s">
        <v>91</v>
      </c>
      <c r="D4145" t="s">
        <v>88</v>
      </c>
      <c r="E4145" s="139" t="s">
        <v>454</v>
      </c>
    </row>
    <row r="4146" spans="1:5" x14ac:dyDescent="0.25">
      <c r="A4146">
        <v>40910</v>
      </c>
      <c r="B4146" t="s">
        <v>6146</v>
      </c>
      <c r="C4146" t="s">
        <v>149</v>
      </c>
      <c r="D4146" t="s">
        <v>88</v>
      </c>
      <c r="E4146" s="139" t="s">
        <v>683</v>
      </c>
    </row>
    <row r="4147" spans="1:5" x14ac:dyDescent="0.25">
      <c r="A4147">
        <v>6111</v>
      </c>
      <c r="B4147" t="s">
        <v>6147</v>
      </c>
      <c r="C4147" t="s">
        <v>91</v>
      </c>
      <c r="D4147" t="s">
        <v>93</v>
      </c>
      <c r="E4147" s="139" t="s">
        <v>474</v>
      </c>
    </row>
    <row r="4148" spans="1:5" x14ac:dyDescent="0.25">
      <c r="A4148">
        <v>41084</v>
      </c>
      <c r="B4148" t="s">
        <v>6148</v>
      </c>
      <c r="C4148" t="s">
        <v>149</v>
      </c>
      <c r="D4148" t="s">
        <v>88</v>
      </c>
      <c r="E4148" s="139" t="s">
        <v>6149</v>
      </c>
    </row>
    <row r="4149" spans="1:5" x14ac:dyDescent="0.25">
      <c r="A4149">
        <v>25950</v>
      </c>
      <c r="B4149" t="s">
        <v>6150</v>
      </c>
      <c r="C4149" t="s">
        <v>92</v>
      </c>
      <c r="D4149" t="s">
        <v>88</v>
      </c>
      <c r="E4149" s="139" t="s">
        <v>8994</v>
      </c>
    </row>
    <row r="4150" spans="1:5" x14ac:dyDescent="0.25">
      <c r="A4150">
        <v>38637</v>
      </c>
      <c r="B4150" t="s">
        <v>6151</v>
      </c>
      <c r="C4150" t="s">
        <v>87</v>
      </c>
      <c r="D4150" t="s">
        <v>88</v>
      </c>
      <c r="E4150" s="139" t="s">
        <v>8995</v>
      </c>
    </row>
    <row r="4151" spans="1:5" x14ac:dyDescent="0.25">
      <c r="A4151">
        <v>6150</v>
      </c>
      <c r="B4151" t="s">
        <v>6153</v>
      </c>
      <c r="C4151" t="s">
        <v>87</v>
      </c>
      <c r="D4151" t="s">
        <v>88</v>
      </c>
      <c r="E4151" s="139" t="s">
        <v>6152</v>
      </c>
    </row>
    <row r="4152" spans="1:5" x14ac:dyDescent="0.25">
      <c r="A4152">
        <v>6136</v>
      </c>
      <c r="B4152" t="s">
        <v>6154</v>
      </c>
      <c r="C4152" t="s">
        <v>87</v>
      </c>
      <c r="D4152" t="s">
        <v>93</v>
      </c>
      <c r="E4152" s="139" t="s">
        <v>8996</v>
      </c>
    </row>
    <row r="4153" spans="1:5" x14ac:dyDescent="0.25">
      <c r="A4153">
        <v>38638</v>
      </c>
      <c r="B4153" t="s">
        <v>6155</v>
      </c>
      <c r="C4153" t="s">
        <v>87</v>
      </c>
      <c r="D4153" t="s">
        <v>88</v>
      </c>
      <c r="E4153" s="139" t="s">
        <v>8997</v>
      </c>
    </row>
    <row r="4154" spans="1:5" x14ac:dyDescent="0.25">
      <c r="A4154">
        <v>20262</v>
      </c>
      <c r="B4154" t="s">
        <v>6156</v>
      </c>
      <c r="C4154" t="s">
        <v>87</v>
      </c>
      <c r="D4154" t="s">
        <v>88</v>
      </c>
      <c r="E4154" s="139" t="s">
        <v>1321</v>
      </c>
    </row>
    <row r="4155" spans="1:5" x14ac:dyDescent="0.25">
      <c r="A4155">
        <v>6148</v>
      </c>
      <c r="B4155" t="s">
        <v>6157</v>
      </c>
      <c r="C4155" t="s">
        <v>87</v>
      </c>
      <c r="D4155" t="s">
        <v>93</v>
      </c>
      <c r="E4155" s="139" t="s">
        <v>1060</v>
      </c>
    </row>
    <row r="4156" spans="1:5" x14ac:dyDescent="0.25">
      <c r="A4156">
        <v>6145</v>
      </c>
      <c r="B4156" t="s">
        <v>6158</v>
      </c>
      <c r="C4156" t="s">
        <v>87</v>
      </c>
      <c r="D4156" t="s">
        <v>88</v>
      </c>
      <c r="E4156" s="139" t="s">
        <v>452</v>
      </c>
    </row>
    <row r="4157" spans="1:5" x14ac:dyDescent="0.25">
      <c r="A4157">
        <v>6149</v>
      </c>
      <c r="B4157" t="s">
        <v>6159</v>
      </c>
      <c r="C4157" t="s">
        <v>87</v>
      </c>
      <c r="D4157" t="s">
        <v>88</v>
      </c>
      <c r="E4157" s="139" t="s">
        <v>516</v>
      </c>
    </row>
    <row r="4158" spans="1:5" x14ac:dyDescent="0.25">
      <c r="A4158">
        <v>6146</v>
      </c>
      <c r="B4158" t="s">
        <v>6160</v>
      </c>
      <c r="C4158" t="s">
        <v>87</v>
      </c>
      <c r="D4158" t="s">
        <v>88</v>
      </c>
      <c r="E4158" s="139" t="s">
        <v>4970</v>
      </c>
    </row>
    <row r="4159" spans="1:5" x14ac:dyDescent="0.25">
      <c r="A4159">
        <v>26026</v>
      </c>
      <c r="B4159" t="s">
        <v>6161</v>
      </c>
      <c r="C4159" t="s">
        <v>119</v>
      </c>
      <c r="D4159" t="s">
        <v>88</v>
      </c>
      <c r="E4159" s="139" t="s">
        <v>8227</v>
      </c>
    </row>
    <row r="4160" spans="1:5" x14ac:dyDescent="0.25">
      <c r="A4160">
        <v>39961</v>
      </c>
      <c r="B4160" t="s">
        <v>6162</v>
      </c>
      <c r="C4160" t="s">
        <v>87</v>
      </c>
      <c r="D4160" t="s">
        <v>88</v>
      </c>
      <c r="E4160" s="139" t="s">
        <v>4391</v>
      </c>
    </row>
    <row r="4161" spans="1:5" x14ac:dyDescent="0.25">
      <c r="A4161">
        <v>42433</v>
      </c>
      <c r="B4161" t="s">
        <v>6163</v>
      </c>
      <c r="C4161" t="s">
        <v>87</v>
      </c>
      <c r="D4161" t="s">
        <v>90</v>
      </c>
      <c r="E4161" s="139" t="s">
        <v>8998</v>
      </c>
    </row>
    <row r="4162" spans="1:5" x14ac:dyDescent="0.25">
      <c r="A4162">
        <v>42434</v>
      </c>
      <c r="B4162" t="s">
        <v>6164</v>
      </c>
      <c r="C4162" t="s">
        <v>87</v>
      </c>
      <c r="D4162" t="s">
        <v>90</v>
      </c>
      <c r="E4162" s="139" t="s">
        <v>8999</v>
      </c>
    </row>
    <row r="4163" spans="1:5" x14ac:dyDescent="0.25">
      <c r="A4163">
        <v>42435</v>
      </c>
      <c r="B4163" t="s">
        <v>6165</v>
      </c>
      <c r="C4163" t="s">
        <v>87</v>
      </c>
      <c r="D4163" t="s">
        <v>90</v>
      </c>
      <c r="E4163" s="139" t="s">
        <v>9000</v>
      </c>
    </row>
    <row r="4164" spans="1:5" x14ac:dyDescent="0.25">
      <c r="A4164">
        <v>38061</v>
      </c>
      <c r="B4164" t="s">
        <v>6166</v>
      </c>
      <c r="C4164" t="s">
        <v>87</v>
      </c>
      <c r="D4164" t="s">
        <v>88</v>
      </c>
      <c r="E4164" s="139" t="s">
        <v>9001</v>
      </c>
    </row>
    <row r="4165" spans="1:5" x14ac:dyDescent="0.25">
      <c r="A4165">
        <v>20250</v>
      </c>
      <c r="B4165" t="s">
        <v>6167</v>
      </c>
      <c r="C4165" t="s">
        <v>119</v>
      </c>
      <c r="D4165" t="s">
        <v>93</v>
      </c>
      <c r="E4165" s="139" t="s">
        <v>783</v>
      </c>
    </row>
    <row r="4166" spans="1:5" x14ac:dyDescent="0.25">
      <c r="A4166">
        <v>39965</v>
      </c>
      <c r="B4166" t="s">
        <v>6168</v>
      </c>
      <c r="C4166" t="s">
        <v>89</v>
      </c>
      <c r="D4166" t="s">
        <v>90</v>
      </c>
      <c r="E4166" s="139" t="s">
        <v>6169</v>
      </c>
    </row>
    <row r="4167" spans="1:5" x14ac:dyDescent="0.25">
      <c r="A4167">
        <v>39964</v>
      </c>
      <c r="B4167" t="s">
        <v>6170</v>
      </c>
      <c r="C4167" t="s">
        <v>89</v>
      </c>
      <c r="D4167" t="s">
        <v>90</v>
      </c>
      <c r="E4167" s="139" t="s">
        <v>6171</v>
      </c>
    </row>
    <row r="4168" spans="1:5" x14ac:dyDescent="0.25">
      <c r="A4168">
        <v>7</v>
      </c>
      <c r="B4168" t="s">
        <v>6172</v>
      </c>
      <c r="C4168" t="s">
        <v>119</v>
      </c>
      <c r="D4168" t="s">
        <v>88</v>
      </c>
      <c r="E4168" s="139" t="s">
        <v>544</v>
      </c>
    </row>
    <row r="4169" spans="1:5" x14ac:dyDescent="0.25">
      <c r="A4169">
        <v>13388</v>
      </c>
      <c r="B4169" t="s">
        <v>6173</v>
      </c>
      <c r="C4169" t="s">
        <v>119</v>
      </c>
      <c r="D4169" t="s">
        <v>88</v>
      </c>
      <c r="E4169" s="139" t="s">
        <v>9002</v>
      </c>
    </row>
    <row r="4170" spans="1:5" x14ac:dyDescent="0.25">
      <c r="A4170">
        <v>39914</v>
      </c>
      <c r="B4170" t="s">
        <v>6174</v>
      </c>
      <c r="C4170" t="s">
        <v>119</v>
      </c>
      <c r="D4170" t="s">
        <v>90</v>
      </c>
      <c r="E4170" s="139" t="s">
        <v>6175</v>
      </c>
    </row>
    <row r="4171" spans="1:5" x14ac:dyDescent="0.25">
      <c r="A4171">
        <v>12732</v>
      </c>
      <c r="B4171" t="s">
        <v>6176</v>
      </c>
      <c r="C4171" t="s">
        <v>87</v>
      </c>
      <c r="D4171" t="s">
        <v>90</v>
      </c>
      <c r="E4171" s="139" t="s">
        <v>6177</v>
      </c>
    </row>
    <row r="4172" spans="1:5" x14ac:dyDescent="0.25">
      <c r="A4172">
        <v>6160</v>
      </c>
      <c r="B4172" t="s">
        <v>6178</v>
      </c>
      <c r="C4172" t="s">
        <v>91</v>
      </c>
      <c r="D4172" t="s">
        <v>93</v>
      </c>
      <c r="E4172" s="139" t="s">
        <v>5004</v>
      </c>
    </row>
    <row r="4173" spans="1:5" x14ac:dyDescent="0.25">
      <c r="A4173">
        <v>41087</v>
      </c>
      <c r="B4173" t="s">
        <v>6179</v>
      </c>
      <c r="C4173" t="s">
        <v>149</v>
      </c>
      <c r="D4173" t="s">
        <v>88</v>
      </c>
      <c r="E4173" s="139" t="s">
        <v>5006</v>
      </c>
    </row>
    <row r="4174" spans="1:5" x14ac:dyDescent="0.25">
      <c r="A4174">
        <v>6166</v>
      </c>
      <c r="B4174" t="s">
        <v>6180</v>
      </c>
      <c r="C4174" t="s">
        <v>91</v>
      </c>
      <c r="D4174" t="s">
        <v>88</v>
      </c>
      <c r="E4174" s="139" t="s">
        <v>1247</v>
      </c>
    </row>
    <row r="4175" spans="1:5" x14ac:dyDescent="0.25">
      <c r="A4175">
        <v>41088</v>
      </c>
      <c r="B4175" t="s">
        <v>6181</v>
      </c>
      <c r="C4175" t="s">
        <v>149</v>
      </c>
      <c r="D4175" t="s">
        <v>88</v>
      </c>
      <c r="E4175" s="139" t="s">
        <v>6182</v>
      </c>
    </row>
    <row r="4176" spans="1:5" x14ac:dyDescent="0.25">
      <c r="A4176">
        <v>20232</v>
      </c>
      <c r="B4176" t="s">
        <v>6183</v>
      </c>
      <c r="C4176" t="s">
        <v>94</v>
      </c>
      <c r="D4176" t="s">
        <v>90</v>
      </c>
      <c r="E4176" s="139" t="s">
        <v>9003</v>
      </c>
    </row>
    <row r="4177" spans="1:5" x14ac:dyDescent="0.25">
      <c r="A4177">
        <v>10856</v>
      </c>
      <c r="B4177" t="s">
        <v>6184</v>
      </c>
      <c r="C4177" t="s">
        <v>94</v>
      </c>
      <c r="D4177" t="s">
        <v>90</v>
      </c>
      <c r="E4177" s="139" t="s">
        <v>9004</v>
      </c>
    </row>
    <row r="4178" spans="1:5" x14ac:dyDescent="0.25">
      <c r="A4178">
        <v>4828</v>
      </c>
      <c r="B4178" t="s">
        <v>6185</v>
      </c>
      <c r="C4178" t="s">
        <v>94</v>
      </c>
      <c r="D4178" t="s">
        <v>90</v>
      </c>
      <c r="E4178" s="139" t="s">
        <v>9005</v>
      </c>
    </row>
    <row r="4179" spans="1:5" x14ac:dyDescent="0.25">
      <c r="A4179">
        <v>20249</v>
      </c>
      <c r="B4179" t="s">
        <v>6186</v>
      </c>
      <c r="C4179" t="s">
        <v>94</v>
      </c>
      <c r="D4179" t="s">
        <v>90</v>
      </c>
      <c r="E4179" s="139" t="s">
        <v>9006</v>
      </c>
    </row>
    <row r="4180" spans="1:5" x14ac:dyDescent="0.25">
      <c r="A4180">
        <v>11609</v>
      </c>
      <c r="B4180" t="s">
        <v>6187</v>
      </c>
      <c r="C4180" t="s">
        <v>120</v>
      </c>
      <c r="D4180" t="s">
        <v>88</v>
      </c>
      <c r="E4180" s="139" t="s">
        <v>895</v>
      </c>
    </row>
    <row r="4181" spans="1:5" x14ac:dyDescent="0.25">
      <c r="A4181">
        <v>20083</v>
      </c>
      <c r="B4181" t="s">
        <v>6189</v>
      </c>
      <c r="C4181" t="s">
        <v>87</v>
      </c>
      <c r="D4181" t="s">
        <v>88</v>
      </c>
      <c r="E4181" s="139" t="s">
        <v>9007</v>
      </c>
    </row>
    <row r="4182" spans="1:5" x14ac:dyDescent="0.25">
      <c r="A4182">
        <v>20082</v>
      </c>
      <c r="B4182" t="s">
        <v>6190</v>
      </c>
      <c r="C4182" t="s">
        <v>87</v>
      </c>
      <c r="D4182" t="s">
        <v>88</v>
      </c>
      <c r="E4182" s="139" t="s">
        <v>8978</v>
      </c>
    </row>
    <row r="4183" spans="1:5" x14ac:dyDescent="0.25">
      <c r="A4183">
        <v>5318</v>
      </c>
      <c r="B4183" t="s">
        <v>6191</v>
      </c>
      <c r="C4183" t="s">
        <v>120</v>
      </c>
      <c r="D4183" t="s">
        <v>93</v>
      </c>
      <c r="E4183" s="139" t="s">
        <v>6192</v>
      </c>
    </row>
    <row r="4184" spans="1:5" x14ac:dyDescent="0.25">
      <c r="A4184">
        <v>10691</v>
      </c>
      <c r="B4184" t="s">
        <v>6193</v>
      </c>
      <c r="C4184" t="s">
        <v>120</v>
      </c>
      <c r="D4184" t="s">
        <v>88</v>
      </c>
      <c r="E4184" s="139" t="s">
        <v>9008</v>
      </c>
    </row>
    <row r="4185" spans="1:5" x14ac:dyDescent="0.25">
      <c r="A4185">
        <v>12295</v>
      </c>
      <c r="B4185" t="s">
        <v>6194</v>
      </c>
      <c r="C4185" t="s">
        <v>87</v>
      </c>
      <c r="D4185" t="s">
        <v>88</v>
      </c>
      <c r="E4185" s="139" t="s">
        <v>776</v>
      </c>
    </row>
    <row r="4186" spans="1:5" x14ac:dyDescent="0.25">
      <c r="A4186">
        <v>12296</v>
      </c>
      <c r="B4186" t="s">
        <v>6195</v>
      </c>
      <c r="C4186" t="s">
        <v>87</v>
      </c>
      <c r="D4186" t="s">
        <v>88</v>
      </c>
      <c r="E4186" s="139" t="s">
        <v>2403</v>
      </c>
    </row>
    <row r="4187" spans="1:5" x14ac:dyDescent="0.25">
      <c r="A4187">
        <v>12294</v>
      </c>
      <c r="B4187" t="s">
        <v>6196</v>
      </c>
      <c r="C4187" t="s">
        <v>87</v>
      </c>
      <c r="D4187" t="s">
        <v>88</v>
      </c>
      <c r="E4187" s="139" t="s">
        <v>197</v>
      </c>
    </row>
    <row r="4188" spans="1:5" x14ac:dyDescent="0.25">
      <c r="A4188">
        <v>14543</v>
      </c>
      <c r="B4188" t="s">
        <v>6197</v>
      </c>
      <c r="C4188" t="s">
        <v>87</v>
      </c>
      <c r="D4188" t="s">
        <v>88</v>
      </c>
      <c r="E4188" s="139" t="s">
        <v>6198</v>
      </c>
    </row>
    <row r="4189" spans="1:5" x14ac:dyDescent="0.25">
      <c r="A4189">
        <v>13329</v>
      </c>
      <c r="B4189" t="s">
        <v>6199</v>
      </c>
      <c r="C4189" t="s">
        <v>87</v>
      </c>
      <c r="D4189" t="s">
        <v>93</v>
      </c>
      <c r="E4189" s="139" t="s">
        <v>553</v>
      </c>
    </row>
    <row r="4190" spans="1:5" x14ac:dyDescent="0.25">
      <c r="A4190">
        <v>21044</v>
      </c>
      <c r="B4190" t="s">
        <v>6200</v>
      </c>
      <c r="C4190" t="s">
        <v>87</v>
      </c>
      <c r="D4190" t="s">
        <v>88</v>
      </c>
      <c r="E4190" s="139" t="s">
        <v>757</v>
      </c>
    </row>
    <row r="4191" spans="1:5" x14ac:dyDescent="0.25">
      <c r="A4191">
        <v>21045</v>
      </c>
      <c r="B4191" t="s">
        <v>6201</v>
      </c>
      <c r="C4191" t="s">
        <v>87</v>
      </c>
      <c r="D4191" t="s">
        <v>88</v>
      </c>
      <c r="E4191" s="139" t="s">
        <v>6202</v>
      </c>
    </row>
    <row r="4192" spans="1:5" x14ac:dyDescent="0.25">
      <c r="A4192">
        <v>21040</v>
      </c>
      <c r="B4192" t="s">
        <v>6203</v>
      </c>
      <c r="C4192" t="s">
        <v>87</v>
      </c>
      <c r="D4192" t="s">
        <v>93</v>
      </c>
      <c r="E4192" s="139" t="s">
        <v>2710</v>
      </c>
    </row>
    <row r="4193" spans="1:5" x14ac:dyDescent="0.25">
      <c r="A4193">
        <v>21041</v>
      </c>
      <c r="B4193" t="s">
        <v>6204</v>
      </c>
      <c r="C4193" t="s">
        <v>87</v>
      </c>
      <c r="D4193" t="s">
        <v>88</v>
      </c>
      <c r="E4193" s="139" t="s">
        <v>6205</v>
      </c>
    </row>
    <row r="4194" spans="1:5" x14ac:dyDescent="0.25">
      <c r="A4194">
        <v>21047</v>
      </c>
      <c r="B4194" t="s">
        <v>6206</v>
      </c>
      <c r="C4194" t="s">
        <v>87</v>
      </c>
      <c r="D4194" t="s">
        <v>88</v>
      </c>
      <c r="E4194" s="139" t="s">
        <v>6207</v>
      </c>
    </row>
    <row r="4195" spans="1:5" x14ac:dyDescent="0.25">
      <c r="A4195">
        <v>21043</v>
      </c>
      <c r="B4195" t="s">
        <v>6208</v>
      </c>
      <c r="C4195" t="s">
        <v>87</v>
      </c>
      <c r="D4195" t="s">
        <v>88</v>
      </c>
      <c r="E4195" s="139" t="s">
        <v>6209</v>
      </c>
    </row>
    <row r="4196" spans="1:5" x14ac:dyDescent="0.25">
      <c r="A4196">
        <v>21042</v>
      </c>
      <c r="B4196" t="s">
        <v>6210</v>
      </c>
      <c r="C4196" t="s">
        <v>87</v>
      </c>
      <c r="D4196" t="s">
        <v>88</v>
      </c>
      <c r="E4196" s="139" t="s">
        <v>6211</v>
      </c>
    </row>
    <row r="4197" spans="1:5" x14ac:dyDescent="0.25">
      <c r="A4197">
        <v>11895</v>
      </c>
      <c r="B4197" t="s">
        <v>6212</v>
      </c>
      <c r="C4197" t="s">
        <v>87</v>
      </c>
      <c r="D4197" t="s">
        <v>88</v>
      </c>
      <c r="E4197" s="139" t="s">
        <v>6213</v>
      </c>
    </row>
    <row r="4198" spans="1:5" x14ac:dyDescent="0.25">
      <c r="A4198">
        <v>11896</v>
      </c>
      <c r="B4198" t="s">
        <v>6214</v>
      </c>
      <c r="C4198" t="s">
        <v>87</v>
      </c>
      <c r="D4198" t="s">
        <v>88</v>
      </c>
      <c r="E4198" s="139" t="s">
        <v>6215</v>
      </c>
    </row>
    <row r="4199" spans="1:5" x14ac:dyDescent="0.25">
      <c r="A4199">
        <v>11897</v>
      </c>
      <c r="B4199" t="s">
        <v>6216</v>
      </c>
      <c r="C4199" t="s">
        <v>87</v>
      </c>
      <c r="D4199" t="s">
        <v>88</v>
      </c>
      <c r="E4199" s="139" t="s">
        <v>6217</v>
      </c>
    </row>
    <row r="4200" spans="1:5" x14ac:dyDescent="0.25">
      <c r="A4200">
        <v>11898</v>
      </c>
      <c r="B4200" t="s">
        <v>6218</v>
      </c>
      <c r="C4200" t="s">
        <v>87</v>
      </c>
      <c r="D4200" t="s">
        <v>88</v>
      </c>
      <c r="E4200" s="139" t="s">
        <v>6219</v>
      </c>
    </row>
    <row r="4201" spans="1:5" x14ac:dyDescent="0.25">
      <c r="A4201">
        <v>3282</v>
      </c>
      <c r="B4201" t="s">
        <v>6220</v>
      </c>
      <c r="C4201" t="s">
        <v>87</v>
      </c>
      <c r="D4201" t="s">
        <v>88</v>
      </c>
      <c r="E4201" s="139" t="s">
        <v>6221</v>
      </c>
    </row>
    <row r="4202" spans="1:5" x14ac:dyDescent="0.25">
      <c r="A4202">
        <v>11899</v>
      </c>
      <c r="B4202" t="s">
        <v>6222</v>
      </c>
      <c r="C4202" t="s">
        <v>87</v>
      </c>
      <c r="D4202" t="s">
        <v>88</v>
      </c>
      <c r="E4202" s="139" t="s">
        <v>6223</v>
      </c>
    </row>
    <row r="4203" spans="1:5" x14ac:dyDescent="0.25">
      <c r="A4203">
        <v>11900</v>
      </c>
      <c r="B4203" t="s">
        <v>6224</v>
      </c>
      <c r="C4203" t="s">
        <v>87</v>
      </c>
      <c r="D4203" t="s">
        <v>88</v>
      </c>
      <c r="E4203" s="139" t="s">
        <v>6225</v>
      </c>
    </row>
    <row r="4204" spans="1:5" x14ac:dyDescent="0.25">
      <c r="A4204">
        <v>14149</v>
      </c>
      <c r="B4204" t="s">
        <v>6226</v>
      </c>
      <c r="C4204" t="s">
        <v>438</v>
      </c>
      <c r="D4204" t="s">
        <v>90</v>
      </c>
      <c r="E4204" s="139" t="s">
        <v>9009</v>
      </c>
    </row>
    <row r="4205" spans="1:5" x14ac:dyDescent="0.25">
      <c r="A4205">
        <v>38099</v>
      </c>
      <c r="B4205" t="s">
        <v>6227</v>
      </c>
      <c r="C4205" t="s">
        <v>87</v>
      </c>
      <c r="D4205" t="s">
        <v>88</v>
      </c>
      <c r="E4205" s="139" t="s">
        <v>107</v>
      </c>
    </row>
    <row r="4206" spans="1:5" x14ac:dyDescent="0.25">
      <c r="A4206">
        <v>38100</v>
      </c>
      <c r="B4206" t="s">
        <v>6228</v>
      </c>
      <c r="C4206" t="s">
        <v>87</v>
      </c>
      <c r="D4206" t="s">
        <v>88</v>
      </c>
      <c r="E4206" s="139" t="s">
        <v>219</v>
      </c>
    </row>
    <row r="4207" spans="1:5" x14ac:dyDescent="0.25">
      <c r="A4207">
        <v>20061</v>
      </c>
      <c r="B4207" t="s">
        <v>6229</v>
      </c>
      <c r="C4207" t="s">
        <v>87</v>
      </c>
      <c r="D4207" t="s">
        <v>90</v>
      </c>
      <c r="E4207" s="139" t="s">
        <v>424</v>
      </c>
    </row>
    <row r="4208" spans="1:5" x14ac:dyDescent="0.25">
      <c r="A4208">
        <v>7576</v>
      </c>
      <c r="B4208" t="s">
        <v>6230</v>
      </c>
      <c r="C4208" t="s">
        <v>87</v>
      </c>
      <c r="D4208" t="s">
        <v>90</v>
      </c>
      <c r="E4208" s="139" t="s">
        <v>6231</v>
      </c>
    </row>
    <row r="4209" spans="1:5" x14ac:dyDescent="0.25">
      <c r="A4209">
        <v>3384</v>
      </c>
      <c r="B4209" t="s">
        <v>6232</v>
      </c>
      <c r="C4209" t="s">
        <v>87</v>
      </c>
      <c r="D4209" t="s">
        <v>88</v>
      </c>
      <c r="E4209" s="139" t="s">
        <v>267</v>
      </c>
    </row>
    <row r="4210" spans="1:5" x14ac:dyDescent="0.25">
      <c r="A4210">
        <v>7572</v>
      </c>
      <c r="B4210" t="s">
        <v>6233</v>
      </c>
      <c r="C4210" t="s">
        <v>87</v>
      </c>
      <c r="D4210" t="s">
        <v>88</v>
      </c>
      <c r="E4210" s="139" t="s">
        <v>2945</v>
      </c>
    </row>
    <row r="4211" spans="1:5" x14ac:dyDescent="0.25">
      <c r="A4211">
        <v>3396</v>
      </c>
      <c r="B4211" t="s">
        <v>6234</v>
      </c>
      <c r="C4211" t="s">
        <v>87</v>
      </c>
      <c r="D4211" t="s">
        <v>88</v>
      </c>
      <c r="E4211" s="139" t="s">
        <v>8458</v>
      </c>
    </row>
    <row r="4212" spans="1:5" x14ac:dyDescent="0.25">
      <c r="A4212">
        <v>37590</v>
      </c>
      <c r="B4212" t="s">
        <v>6235</v>
      </c>
      <c r="C4212" t="s">
        <v>87</v>
      </c>
      <c r="D4212" t="s">
        <v>88</v>
      </c>
      <c r="E4212" s="139" t="s">
        <v>9010</v>
      </c>
    </row>
    <row r="4213" spans="1:5" x14ac:dyDescent="0.25">
      <c r="A4213">
        <v>37591</v>
      </c>
      <c r="B4213" t="s">
        <v>6236</v>
      </c>
      <c r="C4213" t="s">
        <v>87</v>
      </c>
      <c r="D4213" t="s">
        <v>88</v>
      </c>
      <c r="E4213" s="139" t="s">
        <v>9011</v>
      </c>
    </row>
    <row r="4214" spans="1:5" x14ac:dyDescent="0.25">
      <c r="A4214">
        <v>12626</v>
      </c>
      <c r="B4214" t="s">
        <v>6238</v>
      </c>
      <c r="C4214" t="s">
        <v>87</v>
      </c>
      <c r="D4214" t="s">
        <v>90</v>
      </c>
      <c r="E4214" s="139" t="s">
        <v>759</v>
      </c>
    </row>
    <row r="4215" spans="1:5" x14ac:dyDescent="0.25">
      <c r="A4215">
        <v>11033</v>
      </c>
      <c r="B4215" t="s">
        <v>6239</v>
      </c>
      <c r="C4215" t="s">
        <v>87</v>
      </c>
      <c r="D4215" t="s">
        <v>88</v>
      </c>
      <c r="E4215" s="139" t="s">
        <v>607</v>
      </c>
    </row>
    <row r="4216" spans="1:5" x14ac:dyDescent="0.25">
      <c r="A4216">
        <v>390</v>
      </c>
      <c r="B4216" t="s">
        <v>6240</v>
      </c>
      <c r="C4216" t="s">
        <v>87</v>
      </c>
      <c r="D4216" t="s">
        <v>88</v>
      </c>
      <c r="E4216" s="139" t="s">
        <v>328</v>
      </c>
    </row>
    <row r="4217" spans="1:5" x14ac:dyDescent="0.25">
      <c r="A4217">
        <v>42436</v>
      </c>
      <c r="B4217" t="s">
        <v>6241</v>
      </c>
      <c r="C4217" t="s">
        <v>87</v>
      </c>
      <c r="D4217" t="s">
        <v>90</v>
      </c>
      <c r="E4217" s="139" t="s">
        <v>9012</v>
      </c>
    </row>
    <row r="4218" spans="1:5" x14ac:dyDescent="0.25">
      <c r="A4218">
        <v>6178</v>
      </c>
      <c r="B4218" t="s">
        <v>6242</v>
      </c>
      <c r="C4218" t="s">
        <v>89</v>
      </c>
      <c r="D4218" t="s">
        <v>88</v>
      </c>
      <c r="E4218" s="139" t="s">
        <v>6243</v>
      </c>
    </row>
    <row r="4219" spans="1:5" x14ac:dyDescent="0.25">
      <c r="A4219">
        <v>6180</v>
      </c>
      <c r="B4219" t="s">
        <v>6244</v>
      </c>
      <c r="C4219" t="s">
        <v>89</v>
      </c>
      <c r="D4219" t="s">
        <v>93</v>
      </c>
      <c r="E4219" s="139" t="s">
        <v>6245</v>
      </c>
    </row>
    <row r="4220" spans="1:5" x14ac:dyDescent="0.25">
      <c r="A4220">
        <v>6182</v>
      </c>
      <c r="B4220" t="s">
        <v>6246</v>
      </c>
      <c r="C4220" t="s">
        <v>89</v>
      </c>
      <c r="D4220" t="s">
        <v>88</v>
      </c>
      <c r="E4220" s="139" t="s">
        <v>6247</v>
      </c>
    </row>
    <row r="4221" spans="1:5" x14ac:dyDescent="0.25">
      <c r="A4221">
        <v>3993</v>
      </c>
      <c r="B4221" t="s">
        <v>6248</v>
      </c>
      <c r="C4221" t="s">
        <v>89</v>
      </c>
      <c r="D4221" t="s">
        <v>88</v>
      </c>
      <c r="E4221" s="139" t="s">
        <v>1123</v>
      </c>
    </row>
    <row r="4222" spans="1:5" x14ac:dyDescent="0.25">
      <c r="A4222">
        <v>3990</v>
      </c>
      <c r="B4222" t="s">
        <v>6249</v>
      </c>
      <c r="C4222" t="s">
        <v>94</v>
      </c>
      <c r="D4222" t="s">
        <v>88</v>
      </c>
      <c r="E4222" s="139" t="s">
        <v>1124</v>
      </c>
    </row>
    <row r="4223" spans="1:5" x14ac:dyDescent="0.25">
      <c r="A4223">
        <v>3992</v>
      </c>
      <c r="B4223" t="s">
        <v>6250</v>
      </c>
      <c r="C4223" t="s">
        <v>94</v>
      </c>
      <c r="D4223" t="s">
        <v>88</v>
      </c>
      <c r="E4223" s="139" t="s">
        <v>983</v>
      </c>
    </row>
    <row r="4224" spans="1:5" x14ac:dyDescent="0.25">
      <c r="A4224">
        <v>4509</v>
      </c>
      <c r="B4224" t="s">
        <v>6251</v>
      </c>
      <c r="C4224" t="s">
        <v>94</v>
      </c>
      <c r="D4224" t="s">
        <v>88</v>
      </c>
      <c r="E4224" s="139" t="s">
        <v>1004</v>
      </c>
    </row>
    <row r="4225" spans="1:5" x14ac:dyDescent="0.25">
      <c r="A4225">
        <v>6194</v>
      </c>
      <c r="B4225" t="s">
        <v>6252</v>
      </c>
      <c r="C4225" t="s">
        <v>94</v>
      </c>
      <c r="D4225" t="s">
        <v>88</v>
      </c>
      <c r="E4225" s="139" t="s">
        <v>252</v>
      </c>
    </row>
    <row r="4226" spans="1:5" x14ac:dyDescent="0.25">
      <c r="A4226">
        <v>6193</v>
      </c>
      <c r="B4226" t="s">
        <v>6253</v>
      </c>
      <c r="C4226" t="s">
        <v>94</v>
      </c>
      <c r="D4226" t="s">
        <v>88</v>
      </c>
      <c r="E4226" s="139" t="s">
        <v>163</v>
      </c>
    </row>
    <row r="4227" spans="1:5" x14ac:dyDescent="0.25">
      <c r="A4227">
        <v>10567</v>
      </c>
      <c r="B4227" t="s">
        <v>6254</v>
      </c>
      <c r="C4227" t="s">
        <v>94</v>
      </c>
      <c r="D4227" t="s">
        <v>88</v>
      </c>
      <c r="E4227" s="139" t="s">
        <v>930</v>
      </c>
    </row>
    <row r="4228" spans="1:5" x14ac:dyDescent="0.25">
      <c r="A4228">
        <v>6188</v>
      </c>
      <c r="B4228" t="s">
        <v>6255</v>
      </c>
      <c r="C4228" t="s">
        <v>89</v>
      </c>
      <c r="D4228" t="s">
        <v>88</v>
      </c>
      <c r="E4228" s="139" t="s">
        <v>1125</v>
      </c>
    </row>
    <row r="4229" spans="1:5" x14ac:dyDescent="0.25">
      <c r="A4229">
        <v>6212</v>
      </c>
      <c r="B4229" t="s">
        <v>6255</v>
      </c>
      <c r="C4229" t="s">
        <v>94</v>
      </c>
      <c r="D4229" t="s">
        <v>93</v>
      </c>
      <c r="E4229" s="139" t="s">
        <v>1031</v>
      </c>
    </row>
    <row r="4230" spans="1:5" x14ac:dyDescent="0.25">
      <c r="A4230">
        <v>6189</v>
      </c>
      <c r="B4230" t="s">
        <v>6256</v>
      </c>
      <c r="C4230" t="s">
        <v>94</v>
      </c>
      <c r="D4230" t="s">
        <v>88</v>
      </c>
      <c r="E4230" s="139" t="s">
        <v>1126</v>
      </c>
    </row>
    <row r="4231" spans="1:5" x14ac:dyDescent="0.25">
      <c r="A4231">
        <v>6214</v>
      </c>
      <c r="B4231" t="s">
        <v>6257</v>
      </c>
      <c r="C4231" t="s">
        <v>89</v>
      </c>
      <c r="D4231" t="s">
        <v>88</v>
      </c>
      <c r="E4231" s="139" t="s">
        <v>6258</v>
      </c>
    </row>
    <row r="4232" spans="1:5" x14ac:dyDescent="0.25">
      <c r="A4232">
        <v>36153</v>
      </c>
      <c r="B4232" t="s">
        <v>6259</v>
      </c>
      <c r="C4232" t="s">
        <v>87</v>
      </c>
      <c r="D4232" t="s">
        <v>88</v>
      </c>
      <c r="E4232" s="139" t="s">
        <v>6260</v>
      </c>
    </row>
    <row r="4233" spans="1:5" x14ac:dyDescent="0.25">
      <c r="A4233">
        <v>10740</v>
      </c>
      <c r="B4233" t="s">
        <v>6261</v>
      </c>
      <c r="C4233" t="s">
        <v>87</v>
      </c>
      <c r="D4233" t="s">
        <v>90</v>
      </c>
      <c r="E4233" s="139" t="s">
        <v>9013</v>
      </c>
    </row>
    <row r="4234" spans="1:5" x14ac:dyDescent="0.25">
      <c r="A4234">
        <v>13914</v>
      </c>
      <c r="B4234" t="s">
        <v>6262</v>
      </c>
      <c r="C4234" t="s">
        <v>87</v>
      </c>
      <c r="D4234" t="s">
        <v>90</v>
      </c>
      <c r="E4234" s="139" t="s">
        <v>9014</v>
      </c>
    </row>
    <row r="4235" spans="1:5" x14ac:dyDescent="0.25">
      <c r="A4235">
        <v>10742</v>
      </c>
      <c r="B4235" t="s">
        <v>6263</v>
      </c>
      <c r="C4235" t="s">
        <v>87</v>
      </c>
      <c r="D4235" t="s">
        <v>90</v>
      </c>
      <c r="E4235" s="139" t="s">
        <v>9015</v>
      </c>
    </row>
    <row r="4236" spans="1:5" x14ac:dyDescent="0.25">
      <c r="A4236">
        <v>38465</v>
      </c>
      <c r="B4236" t="s">
        <v>6264</v>
      </c>
      <c r="C4236" t="s">
        <v>87</v>
      </c>
      <c r="D4236" t="s">
        <v>88</v>
      </c>
      <c r="E4236" s="139" t="s">
        <v>9016</v>
      </c>
    </row>
    <row r="4237" spans="1:5" x14ac:dyDescent="0.25">
      <c r="A4237">
        <v>7543</v>
      </c>
      <c r="B4237" t="s">
        <v>6265</v>
      </c>
      <c r="C4237" t="s">
        <v>87</v>
      </c>
      <c r="D4237" t="s">
        <v>88</v>
      </c>
      <c r="E4237" s="139" t="s">
        <v>1017</v>
      </c>
    </row>
    <row r="4238" spans="1:5" x14ac:dyDescent="0.25">
      <c r="A4238">
        <v>13255</v>
      </c>
      <c r="B4238" t="s">
        <v>6266</v>
      </c>
      <c r="C4238" t="s">
        <v>87</v>
      </c>
      <c r="D4238" t="s">
        <v>88</v>
      </c>
      <c r="E4238" s="139" t="s">
        <v>6267</v>
      </c>
    </row>
    <row r="4239" spans="1:5" x14ac:dyDescent="0.25">
      <c r="A4239">
        <v>39352</v>
      </c>
      <c r="B4239" t="s">
        <v>6268</v>
      </c>
      <c r="C4239" t="s">
        <v>87</v>
      </c>
      <c r="D4239" t="s">
        <v>88</v>
      </c>
      <c r="E4239" s="139" t="s">
        <v>317</v>
      </c>
    </row>
    <row r="4240" spans="1:5" x14ac:dyDescent="0.25">
      <c r="A4240">
        <v>39346</v>
      </c>
      <c r="B4240" t="s">
        <v>6269</v>
      </c>
      <c r="C4240" t="s">
        <v>87</v>
      </c>
      <c r="D4240" t="s">
        <v>88</v>
      </c>
      <c r="E4240" s="139" t="s">
        <v>317</v>
      </c>
    </row>
    <row r="4241" spans="1:5" x14ac:dyDescent="0.25">
      <c r="A4241">
        <v>39350</v>
      </c>
      <c r="B4241" t="s">
        <v>6270</v>
      </c>
      <c r="C4241" t="s">
        <v>87</v>
      </c>
      <c r="D4241" t="s">
        <v>88</v>
      </c>
      <c r="E4241" s="139" t="s">
        <v>155</v>
      </c>
    </row>
    <row r="4242" spans="1:5" x14ac:dyDescent="0.25">
      <c r="A4242">
        <v>39351</v>
      </c>
      <c r="B4242" t="s">
        <v>6271</v>
      </c>
      <c r="C4242" t="s">
        <v>87</v>
      </c>
      <c r="D4242" t="s">
        <v>88</v>
      </c>
      <c r="E4242" s="139" t="s">
        <v>216</v>
      </c>
    </row>
    <row r="4243" spans="1:5" x14ac:dyDescent="0.25">
      <c r="A4243">
        <v>38952</v>
      </c>
      <c r="B4243" t="s">
        <v>6272</v>
      </c>
      <c r="C4243" t="s">
        <v>87</v>
      </c>
      <c r="D4243" t="s">
        <v>90</v>
      </c>
      <c r="E4243" s="139" t="s">
        <v>151</v>
      </c>
    </row>
    <row r="4244" spans="1:5" x14ac:dyDescent="0.25">
      <c r="A4244">
        <v>38953</v>
      </c>
      <c r="B4244" t="s">
        <v>6273</v>
      </c>
      <c r="C4244" t="s">
        <v>87</v>
      </c>
      <c r="D4244" t="s">
        <v>90</v>
      </c>
      <c r="E4244" s="139" t="s">
        <v>926</v>
      </c>
    </row>
    <row r="4245" spans="1:5" x14ac:dyDescent="0.25">
      <c r="A4245">
        <v>38835</v>
      </c>
      <c r="B4245" t="s">
        <v>6274</v>
      </c>
      <c r="C4245" t="s">
        <v>87</v>
      </c>
      <c r="D4245" t="s">
        <v>90</v>
      </c>
      <c r="E4245" s="139" t="s">
        <v>372</v>
      </c>
    </row>
    <row r="4246" spans="1:5" x14ac:dyDescent="0.25">
      <c r="A4246">
        <v>38837</v>
      </c>
      <c r="B4246" t="s">
        <v>6275</v>
      </c>
      <c r="C4246" t="s">
        <v>87</v>
      </c>
      <c r="D4246" t="s">
        <v>90</v>
      </c>
      <c r="E4246" s="139" t="s">
        <v>841</v>
      </c>
    </row>
    <row r="4247" spans="1:5" x14ac:dyDescent="0.25">
      <c r="A4247">
        <v>38836</v>
      </c>
      <c r="B4247" t="s">
        <v>6276</v>
      </c>
      <c r="C4247" t="s">
        <v>87</v>
      </c>
      <c r="D4247" t="s">
        <v>90</v>
      </c>
      <c r="E4247" s="139" t="s">
        <v>274</v>
      </c>
    </row>
    <row r="4248" spans="1:5" x14ac:dyDescent="0.25">
      <c r="A4248">
        <v>2666</v>
      </c>
      <c r="B4248" t="s">
        <v>6277</v>
      </c>
      <c r="C4248" t="s">
        <v>87</v>
      </c>
      <c r="D4248" t="s">
        <v>90</v>
      </c>
      <c r="E4248" s="139" t="s">
        <v>7568</v>
      </c>
    </row>
    <row r="4249" spans="1:5" x14ac:dyDescent="0.25">
      <c r="A4249">
        <v>2668</v>
      </c>
      <c r="B4249" t="s">
        <v>6278</v>
      </c>
      <c r="C4249" t="s">
        <v>87</v>
      </c>
      <c r="D4249" t="s">
        <v>90</v>
      </c>
      <c r="E4249" s="139" t="s">
        <v>423</v>
      </c>
    </row>
    <row r="4250" spans="1:5" x14ac:dyDescent="0.25">
      <c r="A4250">
        <v>2664</v>
      </c>
      <c r="B4250" t="s">
        <v>6279</v>
      </c>
      <c r="C4250" t="s">
        <v>87</v>
      </c>
      <c r="D4250" t="s">
        <v>90</v>
      </c>
      <c r="E4250" s="139" t="s">
        <v>513</v>
      </c>
    </row>
    <row r="4251" spans="1:5" x14ac:dyDescent="0.25">
      <c r="A4251">
        <v>2662</v>
      </c>
      <c r="B4251" t="s">
        <v>6280</v>
      </c>
      <c r="C4251" t="s">
        <v>87</v>
      </c>
      <c r="D4251" t="s">
        <v>90</v>
      </c>
      <c r="E4251" s="139" t="s">
        <v>3014</v>
      </c>
    </row>
    <row r="4252" spans="1:5" x14ac:dyDescent="0.25">
      <c r="A4252">
        <v>20964</v>
      </c>
      <c r="B4252" t="s">
        <v>6281</v>
      </c>
      <c r="C4252" t="s">
        <v>87</v>
      </c>
      <c r="D4252" t="s">
        <v>88</v>
      </c>
      <c r="E4252" s="139" t="s">
        <v>832</v>
      </c>
    </row>
    <row r="4253" spans="1:5" x14ac:dyDescent="0.25">
      <c r="A4253">
        <v>10905</v>
      </c>
      <c r="B4253" t="s">
        <v>6282</v>
      </c>
      <c r="C4253" t="s">
        <v>87</v>
      </c>
      <c r="D4253" t="s">
        <v>88</v>
      </c>
      <c r="E4253" s="139" t="s">
        <v>833</v>
      </c>
    </row>
    <row r="4254" spans="1:5" x14ac:dyDescent="0.25">
      <c r="A4254">
        <v>42703</v>
      </c>
      <c r="B4254" t="s">
        <v>6283</v>
      </c>
      <c r="C4254" t="s">
        <v>87</v>
      </c>
      <c r="D4254" t="s">
        <v>90</v>
      </c>
      <c r="E4254" s="139" t="s">
        <v>9017</v>
      </c>
    </row>
    <row r="4255" spans="1:5" x14ac:dyDescent="0.25">
      <c r="A4255">
        <v>42704</v>
      </c>
      <c r="B4255" t="s">
        <v>6284</v>
      </c>
      <c r="C4255" t="s">
        <v>87</v>
      </c>
      <c r="D4255" t="s">
        <v>90</v>
      </c>
      <c r="E4255" s="139" t="s">
        <v>9018</v>
      </c>
    </row>
    <row r="4256" spans="1:5" x14ac:dyDescent="0.25">
      <c r="A4256">
        <v>42705</v>
      </c>
      <c r="B4256" t="s">
        <v>6285</v>
      </c>
      <c r="C4256" t="s">
        <v>87</v>
      </c>
      <c r="D4256" t="s">
        <v>90</v>
      </c>
      <c r="E4256" s="139" t="s">
        <v>9019</v>
      </c>
    </row>
    <row r="4257" spans="1:5" x14ac:dyDescent="0.25">
      <c r="A4257">
        <v>42706</v>
      </c>
      <c r="B4257" t="s">
        <v>6286</v>
      </c>
      <c r="C4257" t="s">
        <v>87</v>
      </c>
      <c r="D4257" t="s">
        <v>90</v>
      </c>
      <c r="E4257" s="139" t="s">
        <v>9020</v>
      </c>
    </row>
    <row r="4258" spans="1:5" x14ac:dyDescent="0.25">
      <c r="A4258">
        <v>11289</v>
      </c>
      <c r="B4258" t="s">
        <v>6287</v>
      </c>
      <c r="C4258" t="s">
        <v>87</v>
      </c>
      <c r="D4258" t="s">
        <v>90</v>
      </c>
      <c r="E4258" s="139" t="s">
        <v>9021</v>
      </c>
    </row>
    <row r="4259" spans="1:5" x14ac:dyDescent="0.25">
      <c r="A4259">
        <v>11241</v>
      </c>
      <c r="B4259" t="s">
        <v>6288</v>
      </c>
      <c r="C4259" t="s">
        <v>87</v>
      </c>
      <c r="D4259" t="s">
        <v>90</v>
      </c>
      <c r="E4259" s="139" t="s">
        <v>9022</v>
      </c>
    </row>
    <row r="4260" spans="1:5" x14ac:dyDescent="0.25">
      <c r="A4260">
        <v>11301</v>
      </c>
      <c r="B4260" t="s">
        <v>6289</v>
      </c>
      <c r="C4260" t="s">
        <v>87</v>
      </c>
      <c r="D4260" t="s">
        <v>90</v>
      </c>
      <c r="E4260" s="139" t="s">
        <v>9023</v>
      </c>
    </row>
    <row r="4261" spans="1:5" x14ac:dyDescent="0.25">
      <c r="A4261">
        <v>21090</v>
      </c>
      <c r="B4261" t="s">
        <v>6290</v>
      </c>
      <c r="C4261" t="s">
        <v>87</v>
      </c>
      <c r="D4261" t="s">
        <v>90</v>
      </c>
      <c r="E4261" s="139" t="s">
        <v>9024</v>
      </c>
    </row>
    <row r="4262" spans="1:5" x14ac:dyDescent="0.25">
      <c r="A4262">
        <v>14112</v>
      </c>
      <c r="B4262" t="s">
        <v>6291</v>
      </c>
      <c r="C4262" t="s">
        <v>87</v>
      </c>
      <c r="D4262" t="s">
        <v>90</v>
      </c>
      <c r="E4262" s="139" t="s">
        <v>9025</v>
      </c>
    </row>
    <row r="4263" spans="1:5" x14ac:dyDescent="0.25">
      <c r="A4263">
        <v>11315</v>
      </c>
      <c r="B4263" t="s">
        <v>6292</v>
      </c>
      <c r="C4263" t="s">
        <v>87</v>
      </c>
      <c r="D4263" t="s">
        <v>90</v>
      </c>
      <c r="E4263" s="139" t="s">
        <v>6645</v>
      </c>
    </row>
    <row r="4264" spans="1:5" x14ac:dyDescent="0.25">
      <c r="A4264">
        <v>11292</v>
      </c>
      <c r="B4264" t="s">
        <v>6293</v>
      </c>
      <c r="C4264" t="s">
        <v>87</v>
      </c>
      <c r="D4264" t="s">
        <v>90</v>
      </c>
      <c r="E4264" s="139" t="s">
        <v>9026</v>
      </c>
    </row>
    <row r="4265" spans="1:5" x14ac:dyDescent="0.25">
      <c r="A4265">
        <v>21071</v>
      </c>
      <c r="B4265" t="s">
        <v>6294</v>
      </c>
      <c r="C4265" t="s">
        <v>87</v>
      </c>
      <c r="D4265" t="s">
        <v>90</v>
      </c>
      <c r="E4265" s="139" t="s">
        <v>9027</v>
      </c>
    </row>
    <row r="4266" spans="1:5" x14ac:dyDescent="0.25">
      <c r="A4266">
        <v>11293</v>
      </c>
      <c r="B4266" t="s">
        <v>6295</v>
      </c>
      <c r="C4266" t="s">
        <v>87</v>
      </c>
      <c r="D4266" t="s">
        <v>90</v>
      </c>
      <c r="E4266" s="139" t="s">
        <v>9028</v>
      </c>
    </row>
    <row r="4267" spans="1:5" x14ac:dyDescent="0.25">
      <c r="A4267">
        <v>11316</v>
      </c>
      <c r="B4267" t="s">
        <v>6297</v>
      </c>
      <c r="C4267" t="s">
        <v>87</v>
      </c>
      <c r="D4267" t="s">
        <v>90</v>
      </c>
      <c r="E4267" s="139" t="s">
        <v>9029</v>
      </c>
    </row>
    <row r="4268" spans="1:5" x14ac:dyDescent="0.25">
      <c r="A4268">
        <v>6243</v>
      </c>
      <c r="B4268" t="s">
        <v>6298</v>
      </c>
      <c r="C4268" t="s">
        <v>87</v>
      </c>
      <c r="D4268" t="s">
        <v>90</v>
      </c>
      <c r="E4268" s="139" t="s">
        <v>9030</v>
      </c>
    </row>
    <row r="4269" spans="1:5" x14ac:dyDescent="0.25">
      <c r="A4269">
        <v>21079</v>
      </c>
      <c r="B4269" t="s">
        <v>6299</v>
      </c>
      <c r="C4269" t="s">
        <v>87</v>
      </c>
      <c r="D4269" t="s">
        <v>90</v>
      </c>
      <c r="E4269" s="139" t="s">
        <v>9031</v>
      </c>
    </row>
    <row r="4270" spans="1:5" x14ac:dyDescent="0.25">
      <c r="A4270">
        <v>6240</v>
      </c>
      <c r="B4270" t="s">
        <v>6300</v>
      </c>
      <c r="C4270" t="s">
        <v>87</v>
      </c>
      <c r="D4270" t="s">
        <v>90</v>
      </c>
      <c r="E4270" s="139" t="s">
        <v>9032</v>
      </c>
    </row>
    <row r="4271" spans="1:5" x14ac:dyDescent="0.25">
      <c r="A4271">
        <v>11296</v>
      </c>
      <c r="B4271" t="s">
        <v>6301</v>
      </c>
      <c r="C4271" t="s">
        <v>87</v>
      </c>
      <c r="D4271" t="s">
        <v>90</v>
      </c>
      <c r="E4271" s="139" t="s">
        <v>9033</v>
      </c>
    </row>
    <row r="4272" spans="1:5" x14ac:dyDescent="0.25">
      <c r="A4272">
        <v>11299</v>
      </c>
      <c r="B4272" t="s">
        <v>6302</v>
      </c>
      <c r="C4272" t="s">
        <v>87</v>
      </c>
      <c r="D4272" t="s">
        <v>90</v>
      </c>
      <c r="E4272" s="139" t="s">
        <v>9034</v>
      </c>
    </row>
    <row r="4273" spans="1:5" x14ac:dyDescent="0.25">
      <c r="A4273">
        <v>11066</v>
      </c>
      <c r="B4273" t="s">
        <v>6303</v>
      </c>
      <c r="C4273" t="s">
        <v>87</v>
      </c>
      <c r="D4273" t="s">
        <v>88</v>
      </c>
      <c r="E4273" s="139" t="s">
        <v>9035</v>
      </c>
    </row>
    <row r="4274" spans="1:5" x14ac:dyDescent="0.25">
      <c r="A4274">
        <v>11065</v>
      </c>
      <c r="B4274" t="s">
        <v>6304</v>
      </c>
      <c r="C4274" t="s">
        <v>87</v>
      </c>
      <c r="D4274" t="s">
        <v>88</v>
      </c>
      <c r="E4274" s="139" t="s">
        <v>9036</v>
      </c>
    </row>
    <row r="4275" spans="1:5" x14ac:dyDescent="0.25">
      <c r="A4275">
        <v>11688</v>
      </c>
      <c r="B4275" t="s">
        <v>6305</v>
      </c>
      <c r="C4275" t="s">
        <v>87</v>
      </c>
      <c r="D4275" t="s">
        <v>88</v>
      </c>
      <c r="E4275" s="139" t="s">
        <v>9037</v>
      </c>
    </row>
    <row r="4276" spans="1:5" x14ac:dyDescent="0.25">
      <c r="A4276">
        <v>37736</v>
      </c>
      <c r="B4276" t="s">
        <v>6306</v>
      </c>
      <c r="C4276" t="s">
        <v>87</v>
      </c>
      <c r="D4276" t="s">
        <v>90</v>
      </c>
      <c r="E4276" s="139" t="s">
        <v>6307</v>
      </c>
    </row>
    <row r="4277" spans="1:5" x14ac:dyDescent="0.25">
      <c r="A4277">
        <v>37739</v>
      </c>
      <c r="B4277" t="s">
        <v>6308</v>
      </c>
      <c r="C4277" t="s">
        <v>87</v>
      </c>
      <c r="D4277" t="s">
        <v>90</v>
      </c>
      <c r="E4277" s="139" t="s">
        <v>6309</v>
      </c>
    </row>
    <row r="4278" spans="1:5" x14ac:dyDescent="0.25">
      <c r="A4278">
        <v>37740</v>
      </c>
      <c r="B4278" t="s">
        <v>6310</v>
      </c>
      <c r="C4278" t="s">
        <v>87</v>
      </c>
      <c r="D4278" t="s">
        <v>90</v>
      </c>
      <c r="E4278" s="139" t="s">
        <v>6311</v>
      </c>
    </row>
    <row r="4279" spans="1:5" x14ac:dyDescent="0.25">
      <c r="A4279">
        <v>37738</v>
      </c>
      <c r="B4279" t="s">
        <v>6312</v>
      </c>
      <c r="C4279" t="s">
        <v>87</v>
      </c>
      <c r="D4279" t="s">
        <v>90</v>
      </c>
      <c r="E4279" s="139" t="s">
        <v>6313</v>
      </c>
    </row>
    <row r="4280" spans="1:5" x14ac:dyDescent="0.25">
      <c r="A4280">
        <v>37737</v>
      </c>
      <c r="B4280" t="s">
        <v>6314</v>
      </c>
      <c r="C4280" t="s">
        <v>87</v>
      </c>
      <c r="D4280" t="s">
        <v>90</v>
      </c>
      <c r="E4280" s="139" t="s">
        <v>6315</v>
      </c>
    </row>
    <row r="4281" spans="1:5" x14ac:dyDescent="0.25">
      <c r="A4281">
        <v>25014</v>
      </c>
      <c r="B4281" t="s">
        <v>6316</v>
      </c>
      <c r="C4281" t="s">
        <v>87</v>
      </c>
      <c r="D4281" t="s">
        <v>90</v>
      </c>
      <c r="E4281" s="139" t="s">
        <v>6317</v>
      </c>
    </row>
    <row r="4282" spans="1:5" x14ac:dyDescent="0.25">
      <c r="A4282">
        <v>25013</v>
      </c>
      <c r="B4282" t="s">
        <v>6318</v>
      </c>
      <c r="C4282" t="s">
        <v>87</v>
      </c>
      <c r="D4282" t="s">
        <v>90</v>
      </c>
      <c r="E4282" s="139" t="s">
        <v>6319</v>
      </c>
    </row>
    <row r="4283" spans="1:5" x14ac:dyDescent="0.25">
      <c r="A4283">
        <v>14405</v>
      </c>
      <c r="B4283" t="s">
        <v>6320</v>
      </c>
      <c r="C4283" t="s">
        <v>87</v>
      </c>
      <c r="D4283" t="s">
        <v>90</v>
      </c>
      <c r="E4283" s="139" t="s">
        <v>6321</v>
      </c>
    </row>
    <row r="4284" spans="1:5" x14ac:dyDescent="0.25">
      <c r="A4284">
        <v>6253</v>
      </c>
      <c r="B4284" t="s">
        <v>6322</v>
      </c>
      <c r="C4284" t="s">
        <v>87</v>
      </c>
      <c r="D4284" t="s">
        <v>90</v>
      </c>
      <c r="E4284" s="139" t="s">
        <v>9038</v>
      </c>
    </row>
    <row r="4285" spans="1:5" x14ac:dyDescent="0.25">
      <c r="A4285">
        <v>36790</v>
      </c>
      <c r="B4285" t="s">
        <v>6323</v>
      </c>
      <c r="C4285" t="s">
        <v>87</v>
      </c>
      <c r="D4285" t="s">
        <v>88</v>
      </c>
      <c r="E4285" s="139" t="s">
        <v>6324</v>
      </c>
    </row>
    <row r="4286" spans="1:5" x14ac:dyDescent="0.25">
      <c r="A4286">
        <v>20271</v>
      </c>
      <c r="B4286" t="s">
        <v>6325</v>
      </c>
      <c r="C4286" t="s">
        <v>87</v>
      </c>
      <c r="D4286" t="s">
        <v>88</v>
      </c>
      <c r="E4286" s="139" t="s">
        <v>9039</v>
      </c>
    </row>
    <row r="4287" spans="1:5" x14ac:dyDescent="0.25">
      <c r="A4287">
        <v>10423</v>
      </c>
      <c r="B4287" t="s">
        <v>6326</v>
      </c>
      <c r="C4287" t="s">
        <v>87</v>
      </c>
      <c r="D4287" t="s">
        <v>88</v>
      </c>
      <c r="E4287" s="139" t="s">
        <v>9040</v>
      </c>
    </row>
    <row r="4288" spans="1:5" x14ac:dyDescent="0.25">
      <c r="A4288">
        <v>37589</v>
      </c>
      <c r="B4288" t="s">
        <v>6327</v>
      </c>
      <c r="C4288" t="s">
        <v>87</v>
      </c>
      <c r="D4288" t="s">
        <v>88</v>
      </c>
      <c r="E4288" s="139" t="s">
        <v>6328</v>
      </c>
    </row>
    <row r="4289" spans="1:5" x14ac:dyDescent="0.25">
      <c r="A4289">
        <v>11690</v>
      </c>
      <c r="B4289" t="s">
        <v>6329</v>
      </c>
      <c r="C4289" t="s">
        <v>87</v>
      </c>
      <c r="D4289" t="s">
        <v>88</v>
      </c>
      <c r="E4289" s="139" t="s">
        <v>6330</v>
      </c>
    </row>
    <row r="4290" spans="1:5" x14ac:dyDescent="0.25">
      <c r="A4290">
        <v>20234</v>
      </c>
      <c r="B4290" t="s">
        <v>6331</v>
      </c>
      <c r="C4290" t="s">
        <v>87</v>
      </c>
      <c r="D4290" t="s">
        <v>88</v>
      </c>
      <c r="E4290" s="139" t="s">
        <v>6332</v>
      </c>
    </row>
    <row r="4291" spans="1:5" x14ac:dyDescent="0.25">
      <c r="A4291">
        <v>4763</v>
      </c>
      <c r="B4291" t="s">
        <v>6333</v>
      </c>
      <c r="C4291" t="s">
        <v>91</v>
      </c>
      <c r="D4291" t="s">
        <v>88</v>
      </c>
      <c r="E4291" s="139" t="s">
        <v>834</v>
      </c>
    </row>
    <row r="4292" spans="1:5" x14ac:dyDescent="0.25">
      <c r="A4292">
        <v>41070</v>
      </c>
      <c r="B4292" t="s">
        <v>6334</v>
      </c>
      <c r="C4292" t="s">
        <v>149</v>
      </c>
      <c r="D4292" t="s">
        <v>88</v>
      </c>
      <c r="E4292" s="139" t="s">
        <v>835</v>
      </c>
    </row>
    <row r="4293" spans="1:5" x14ac:dyDescent="0.25">
      <c r="A4293">
        <v>14583</v>
      </c>
      <c r="B4293" t="s">
        <v>6335</v>
      </c>
      <c r="C4293" t="s">
        <v>92</v>
      </c>
      <c r="D4293" t="s">
        <v>88</v>
      </c>
      <c r="E4293" s="139" t="s">
        <v>8623</v>
      </c>
    </row>
    <row r="4294" spans="1:5" x14ac:dyDescent="0.25">
      <c r="A4294">
        <v>11457</v>
      </c>
      <c r="B4294" t="s">
        <v>6336</v>
      </c>
      <c r="C4294" t="s">
        <v>87</v>
      </c>
      <c r="D4294" t="s">
        <v>88</v>
      </c>
      <c r="E4294" s="139" t="s">
        <v>6337</v>
      </c>
    </row>
    <row r="4295" spans="1:5" x14ac:dyDescent="0.25">
      <c r="A4295">
        <v>21121</v>
      </c>
      <c r="B4295" t="s">
        <v>6338</v>
      </c>
      <c r="C4295" t="s">
        <v>87</v>
      </c>
      <c r="D4295" t="s">
        <v>90</v>
      </c>
      <c r="E4295" s="139" t="s">
        <v>9041</v>
      </c>
    </row>
    <row r="4296" spans="1:5" x14ac:dyDescent="0.25">
      <c r="A4296">
        <v>38010</v>
      </c>
      <c r="B4296" t="s">
        <v>6339</v>
      </c>
      <c r="C4296" t="s">
        <v>87</v>
      </c>
      <c r="D4296" t="s">
        <v>90</v>
      </c>
      <c r="E4296" s="139" t="s">
        <v>9042</v>
      </c>
    </row>
    <row r="4297" spans="1:5" x14ac:dyDescent="0.25">
      <c r="A4297">
        <v>38011</v>
      </c>
      <c r="B4297" t="s">
        <v>6340</v>
      </c>
      <c r="C4297" t="s">
        <v>87</v>
      </c>
      <c r="D4297" t="s">
        <v>90</v>
      </c>
      <c r="E4297" s="139" t="s">
        <v>8249</v>
      </c>
    </row>
    <row r="4298" spans="1:5" x14ac:dyDescent="0.25">
      <c r="A4298">
        <v>38012</v>
      </c>
      <c r="B4298" t="s">
        <v>6341</v>
      </c>
      <c r="C4298" t="s">
        <v>87</v>
      </c>
      <c r="D4298" t="s">
        <v>90</v>
      </c>
      <c r="E4298" s="139" t="s">
        <v>9043</v>
      </c>
    </row>
    <row r="4299" spans="1:5" x14ac:dyDescent="0.25">
      <c r="A4299">
        <v>38013</v>
      </c>
      <c r="B4299" t="s">
        <v>6342</v>
      </c>
      <c r="C4299" t="s">
        <v>87</v>
      </c>
      <c r="D4299" t="s">
        <v>90</v>
      </c>
      <c r="E4299" s="139" t="s">
        <v>1096</v>
      </c>
    </row>
    <row r="4300" spans="1:5" x14ac:dyDescent="0.25">
      <c r="A4300">
        <v>38014</v>
      </c>
      <c r="B4300" t="s">
        <v>6343</v>
      </c>
      <c r="C4300" t="s">
        <v>87</v>
      </c>
      <c r="D4300" t="s">
        <v>90</v>
      </c>
      <c r="E4300" s="139" t="s">
        <v>9044</v>
      </c>
    </row>
    <row r="4301" spans="1:5" x14ac:dyDescent="0.25">
      <c r="A4301">
        <v>38015</v>
      </c>
      <c r="B4301" t="s">
        <v>6344</v>
      </c>
      <c r="C4301" t="s">
        <v>87</v>
      </c>
      <c r="D4301" t="s">
        <v>90</v>
      </c>
      <c r="E4301" s="139" t="s">
        <v>9045</v>
      </c>
    </row>
    <row r="4302" spans="1:5" x14ac:dyDescent="0.25">
      <c r="A4302">
        <v>38016</v>
      </c>
      <c r="B4302" t="s">
        <v>6345</v>
      </c>
      <c r="C4302" t="s">
        <v>87</v>
      </c>
      <c r="D4302" t="s">
        <v>90</v>
      </c>
      <c r="E4302" s="139" t="s">
        <v>1510</v>
      </c>
    </row>
    <row r="4303" spans="1:5" x14ac:dyDescent="0.25">
      <c r="A4303">
        <v>12741</v>
      </c>
      <c r="B4303" t="s">
        <v>6346</v>
      </c>
      <c r="C4303" t="s">
        <v>87</v>
      </c>
      <c r="D4303" t="s">
        <v>90</v>
      </c>
      <c r="E4303" s="139" t="s">
        <v>6347</v>
      </c>
    </row>
    <row r="4304" spans="1:5" x14ac:dyDescent="0.25">
      <c r="A4304">
        <v>12733</v>
      </c>
      <c r="B4304" t="s">
        <v>6348</v>
      </c>
      <c r="C4304" t="s">
        <v>87</v>
      </c>
      <c r="D4304" t="s">
        <v>90</v>
      </c>
      <c r="E4304" s="139" t="s">
        <v>2071</v>
      </c>
    </row>
    <row r="4305" spans="1:5" x14ac:dyDescent="0.25">
      <c r="A4305">
        <v>12734</v>
      </c>
      <c r="B4305" t="s">
        <v>6349</v>
      </c>
      <c r="C4305" t="s">
        <v>87</v>
      </c>
      <c r="D4305" t="s">
        <v>90</v>
      </c>
      <c r="E4305" s="139" t="s">
        <v>972</v>
      </c>
    </row>
    <row r="4306" spans="1:5" x14ac:dyDescent="0.25">
      <c r="A4306">
        <v>12735</v>
      </c>
      <c r="B4306" t="s">
        <v>6350</v>
      </c>
      <c r="C4306" t="s">
        <v>87</v>
      </c>
      <c r="D4306" t="s">
        <v>90</v>
      </c>
      <c r="E4306" s="139" t="s">
        <v>2918</v>
      </c>
    </row>
    <row r="4307" spans="1:5" x14ac:dyDescent="0.25">
      <c r="A4307">
        <v>12736</v>
      </c>
      <c r="B4307" t="s">
        <v>6351</v>
      </c>
      <c r="C4307" t="s">
        <v>87</v>
      </c>
      <c r="D4307" t="s">
        <v>90</v>
      </c>
      <c r="E4307" s="139" t="s">
        <v>3841</v>
      </c>
    </row>
    <row r="4308" spans="1:5" x14ac:dyDescent="0.25">
      <c r="A4308">
        <v>12737</v>
      </c>
      <c r="B4308" t="s">
        <v>6352</v>
      </c>
      <c r="C4308" t="s">
        <v>87</v>
      </c>
      <c r="D4308" t="s">
        <v>90</v>
      </c>
      <c r="E4308" s="139" t="s">
        <v>6353</v>
      </c>
    </row>
    <row r="4309" spans="1:5" x14ac:dyDescent="0.25">
      <c r="A4309">
        <v>12738</v>
      </c>
      <c r="B4309" t="s">
        <v>6354</v>
      </c>
      <c r="C4309" t="s">
        <v>87</v>
      </c>
      <c r="D4309" t="s">
        <v>90</v>
      </c>
      <c r="E4309" s="139" t="s">
        <v>6355</v>
      </c>
    </row>
    <row r="4310" spans="1:5" x14ac:dyDescent="0.25">
      <c r="A4310">
        <v>12739</v>
      </c>
      <c r="B4310" t="s">
        <v>6356</v>
      </c>
      <c r="C4310" t="s">
        <v>87</v>
      </c>
      <c r="D4310" t="s">
        <v>90</v>
      </c>
      <c r="E4310" s="139" t="s">
        <v>6357</v>
      </c>
    </row>
    <row r="4311" spans="1:5" x14ac:dyDescent="0.25">
      <c r="A4311">
        <v>12740</v>
      </c>
      <c r="B4311" t="s">
        <v>6358</v>
      </c>
      <c r="C4311" t="s">
        <v>87</v>
      </c>
      <c r="D4311" t="s">
        <v>90</v>
      </c>
      <c r="E4311" s="139" t="s">
        <v>6359</v>
      </c>
    </row>
    <row r="4312" spans="1:5" x14ac:dyDescent="0.25">
      <c r="A4312">
        <v>6297</v>
      </c>
      <c r="B4312" t="s">
        <v>6360</v>
      </c>
      <c r="C4312" t="s">
        <v>87</v>
      </c>
      <c r="D4312" t="s">
        <v>90</v>
      </c>
      <c r="E4312" s="139" t="s">
        <v>898</v>
      </c>
    </row>
    <row r="4313" spans="1:5" x14ac:dyDescent="0.25">
      <c r="A4313">
        <v>6296</v>
      </c>
      <c r="B4313" t="s">
        <v>6361</v>
      </c>
      <c r="C4313" t="s">
        <v>87</v>
      </c>
      <c r="D4313" t="s">
        <v>90</v>
      </c>
      <c r="E4313" s="139" t="s">
        <v>390</v>
      </c>
    </row>
    <row r="4314" spans="1:5" x14ac:dyDescent="0.25">
      <c r="A4314">
        <v>6294</v>
      </c>
      <c r="B4314" t="s">
        <v>6362</v>
      </c>
      <c r="C4314" t="s">
        <v>87</v>
      </c>
      <c r="D4314" t="s">
        <v>90</v>
      </c>
      <c r="E4314" s="139" t="s">
        <v>195</v>
      </c>
    </row>
    <row r="4315" spans="1:5" x14ac:dyDescent="0.25">
      <c r="A4315">
        <v>6323</v>
      </c>
      <c r="B4315" t="s">
        <v>6363</v>
      </c>
      <c r="C4315" t="s">
        <v>87</v>
      </c>
      <c r="D4315" t="s">
        <v>90</v>
      </c>
      <c r="E4315" s="139" t="s">
        <v>1321</v>
      </c>
    </row>
    <row r="4316" spans="1:5" x14ac:dyDescent="0.25">
      <c r="A4316">
        <v>6299</v>
      </c>
      <c r="B4316" t="s">
        <v>6364</v>
      </c>
      <c r="C4316" t="s">
        <v>87</v>
      </c>
      <c r="D4316" t="s">
        <v>90</v>
      </c>
      <c r="E4316" s="139" t="s">
        <v>722</v>
      </c>
    </row>
    <row r="4317" spans="1:5" x14ac:dyDescent="0.25">
      <c r="A4317">
        <v>6298</v>
      </c>
      <c r="B4317" t="s">
        <v>6365</v>
      </c>
      <c r="C4317" t="s">
        <v>87</v>
      </c>
      <c r="D4317" t="s">
        <v>90</v>
      </c>
      <c r="E4317" s="139" t="s">
        <v>6366</v>
      </c>
    </row>
    <row r="4318" spans="1:5" x14ac:dyDescent="0.25">
      <c r="A4318">
        <v>6295</v>
      </c>
      <c r="B4318" t="s">
        <v>6367</v>
      </c>
      <c r="C4318" t="s">
        <v>87</v>
      </c>
      <c r="D4318" t="s">
        <v>90</v>
      </c>
      <c r="E4318" s="139" t="s">
        <v>2515</v>
      </c>
    </row>
    <row r="4319" spans="1:5" x14ac:dyDescent="0.25">
      <c r="A4319">
        <v>6322</v>
      </c>
      <c r="B4319" t="s">
        <v>6368</v>
      </c>
      <c r="C4319" t="s">
        <v>87</v>
      </c>
      <c r="D4319" t="s">
        <v>90</v>
      </c>
      <c r="E4319" s="139" t="s">
        <v>6369</v>
      </c>
    </row>
    <row r="4320" spans="1:5" x14ac:dyDescent="0.25">
      <c r="A4320">
        <v>6300</v>
      </c>
      <c r="B4320" t="s">
        <v>6370</v>
      </c>
      <c r="C4320" t="s">
        <v>87</v>
      </c>
      <c r="D4320" t="s">
        <v>90</v>
      </c>
      <c r="E4320" s="139" t="s">
        <v>6371</v>
      </c>
    </row>
    <row r="4321" spans="1:5" x14ac:dyDescent="0.25">
      <c r="A4321">
        <v>6321</v>
      </c>
      <c r="B4321" t="s">
        <v>6372</v>
      </c>
      <c r="C4321" t="s">
        <v>87</v>
      </c>
      <c r="D4321" t="s">
        <v>90</v>
      </c>
      <c r="E4321" s="139" t="s">
        <v>1102</v>
      </c>
    </row>
    <row r="4322" spans="1:5" x14ac:dyDescent="0.25">
      <c r="A4322">
        <v>6301</v>
      </c>
      <c r="B4322" t="s">
        <v>6373</v>
      </c>
      <c r="C4322" t="s">
        <v>87</v>
      </c>
      <c r="D4322" t="s">
        <v>90</v>
      </c>
      <c r="E4322" s="139" t="s">
        <v>6374</v>
      </c>
    </row>
    <row r="4323" spans="1:5" x14ac:dyDescent="0.25">
      <c r="A4323">
        <v>7105</v>
      </c>
      <c r="B4323" t="s">
        <v>6375</v>
      </c>
      <c r="C4323" t="s">
        <v>87</v>
      </c>
      <c r="D4323" t="s">
        <v>88</v>
      </c>
      <c r="E4323" s="139" t="s">
        <v>9046</v>
      </c>
    </row>
    <row r="4324" spans="1:5" x14ac:dyDescent="0.25">
      <c r="A4324">
        <v>20183</v>
      </c>
      <c r="B4324" t="s">
        <v>6376</v>
      </c>
      <c r="C4324" t="s">
        <v>87</v>
      </c>
      <c r="D4324" t="s">
        <v>88</v>
      </c>
      <c r="E4324" s="139" t="s">
        <v>9047</v>
      </c>
    </row>
    <row r="4325" spans="1:5" x14ac:dyDescent="0.25">
      <c r="A4325">
        <v>38448</v>
      </c>
      <c r="B4325" t="s">
        <v>6377</v>
      </c>
      <c r="C4325" t="s">
        <v>87</v>
      </c>
      <c r="D4325" t="s">
        <v>88</v>
      </c>
      <c r="E4325" s="139" t="s">
        <v>9048</v>
      </c>
    </row>
    <row r="4326" spans="1:5" x14ac:dyDescent="0.25">
      <c r="A4326">
        <v>20182</v>
      </c>
      <c r="B4326" t="s">
        <v>6378</v>
      </c>
      <c r="C4326" t="s">
        <v>87</v>
      </c>
      <c r="D4326" t="s">
        <v>88</v>
      </c>
      <c r="E4326" s="139" t="s">
        <v>9049</v>
      </c>
    </row>
    <row r="4327" spans="1:5" x14ac:dyDescent="0.25">
      <c r="A4327">
        <v>7119</v>
      </c>
      <c r="B4327" t="s">
        <v>6379</v>
      </c>
      <c r="C4327" t="s">
        <v>87</v>
      </c>
      <c r="D4327" t="s">
        <v>88</v>
      </c>
      <c r="E4327" s="139" t="s">
        <v>6198</v>
      </c>
    </row>
    <row r="4328" spans="1:5" x14ac:dyDescent="0.25">
      <c r="A4328">
        <v>7120</v>
      </c>
      <c r="B4328" t="s">
        <v>6380</v>
      </c>
      <c r="C4328" t="s">
        <v>87</v>
      </c>
      <c r="D4328" t="s">
        <v>88</v>
      </c>
      <c r="E4328" s="139" t="s">
        <v>5576</v>
      </c>
    </row>
    <row r="4329" spans="1:5" x14ac:dyDescent="0.25">
      <c r="A4329">
        <v>6319</v>
      </c>
      <c r="B4329" t="s">
        <v>6381</v>
      </c>
      <c r="C4329" t="s">
        <v>87</v>
      </c>
      <c r="D4329" t="s">
        <v>90</v>
      </c>
      <c r="E4329" s="139" t="s">
        <v>935</v>
      </c>
    </row>
    <row r="4330" spans="1:5" x14ac:dyDescent="0.25">
      <c r="A4330">
        <v>6304</v>
      </c>
      <c r="B4330" t="s">
        <v>6382</v>
      </c>
      <c r="C4330" t="s">
        <v>87</v>
      </c>
      <c r="D4330" t="s">
        <v>90</v>
      </c>
      <c r="E4330" s="139" t="s">
        <v>935</v>
      </c>
    </row>
    <row r="4331" spans="1:5" x14ac:dyDescent="0.25">
      <c r="A4331">
        <v>21116</v>
      </c>
      <c r="B4331" t="s">
        <v>6383</v>
      </c>
      <c r="C4331" t="s">
        <v>87</v>
      </c>
      <c r="D4331" t="s">
        <v>90</v>
      </c>
      <c r="E4331" s="139" t="s">
        <v>720</v>
      </c>
    </row>
    <row r="4332" spans="1:5" x14ac:dyDescent="0.25">
      <c r="A4332">
        <v>6320</v>
      </c>
      <c r="B4332" t="s">
        <v>6384</v>
      </c>
      <c r="C4332" t="s">
        <v>87</v>
      </c>
      <c r="D4332" t="s">
        <v>90</v>
      </c>
      <c r="E4332" s="139" t="s">
        <v>896</v>
      </c>
    </row>
    <row r="4333" spans="1:5" x14ac:dyDescent="0.25">
      <c r="A4333">
        <v>6303</v>
      </c>
      <c r="B4333" t="s">
        <v>6385</v>
      </c>
      <c r="C4333" t="s">
        <v>87</v>
      </c>
      <c r="D4333" t="s">
        <v>90</v>
      </c>
      <c r="E4333" s="139" t="s">
        <v>896</v>
      </c>
    </row>
    <row r="4334" spans="1:5" x14ac:dyDescent="0.25">
      <c r="A4334">
        <v>6308</v>
      </c>
      <c r="B4334" t="s">
        <v>6386</v>
      </c>
      <c r="C4334" t="s">
        <v>87</v>
      </c>
      <c r="D4334" t="s">
        <v>90</v>
      </c>
      <c r="E4334" s="139" t="s">
        <v>6387</v>
      </c>
    </row>
    <row r="4335" spans="1:5" x14ac:dyDescent="0.25">
      <c r="A4335">
        <v>6317</v>
      </c>
      <c r="B4335" t="s">
        <v>6388</v>
      </c>
      <c r="C4335" t="s">
        <v>87</v>
      </c>
      <c r="D4335" t="s">
        <v>90</v>
      </c>
      <c r="E4335" s="139" t="s">
        <v>6387</v>
      </c>
    </row>
    <row r="4336" spans="1:5" x14ac:dyDescent="0.25">
      <c r="A4336">
        <v>6307</v>
      </c>
      <c r="B4336" t="s">
        <v>6389</v>
      </c>
      <c r="C4336" t="s">
        <v>87</v>
      </c>
      <c r="D4336" t="s">
        <v>90</v>
      </c>
      <c r="E4336" s="139" t="s">
        <v>6387</v>
      </c>
    </row>
    <row r="4337" spans="1:5" x14ac:dyDescent="0.25">
      <c r="A4337">
        <v>6309</v>
      </c>
      <c r="B4337" t="s">
        <v>6390</v>
      </c>
      <c r="C4337" t="s">
        <v>87</v>
      </c>
      <c r="D4337" t="s">
        <v>90</v>
      </c>
      <c r="E4337" s="139" t="s">
        <v>6391</v>
      </c>
    </row>
    <row r="4338" spans="1:5" x14ac:dyDescent="0.25">
      <c r="A4338">
        <v>6318</v>
      </c>
      <c r="B4338" t="s">
        <v>6392</v>
      </c>
      <c r="C4338" t="s">
        <v>87</v>
      </c>
      <c r="D4338" t="s">
        <v>90</v>
      </c>
      <c r="E4338" s="139" t="s">
        <v>982</v>
      </c>
    </row>
    <row r="4339" spans="1:5" x14ac:dyDescent="0.25">
      <c r="A4339">
        <v>6306</v>
      </c>
      <c r="B4339" t="s">
        <v>6393</v>
      </c>
      <c r="C4339" t="s">
        <v>87</v>
      </c>
      <c r="D4339" t="s">
        <v>90</v>
      </c>
      <c r="E4339" s="139" t="s">
        <v>982</v>
      </c>
    </row>
    <row r="4340" spans="1:5" x14ac:dyDescent="0.25">
      <c r="A4340">
        <v>6305</v>
      </c>
      <c r="B4340" t="s">
        <v>6394</v>
      </c>
      <c r="C4340" t="s">
        <v>87</v>
      </c>
      <c r="D4340" t="s">
        <v>90</v>
      </c>
      <c r="E4340" s="139" t="s">
        <v>982</v>
      </c>
    </row>
    <row r="4341" spans="1:5" x14ac:dyDescent="0.25">
      <c r="A4341">
        <v>6302</v>
      </c>
      <c r="B4341" t="s">
        <v>6395</v>
      </c>
      <c r="C4341" t="s">
        <v>87</v>
      </c>
      <c r="D4341" t="s">
        <v>90</v>
      </c>
      <c r="E4341" s="139" t="s">
        <v>849</v>
      </c>
    </row>
    <row r="4342" spans="1:5" x14ac:dyDescent="0.25">
      <c r="A4342">
        <v>6312</v>
      </c>
      <c r="B4342" t="s">
        <v>6396</v>
      </c>
      <c r="C4342" t="s">
        <v>87</v>
      </c>
      <c r="D4342" t="s">
        <v>90</v>
      </c>
      <c r="E4342" s="139" t="s">
        <v>6397</v>
      </c>
    </row>
    <row r="4343" spans="1:5" x14ac:dyDescent="0.25">
      <c r="A4343">
        <v>6311</v>
      </c>
      <c r="B4343" t="s">
        <v>6398</v>
      </c>
      <c r="C4343" t="s">
        <v>87</v>
      </c>
      <c r="D4343" t="s">
        <v>90</v>
      </c>
      <c r="E4343" s="139" t="s">
        <v>6397</v>
      </c>
    </row>
    <row r="4344" spans="1:5" x14ac:dyDescent="0.25">
      <c r="A4344">
        <v>6310</v>
      </c>
      <c r="B4344" t="s">
        <v>6399</v>
      </c>
      <c r="C4344" t="s">
        <v>87</v>
      </c>
      <c r="D4344" t="s">
        <v>90</v>
      </c>
      <c r="E4344" s="139" t="s">
        <v>6397</v>
      </c>
    </row>
    <row r="4345" spans="1:5" x14ac:dyDescent="0.25">
      <c r="A4345">
        <v>6314</v>
      </c>
      <c r="B4345" t="s">
        <v>6400</v>
      </c>
      <c r="C4345" t="s">
        <v>87</v>
      </c>
      <c r="D4345" t="s">
        <v>90</v>
      </c>
      <c r="E4345" s="139" t="s">
        <v>6397</v>
      </c>
    </row>
    <row r="4346" spans="1:5" x14ac:dyDescent="0.25">
      <c r="A4346">
        <v>6313</v>
      </c>
      <c r="B4346" t="s">
        <v>6401</v>
      </c>
      <c r="C4346" t="s">
        <v>87</v>
      </c>
      <c r="D4346" t="s">
        <v>90</v>
      </c>
      <c r="E4346" s="139" t="s">
        <v>6397</v>
      </c>
    </row>
    <row r="4347" spans="1:5" x14ac:dyDescent="0.25">
      <c r="A4347">
        <v>6315</v>
      </c>
      <c r="B4347" t="s">
        <v>6402</v>
      </c>
      <c r="C4347" t="s">
        <v>87</v>
      </c>
      <c r="D4347" t="s">
        <v>90</v>
      </c>
      <c r="E4347" s="139" t="s">
        <v>6403</v>
      </c>
    </row>
    <row r="4348" spans="1:5" x14ac:dyDescent="0.25">
      <c r="A4348">
        <v>6316</v>
      </c>
      <c r="B4348" t="s">
        <v>6404</v>
      </c>
      <c r="C4348" t="s">
        <v>87</v>
      </c>
      <c r="D4348" t="s">
        <v>90</v>
      </c>
      <c r="E4348" s="139" t="s">
        <v>6403</v>
      </c>
    </row>
    <row r="4349" spans="1:5" x14ac:dyDescent="0.25">
      <c r="A4349">
        <v>38878</v>
      </c>
      <c r="B4349" t="s">
        <v>6405</v>
      </c>
      <c r="C4349" t="s">
        <v>87</v>
      </c>
      <c r="D4349" t="s">
        <v>90</v>
      </c>
      <c r="E4349" s="139" t="s">
        <v>934</v>
      </c>
    </row>
    <row r="4350" spans="1:5" x14ac:dyDescent="0.25">
      <c r="A4350">
        <v>38879</v>
      </c>
      <c r="B4350" t="s">
        <v>6406</v>
      </c>
      <c r="C4350" t="s">
        <v>87</v>
      </c>
      <c r="D4350" t="s">
        <v>90</v>
      </c>
      <c r="E4350" s="139" t="s">
        <v>3112</v>
      </c>
    </row>
    <row r="4351" spans="1:5" x14ac:dyDescent="0.25">
      <c r="A4351">
        <v>38881</v>
      </c>
      <c r="B4351" t="s">
        <v>6407</v>
      </c>
      <c r="C4351" t="s">
        <v>87</v>
      </c>
      <c r="D4351" t="s">
        <v>90</v>
      </c>
      <c r="E4351" s="139" t="s">
        <v>726</v>
      </c>
    </row>
    <row r="4352" spans="1:5" x14ac:dyDescent="0.25">
      <c r="A4352">
        <v>38880</v>
      </c>
      <c r="B4352" t="s">
        <v>6408</v>
      </c>
      <c r="C4352" t="s">
        <v>87</v>
      </c>
      <c r="D4352" t="s">
        <v>90</v>
      </c>
      <c r="E4352" s="139" t="s">
        <v>4409</v>
      </c>
    </row>
    <row r="4353" spans="1:5" x14ac:dyDescent="0.25">
      <c r="A4353">
        <v>38882</v>
      </c>
      <c r="B4353" t="s">
        <v>6409</v>
      </c>
      <c r="C4353" t="s">
        <v>87</v>
      </c>
      <c r="D4353" t="s">
        <v>90</v>
      </c>
      <c r="E4353" s="139" t="s">
        <v>446</v>
      </c>
    </row>
    <row r="4354" spans="1:5" x14ac:dyDescent="0.25">
      <c r="A4354">
        <v>38883</v>
      </c>
      <c r="B4354" t="s">
        <v>6410</v>
      </c>
      <c r="C4354" t="s">
        <v>87</v>
      </c>
      <c r="D4354" t="s">
        <v>90</v>
      </c>
      <c r="E4354" s="139" t="s">
        <v>5610</v>
      </c>
    </row>
    <row r="4355" spans="1:5" x14ac:dyDescent="0.25">
      <c r="A4355">
        <v>38884</v>
      </c>
      <c r="B4355" t="s">
        <v>6411</v>
      </c>
      <c r="C4355" t="s">
        <v>87</v>
      </c>
      <c r="D4355" t="s">
        <v>90</v>
      </c>
      <c r="E4355" s="139" t="s">
        <v>6412</v>
      </c>
    </row>
    <row r="4356" spans="1:5" x14ac:dyDescent="0.25">
      <c r="A4356">
        <v>38885</v>
      </c>
      <c r="B4356" t="s">
        <v>6413</v>
      </c>
      <c r="C4356" t="s">
        <v>87</v>
      </c>
      <c r="D4356" t="s">
        <v>90</v>
      </c>
      <c r="E4356" s="139" t="s">
        <v>852</v>
      </c>
    </row>
    <row r="4357" spans="1:5" x14ac:dyDescent="0.25">
      <c r="A4357">
        <v>38886</v>
      </c>
      <c r="B4357" t="s">
        <v>6414</v>
      </c>
      <c r="C4357" t="s">
        <v>87</v>
      </c>
      <c r="D4357" t="s">
        <v>90</v>
      </c>
      <c r="E4357" s="139" t="s">
        <v>2752</v>
      </c>
    </row>
    <row r="4358" spans="1:5" x14ac:dyDescent="0.25">
      <c r="A4358">
        <v>38887</v>
      </c>
      <c r="B4358" t="s">
        <v>6415</v>
      </c>
      <c r="C4358" t="s">
        <v>87</v>
      </c>
      <c r="D4358" t="s">
        <v>90</v>
      </c>
      <c r="E4358" s="139" t="s">
        <v>621</v>
      </c>
    </row>
    <row r="4359" spans="1:5" x14ac:dyDescent="0.25">
      <c r="A4359">
        <v>38888</v>
      </c>
      <c r="B4359" t="s">
        <v>6416</v>
      </c>
      <c r="C4359" t="s">
        <v>87</v>
      </c>
      <c r="D4359" t="s">
        <v>90</v>
      </c>
      <c r="E4359" s="139" t="s">
        <v>932</v>
      </c>
    </row>
    <row r="4360" spans="1:5" x14ac:dyDescent="0.25">
      <c r="A4360">
        <v>38890</v>
      </c>
      <c r="B4360" t="s">
        <v>6417</v>
      </c>
      <c r="C4360" t="s">
        <v>87</v>
      </c>
      <c r="D4360" t="s">
        <v>90</v>
      </c>
      <c r="E4360" s="139" t="s">
        <v>6418</v>
      </c>
    </row>
    <row r="4361" spans="1:5" x14ac:dyDescent="0.25">
      <c r="A4361">
        <v>38893</v>
      </c>
      <c r="B4361" t="s">
        <v>6419</v>
      </c>
      <c r="C4361" t="s">
        <v>87</v>
      </c>
      <c r="D4361" t="s">
        <v>90</v>
      </c>
      <c r="E4361" s="139" t="s">
        <v>1129</v>
      </c>
    </row>
    <row r="4362" spans="1:5" x14ac:dyDescent="0.25">
      <c r="A4362">
        <v>38894</v>
      </c>
      <c r="B4362" t="s">
        <v>6420</v>
      </c>
      <c r="C4362" t="s">
        <v>87</v>
      </c>
      <c r="D4362" t="s">
        <v>90</v>
      </c>
      <c r="E4362" s="139" t="s">
        <v>1033</v>
      </c>
    </row>
    <row r="4363" spans="1:5" x14ac:dyDescent="0.25">
      <c r="A4363">
        <v>38896</v>
      </c>
      <c r="B4363" t="s">
        <v>6421</v>
      </c>
      <c r="C4363" t="s">
        <v>87</v>
      </c>
      <c r="D4363" t="s">
        <v>90</v>
      </c>
      <c r="E4363" s="139" t="s">
        <v>1019</v>
      </c>
    </row>
    <row r="4364" spans="1:5" x14ac:dyDescent="0.25">
      <c r="A4364">
        <v>39324</v>
      </c>
      <c r="B4364" t="s">
        <v>6422</v>
      </c>
      <c r="C4364" t="s">
        <v>87</v>
      </c>
      <c r="D4364" t="s">
        <v>90</v>
      </c>
      <c r="E4364" s="139" t="s">
        <v>3194</v>
      </c>
    </row>
    <row r="4365" spans="1:5" x14ac:dyDescent="0.25">
      <c r="A4365">
        <v>39325</v>
      </c>
      <c r="B4365" t="s">
        <v>6423</v>
      </c>
      <c r="C4365" t="s">
        <v>87</v>
      </c>
      <c r="D4365" t="s">
        <v>90</v>
      </c>
      <c r="E4365" s="139" t="s">
        <v>1005</v>
      </c>
    </row>
    <row r="4366" spans="1:5" x14ac:dyDescent="0.25">
      <c r="A4366">
        <v>39326</v>
      </c>
      <c r="B4366" t="s">
        <v>6424</v>
      </c>
      <c r="C4366" t="s">
        <v>87</v>
      </c>
      <c r="D4366" t="s">
        <v>90</v>
      </c>
      <c r="E4366" s="139" t="s">
        <v>9050</v>
      </c>
    </row>
    <row r="4367" spans="1:5" x14ac:dyDescent="0.25">
      <c r="A4367">
        <v>39327</v>
      </c>
      <c r="B4367" t="s">
        <v>6425</v>
      </c>
      <c r="C4367" t="s">
        <v>87</v>
      </c>
      <c r="D4367" t="s">
        <v>90</v>
      </c>
      <c r="E4367" s="139" t="s">
        <v>724</v>
      </c>
    </row>
    <row r="4368" spans="1:5" x14ac:dyDescent="0.25">
      <c r="A4368">
        <v>20176</v>
      </c>
      <c r="B4368" t="s">
        <v>6426</v>
      </c>
      <c r="C4368" t="s">
        <v>87</v>
      </c>
      <c r="D4368" t="s">
        <v>88</v>
      </c>
      <c r="E4368" s="139" t="s">
        <v>4626</v>
      </c>
    </row>
    <row r="4369" spans="1:5" x14ac:dyDescent="0.25">
      <c r="A4369">
        <v>11378</v>
      </c>
      <c r="B4369" t="s">
        <v>6427</v>
      </c>
      <c r="C4369" t="s">
        <v>87</v>
      </c>
      <c r="D4369" t="s">
        <v>90</v>
      </c>
      <c r="E4369" s="139" t="s">
        <v>9051</v>
      </c>
    </row>
    <row r="4370" spans="1:5" x14ac:dyDescent="0.25">
      <c r="A4370">
        <v>11379</v>
      </c>
      <c r="B4370" t="s">
        <v>6428</v>
      </c>
      <c r="C4370" t="s">
        <v>87</v>
      </c>
      <c r="D4370" t="s">
        <v>90</v>
      </c>
      <c r="E4370" s="139" t="s">
        <v>9052</v>
      </c>
    </row>
    <row r="4371" spans="1:5" x14ac:dyDescent="0.25">
      <c r="A4371">
        <v>11493</v>
      </c>
      <c r="B4371" t="s">
        <v>6429</v>
      </c>
      <c r="C4371" t="s">
        <v>87</v>
      </c>
      <c r="D4371" t="s">
        <v>90</v>
      </c>
      <c r="E4371" s="139" t="s">
        <v>9053</v>
      </c>
    </row>
    <row r="4372" spans="1:5" x14ac:dyDescent="0.25">
      <c r="A4372">
        <v>42717</v>
      </c>
      <c r="B4372" t="s">
        <v>6430</v>
      </c>
      <c r="C4372" t="s">
        <v>87</v>
      </c>
      <c r="D4372" t="s">
        <v>90</v>
      </c>
      <c r="E4372" s="139" t="s">
        <v>9054</v>
      </c>
    </row>
    <row r="4373" spans="1:5" x14ac:dyDescent="0.25">
      <c r="A4373">
        <v>42718</v>
      </c>
      <c r="B4373" t="s">
        <v>6431</v>
      </c>
      <c r="C4373" t="s">
        <v>87</v>
      </c>
      <c r="D4373" t="s">
        <v>90</v>
      </c>
      <c r="E4373" s="139" t="s">
        <v>9055</v>
      </c>
    </row>
    <row r="4374" spans="1:5" x14ac:dyDescent="0.25">
      <c r="A4374">
        <v>7106</v>
      </c>
      <c r="B4374" t="s">
        <v>6432</v>
      </c>
      <c r="C4374" t="s">
        <v>87</v>
      </c>
      <c r="D4374" t="s">
        <v>88</v>
      </c>
      <c r="E4374" s="139" t="s">
        <v>9056</v>
      </c>
    </row>
    <row r="4375" spans="1:5" x14ac:dyDescent="0.25">
      <c r="A4375">
        <v>7104</v>
      </c>
      <c r="B4375" t="s">
        <v>6433</v>
      </c>
      <c r="C4375" t="s">
        <v>87</v>
      </c>
      <c r="D4375" t="s">
        <v>88</v>
      </c>
      <c r="E4375" s="139" t="s">
        <v>167</v>
      </c>
    </row>
    <row r="4376" spans="1:5" x14ac:dyDescent="0.25">
      <c r="A4376">
        <v>7136</v>
      </c>
      <c r="B4376" t="s">
        <v>6434</v>
      </c>
      <c r="C4376" t="s">
        <v>87</v>
      </c>
      <c r="D4376" t="s">
        <v>88</v>
      </c>
      <c r="E4376" s="139" t="s">
        <v>123</v>
      </c>
    </row>
    <row r="4377" spans="1:5" x14ac:dyDescent="0.25">
      <c r="A4377">
        <v>7128</v>
      </c>
      <c r="B4377" t="s">
        <v>6435</v>
      </c>
      <c r="C4377" t="s">
        <v>87</v>
      </c>
      <c r="D4377" t="s">
        <v>88</v>
      </c>
      <c r="E4377" s="139" t="s">
        <v>2889</v>
      </c>
    </row>
    <row r="4378" spans="1:5" x14ac:dyDescent="0.25">
      <c r="A4378">
        <v>7108</v>
      </c>
      <c r="B4378" t="s">
        <v>6436</v>
      </c>
      <c r="C4378" t="s">
        <v>87</v>
      </c>
      <c r="D4378" t="s">
        <v>88</v>
      </c>
      <c r="E4378" s="139" t="s">
        <v>7918</v>
      </c>
    </row>
    <row r="4379" spans="1:5" x14ac:dyDescent="0.25">
      <c r="A4379">
        <v>7129</v>
      </c>
      <c r="B4379" t="s">
        <v>6437</v>
      </c>
      <c r="C4379" t="s">
        <v>87</v>
      </c>
      <c r="D4379" t="s">
        <v>88</v>
      </c>
      <c r="E4379" s="139" t="s">
        <v>952</v>
      </c>
    </row>
    <row r="4380" spans="1:5" x14ac:dyDescent="0.25">
      <c r="A4380">
        <v>7130</v>
      </c>
      <c r="B4380" t="s">
        <v>6438</v>
      </c>
      <c r="C4380" t="s">
        <v>87</v>
      </c>
      <c r="D4380" t="s">
        <v>88</v>
      </c>
      <c r="E4380" s="139" t="s">
        <v>9057</v>
      </c>
    </row>
    <row r="4381" spans="1:5" x14ac:dyDescent="0.25">
      <c r="A4381">
        <v>7131</v>
      </c>
      <c r="B4381" t="s">
        <v>6439</v>
      </c>
      <c r="C4381" t="s">
        <v>87</v>
      </c>
      <c r="D4381" t="s">
        <v>88</v>
      </c>
      <c r="E4381" s="139" t="s">
        <v>9058</v>
      </c>
    </row>
    <row r="4382" spans="1:5" x14ac:dyDescent="0.25">
      <c r="A4382">
        <v>7132</v>
      </c>
      <c r="B4382" t="s">
        <v>6440</v>
      </c>
      <c r="C4382" t="s">
        <v>87</v>
      </c>
      <c r="D4382" t="s">
        <v>88</v>
      </c>
      <c r="E4382" s="139" t="s">
        <v>9001</v>
      </c>
    </row>
    <row r="4383" spans="1:5" x14ac:dyDescent="0.25">
      <c r="A4383">
        <v>7133</v>
      </c>
      <c r="B4383" t="s">
        <v>6441</v>
      </c>
      <c r="C4383" t="s">
        <v>87</v>
      </c>
      <c r="D4383" t="s">
        <v>88</v>
      </c>
      <c r="E4383" s="139" t="s">
        <v>9059</v>
      </c>
    </row>
    <row r="4384" spans="1:5" x14ac:dyDescent="0.25">
      <c r="A4384">
        <v>37420</v>
      </c>
      <c r="B4384" t="s">
        <v>6442</v>
      </c>
      <c r="C4384" t="s">
        <v>87</v>
      </c>
      <c r="D4384" t="s">
        <v>90</v>
      </c>
      <c r="E4384" s="139" t="s">
        <v>6058</v>
      </c>
    </row>
    <row r="4385" spans="1:5" x14ac:dyDescent="0.25">
      <c r="A4385">
        <v>37421</v>
      </c>
      <c r="B4385" t="s">
        <v>6443</v>
      </c>
      <c r="C4385" t="s">
        <v>87</v>
      </c>
      <c r="D4385" t="s">
        <v>90</v>
      </c>
      <c r="E4385" s="139" t="s">
        <v>6444</v>
      </c>
    </row>
    <row r="4386" spans="1:5" x14ac:dyDescent="0.25">
      <c r="A4386">
        <v>37422</v>
      </c>
      <c r="B4386" t="s">
        <v>6445</v>
      </c>
      <c r="C4386" t="s">
        <v>87</v>
      </c>
      <c r="D4386" t="s">
        <v>90</v>
      </c>
      <c r="E4386" s="139" t="s">
        <v>6446</v>
      </c>
    </row>
    <row r="4387" spans="1:5" x14ac:dyDescent="0.25">
      <c r="A4387">
        <v>37443</v>
      </c>
      <c r="B4387" t="s">
        <v>6447</v>
      </c>
      <c r="C4387" t="s">
        <v>87</v>
      </c>
      <c r="D4387" t="s">
        <v>90</v>
      </c>
      <c r="E4387" s="139" t="s">
        <v>9060</v>
      </c>
    </row>
    <row r="4388" spans="1:5" x14ac:dyDescent="0.25">
      <c r="A4388">
        <v>37444</v>
      </c>
      <c r="B4388" t="s">
        <v>6448</v>
      </c>
      <c r="C4388" t="s">
        <v>87</v>
      </c>
      <c r="D4388" t="s">
        <v>90</v>
      </c>
      <c r="E4388" s="139" t="s">
        <v>9061</v>
      </c>
    </row>
    <row r="4389" spans="1:5" x14ac:dyDescent="0.25">
      <c r="A4389">
        <v>37445</v>
      </c>
      <c r="B4389" t="s">
        <v>6449</v>
      </c>
      <c r="C4389" t="s">
        <v>87</v>
      </c>
      <c r="D4389" t="s">
        <v>90</v>
      </c>
      <c r="E4389" s="139" t="s">
        <v>9062</v>
      </c>
    </row>
    <row r="4390" spans="1:5" x14ac:dyDescent="0.25">
      <c r="A4390">
        <v>37446</v>
      </c>
      <c r="B4390" t="s">
        <v>6450</v>
      </c>
      <c r="C4390" t="s">
        <v>87</v>
      </c>
      <c r="D4390" t="s">
        <v>90</v>
      </c>
      <c r="E4390" s="139" t="s">
        <v>9063</v>
      </c>
    </row>
    <row r="4391" spans="1:5" x14ac:dyDescent="0.25">
      <c r="A4391">
        <v>37447</v>
      </c>
      <c r="B4391" t="s">
        <v>6451</v>
      </c>
      <c r="C4391" t="s">
        <v>87</v>
      </c>
      <c r="D4391" t="s">
        <v>90</v>
      </c>
      <c r="E4391" s="139" t="s">
        <v>9064</v>
      </c>
    </row>
    <row r="4392" spans="1:5" x14ac:dyDescent="0.25">
      <c r="A4392">
        <v>37448</v>
      </c>
      <c r="B4392" t="s">
        <v>6452</v>
      </c>
      <c r="C4392" t="s">
        <v>87</v>
      </c>
      <c r="D4392" t="s">
        <v>90</v>
      </c>
      <c r="E4392" s="139" t="s">
        <v>9065</v>
      </c>
    </row>
    <row r="4393" spans="1:5" x14ac:dyDescent="0.25">
      <c r="A4393">
        <v>37440</v>
      </c>
      <c r="B4393" t="s">
        <v>6453</v>
      </c>
      <c r="C4393" t="s">
        <v>87</v>
      </c>
      <c r="D4393" t="s">
        <v>90</v>
      </c>
      <c r="E4393" s="139" t="s">
        <v>9066</v>
      </c>
    </row>
    <row r="4394" spans="1:5" x14ac:dyDescent="0.25">
      <c r="A4394">
        <v>37441</v>
      </c>
      <c r="B4394" t="s">
        <v>6454</v>
      </c>
      <c r="C4394" t="s">
        <v>87</v>
      </c>
      <c r="D4394" t="s">
        <v>90</v>
      </c>
      <c r="E4394" s="139" t="s">
        <v>9066</v>
      </c>
    </row>
    <row r="4395" spans="1:5" x14ac:dyDescent="0.25">
      <c r="A4395">
        <v>37442</v>
      </c>
      <c r="B4395" t="s">
        <v>6455</v>
      </c>
      <c r="C4395" t="s">
        <v>87</v>
      </c>
      <c r="D4395" t="s">
        <v>90</v>
      </c>
      <c r="E4395" s="139" t="s">
        <v>9067</v>
      </c>
    </row>
    <row r="4396" spans="1:5" x14ac:dyDescent="0.25">
      <c r="A4396">
        <v>38017</v>
      </c>
      <c r="B4396" t="s">
        <v>6456</v>
      </c>
      <c r="C4396" t="s">
        <v>87</v>
      </c>
      <c r="D4396" t="s">
        <v>90</v>
      </c>
      <c r="E4396" s="139" t="s">
        <v>985</v>
      </c>
    </row>
    <row r="4397" spans="1:5" x14ac:dyDescent="0.25">
      <c r="A4397">
        <v>38018</v>
      </c>
      <c r="B4397" t="s">
        <v>6457</v>
      </c>
      <c r="C4397" t="s">
        <v>87</v>
      </c>
      <c r="D4397" t="s">
        <v>90</v>
      </c>
      <c r="E4397" s="139" t="s">
        <v>4665</v>
      </c>
    </row>
    <row r="4398" spans="1:5" x14ac:dyDescent="0.25">
      <c r="A4398">
        <v>39895</v>
      </c>
      <c r="B4398" t="s">
        <v>6458</v>
      </c>
      <c r="C4398" t="s">
        <v>87</v>
      </c>
      <c r="D4398" t="s">
        <v>90</v>
      </c>
      <c r="E4398" s="139" t="s">
        <v>6459</v>
      </c>
    </row>
    <row r="4399" spans="1:5" x14ac:dyDescent="0.25">
      <c r="A4399">
        <v>39896</v>
      </c>
      <c r="B4399" t="s">
        <v>6460</v>
      </c>
      <c r="C4399" t="s">
        <v>87</v>
      </c>
      <c r="D4399" t="s">
        <v>90</v>
      </c>
      <c r="E4399" s="139" t="s">
        <v>6094</v>
      </c>
    </row>
    <row r="4400" spans="1:5" x14ac:dyDescent="0.25">
      <c r="A4400">
        <v>38873</v>
      </c>
      <c r="B4400" t="s">
        <v>6461</v>
      </c>
      <c r="C4400" t="s">
        <v>87</v>
      </c>
      <c r="D4400" t="s">
        <v>90</v>
      </c>
      <c r="E4400" s="139" t="s">
        <v>6462</v>
      </c>
    </row>
    <row r="4401" spans="1:5" x14ac:dyDescent="0.25">
      <c r="A4401">
        <v>38874</v>
      </c>
      <c r="B4401" t="s">
        <v>6463</v>
      </c>
      <c r="C4401" t="s">
        <v>87</v>
      </c>
      <c r="D4401" t="s">
        <v>90</v>
      </c>
      <c r="E4401" s="139" t="s">
        <v>795</v>
      </c>
    </row>
    <row r="4402" spans="1:5" x14ac:dyDescent="0.25">
      <c r="A4402">
        <v>38875</v>
      </c>
      <c r="B4402" t="s">
        <v>6464</v>
      </c>
      <c r="C4402" t="s">
        <v>87</v>
      </c>
      <c r="D4402" t="s">
        <v>90</v>
      </c>
      <c r="E4402" s="139" t="s">
        <v>1062</v>
      </c>
    </row>
    <row r="4403" spans="1:5" x14ac:dyDescent="0.25">
      <c r="A4403">
        <v>38876</v>
      </c>
      <c r="B4403" t="s">
        <v>6465</v>
      </c>
      <c r="C4403" t="s">
        <v>87</v>
      </c>
      <c r="D4403" t="s">
        <v>90</v>
      </c>
      <c r="E4403" s="139" t="s">
        <v>892</v>
      </c>
    </row>
    <row r="4404" spans="1:5" x14ac:dyDescent="0.25">
      <c r="A4404">
        <v>39000</v>
      </c>
      <c r="B4404" t="s">
        <v>6466</v>
      </c>
      <c r="C4404" t="s">
        <v>87</v>
      </c>
      <c r="D4404" t="s">
        <v>88</v>
      </c>
      <c r="E4404" s="139" t="s">
        <v>9068</v>
      </c>
    </row>
    <row r="4405" spans="1:5" x14ac:dyDescent="0.25">
      <c r="A4405">
        <v>38674</v>
      </c>
      <c r="B4405" t="s">
        <v>6467</v>
      </c>
      <c r="C4405" t="s">
        <v>87</v>
      </c>
      <c r="D4405" t="s">
        <v>90</v>
      </c>
      <c r="E4405" s="139" t="s">
        <v>980</v>
      </c>
    </row>
    <row r="4406" spans="1:5" x14ac:dyDescent="0.25">
      <c r="A4406">
        <v>38911</v>
      </c>
      <c r="B4406" t="s">
        <v>6469</v>
      </c>
      <c r="C4406" t="s">
        <v>87</v>
      </c>
      <c r="D4406" t="s">
        <v>90</v>
      </c>
      <c r="E4406" s="139" t="s">
        <v>6470</v>
      </c>
    </row>
    <row r="4407" spans="1:5" x14ac:dyDescent="0.25">
      <c r="A4407">
        <v>38912</v>
      </c>
      <c r="B4407" t="s">
        <v>6471</v>
      </c>
      <c r="C4407" t="s">
        <v>87</v>
      </c>
      <c r="D4407" t="s">
        <v>90</v>
      </c>
      <c r="E4407" s="139" t="s">
        <v>6472</v>
      </c>
    </row>
    <row r="4408" spans="1:5" x14ac:dyDescent="0.25">
      <c r="A4408">
        <v>38019</v>
      </c>
      <c r="B4408" t="s">
        <v>6473</v>
      </c>
      <c r="C4408" t="s">
        <v>87</v>
      </c>
      <c r="D4408" t="s">
        <v>90</v>
      </c>
      <c r="E4408" s="139" t="s">
        <v>607</v>
      </c>
    </row>
    <row r="4409" spans="1:5" x14ac:dyDescent="0.25">
      <c r="A4409">
        <v>38020</v>
      </c>
      <c r="B4409" t="s">
        <v>6474</v>
      </c>
      <c r="C4409" t="s">
        <v>87</v>
      </c>
      <c r="D4409" t="s">
        <v>90</v>
      </c>
      <c r="E4409" s="139" t="s">
        <v>4665</v>
      </c>
    </row>
    <row r="4410" spans="1:5" x14ac:dyDescent="0.25">
      <c r="A4410">
        <v>38454</v>
      </c>
      <c r="B4410" t="s">
        <v>6475</v>
      </c>
      <c r="C4410" t="s">
        <v>87</v>
      </c>
      <c r="D4410" t="s">
        <v>88</v>
      </c>
      <c r="E4410" s="139" t="s">
        <v>893</v>
      </c>
    </row>
    <row r="4411" spans="1:5" x14ac:dyDescent="0.25">
      <c r="A4411">
        <v>38455</v>
      </c>
      <c r="B4411" t="s">
        <v>6476</v>
      </c>
      <c r="C4411" t="s">
        <v>87</v>
      </c>
      <c r="D4411" t="s">
        <v>88</v>
      </c>
      <c r="E4411" s="139" t="s">
        <v>125</v>
      </c>
    </row>
    <row r="4412" spans="1:5" x14ac:dyDescent="0.25">
      <c r="A4412">
        <v>38462</v>
      </c>
      <c r="B4412" t="s">
        <v>6477</v>
      </c>
      <c r="C4412" t="s">
        <v>87</v>
      </c>
      <c r="D4412" t="s">
        <v>88</v>
      </c>
      <c r="E4412" s="139" t="s">
        <v>9069</v>
      </c>
    </row>
    <row r="4413" spans="1:5" x14ac:dyDescent="0.25">
      <c r="A4413">
        <v>36362</v>
      </c>
      <c r="B4413" t="s">
        <v>6478</v>
      </c>
      <c r="C4413" t="s">
        <v>87</v>
      </c>
      <c r="D4413" t="s">
        <v>88</v>
      </c>
      <c r="E4413" s="139" t="s">
        <v>686</v>
      </c>
    </row>
    <row r="4414" spans="1:5" x14ac:dyDescent="0.25">
      <c r="A4414">
        <v>36298</v>
      </c>
      <c r="B4414" t="s">
        <v>6479</v>
      </c>
      <c r="C4414" t="s">
        <v>87</v>
      </c>
      <c r="D4414" t="s">
        <v>88</v>
      </c>
      <c r="E4414" s="139" t="s">
        <v>3616</v>
      </c>
    </row>
    <row r="4415" spans="1:5" x14ac:dyDescent="0.25">
      <c r="A4415">
        <v>38456</v>
      </c>
      <c r="B4415" t="s">
        <v>6480</v>
      </c>
      <c r="C4415" t="s">
        <v>87</v>
      </c>
      <c r="D4415" t="s">
        <v>88</v>
      </c>
      <c r="E4415" s="139" t="s">
        <v>890</v>
      </c>
    </row>
    <row r="4416" spans="1:5" x14ac:dyDescent="0.25">
      <c r="A4416">
        <v>38457</v>
      </c>
      <c r="B4416" t="s">
        <v>6481</v>
      </c>
      <c r="C4416" t="s">
        <v>87</v>
      </c>
      <c r="D4416" t="s">
        <v>88</v>
      </c>
      <c r="E4416" s="139" t="s">
        <v>7217</v>
      </c>
    </row>
    <row r="4417" spans="1:5" x14ac:dyDescent="0.25">
      <c r="A4417">
        <v>38458</v>
      </c>
      <c r="B4417" t="s">
        <v>6482</v>
      </c>
      <c r="C4417" t="s">
        <v>87</v>
      </c>
      <c r="D4417" t="s">
        <v>88</v>
      </c>
      <c r="E4417" s="139" t="s">
        <v>6727</v>
      </c>
    </row>
    <row r="4418" spans="1:5" x14ac:dyDescent="0.25">
      <c r="A4418">
        <v>38459</v>
      </c>
      <c r="B4418" t="s">
        <v>6483</v>
      </c>
      <c r="C4418" t="s">
        <v>87</v>
      </c>
      <c r="D4418" t="s">
        <v>88</v>
      </c>
      <c r="E4418" s="139" t="s">
        <v>9070</v>
      </c>
    </row>
    <row r="4419" spans="1:5" x14ac:dyDescent="0.25">
      <c r="A4419">
        <v>38460</v>
      </c>
      <c r="B4419" t="s">
        <v>6484</v>
      </c>
      <c r="C4419" t="s">
        <v>87</v>
      </c>
      <c r="D4419" t="s">
        <v>88</v>
      </c>
      <c r="E4419" s="139" t="s">
        <v>9071</v>
      </c>
    </row>
    <row r="4420" spans="1:5" x14ac:dyDescent="0.25">
      <c r="A4420">
        <v>38461</v>
      </c>
      <c r="B4420" t="s">
        <v>6485</v>
      </c>
      <c r="C4420" t="s">
        <v>87</v>
      </c>
      <c r="D4420" t="s">
        <v>88</v>
      </c>
      <c r="E4420" s="139" t="s">
        <v>9072</v>
      </c>
    </row>
    <row r="4421" spans="1:5" x14ac:dyDescent="0.25">
      <c r="A4421">
        <v>7094</v>
      </c>
      <c r="B4421" t="s">
        <v>6486</v>
      </c>
      <c r="C4421" t="s">
        <v>87</v>
      </c>
      <c r="D4421" t="s">
        <v>88</v>
      </c>
      <c r="E4421" s="139" t="s">
        <v>460</v>
      </c>
    </row>
    <row r="4422" spans="1:5" x14ac:dyDescent="0.25">
      <c r="A4422">
        <v>7116</v>
      </c>
      <c r="B4422" t="s">
        <v>6487</v>
      </c>
      <c r="C4422" t="s">
        <v>87</v>
      </c>
      <c r="D4422" t="s">
        <v>88</v>
      </c>
      <c r="E4422" s="139" t="s">
        <v>219</v>
      </c>
    </row>
    <row r="4423" spans="1:5" x14ac:dyDescent="0.25">
      <c r="A4423">
        <v>7118</v>
      </c>
      <c r="B4423" t="s">
        <v>6488</v>
      </c>
      <c r="C4423" t="s">
        <v>87</v>
      </c>
      <c r="D4423" t="s">
        <v>88</v>
      </c>
      <c r="E4423" s="139" t="s">
        <v>9073</v>
      </c>
    </row>
    <row r="4424" spans="1:5" x14ac:dyDescent="0.25">
      <c r="A4424">
        <v>7117</v>
      </c>
      <c r="B4424" t="s">
        <v>6489</v>
      </c>
      <c r="C4424" t="s">
        <v>87</v>
      </c>
      <c r="D4424" t="s">
        <v>88</v>
      </c>
      <c r="E4424" s="139" t="s">
        <v>9074</v>
      </c>
    </row>
    <row r="4425" spans="1:5" x14ac:dyDescent="0.25">
      <c r="A4425">
        <v>7098</v>
      </c>
      <c r="B4425" t="s">
        <v>6490</v>
      </c>
      <c r="C4425" t="s">
        <v>87</v>
      </c>
      <c r="D4425" t="s">
        <v>88</v>
      </c>
      <c r="E4425" s="139" t="s">
        <v>285</v>
      </c>
    </row>
    <row r="4426" spans="1:5" x14ac:dyDescent="0.25">
      <c r="A4426">
        <v>7110</v>
      </c>
      <c r="B4426" t="s">
        <v>6491</v>
      </c>
      <c r="C4426" t="s">
        <v>87</v>
      </c>
      <c r="D4426" t="s">
        <v>88</v>
      </c>
      <c r="E4426" s="139" t="s">
        <v>2663</v>
      </c>
    </row>
    <row r="4427" spans="1:5" x14ac:dyDescent="0.25">
      <c r="A4427">
        <v>7123</v>
      </c>
      <c r="B4427" t="s">
        <v>6492</v>
      </c>
      <c r="C4427" t="s">
        <v>87</v>
      </c>
      <c r="D4427" t="s">
        <v>88</v>
      </c>
      <c r="E4427" s="139" t="s">
        <v>9075</v>
      </c>
    </row>
    <row r="4428" spans="1:5" x14ac:dyDescent="0.25">
      <c r="A4428">
        <v>7121</v>
      </c>
      <c r="B4428" t="s">
        <v>6493</v>
      </c>
      <c r="C4428" t="s">
        <v>87</v>
      </c>
      <c r="D4428" t="s">
        <v>88</v>
      </c>
      <c r="E4428" s="139" t="s">
        <v>755</v>
      </c>
    </row>
    <row r="4429" spans="1:5" x14ac:dyDescent="0.25">
      <c r="A4429">
        <v>7137</v>
      </c>
      <c r="B4429" t="s">
        <v>6494</v>
      </c>
      <c r="C4429" t="s">
        <v>87</v>
      </c>
      <c r="D4429" t="s">
        <v>88</v>
      </c>
      <c r="E4429" s="139" t="s">
        <v>319</v>
      </c>
    </row>
    <row r="4430" spans="1:5" x14ac:dyDescent="0.25">
      <c r="A4430">
        <v>7122</v>
      </c>
      <c r="B4430" t="s">
        <v>6495</v>
      </c>
      <c r="C4430" t="s">
        <v>87</v>
      </c>
      <c r="D4430" t="s">
        <v>88</v>
      </c>
      <c r="E4430" s="139" t="s">
        <v>9076</v>
      </c>
    </row>
    <row r="4431" spans="1:5" x14ac:dyDescent="0.25">
      <c r="A4431">
        <v>7114</v>
      </c>
      <c r="B4431" t="s">
        <v>6497</v>
      </c>
      <c r="C4431" t="s">
        <v>87</v>
      </c>
      <c r="D4431" t="s">
        <v>88</v>
      </c>
      <c r="E4431" s="139" t="s">
        <v>726</v>
      </c>
    </row>
    <row r="4432" spans="1:5" x14ac:dyDescent="0.25">
      <c r="A4432">
        <v>7109</v>
      </c>
      <c r="B4432" t="s">
        <v>6498</v>
      </c>
      <c r="C4432" t="s">
        <v>87</v>
      </c>
      <c r="D4432" t="s">
        <v>88</v>
      </c>
      <c r="E4432" s="139" t="s">
        <v>112</v>
      </c>
    </row>
    <row r="4433" spans="1:5" x14ac:dyDescent="0.25">
      <c r="A4433">
        <v>7135</v>
      </c>
      <c r="B4433" t="s">
        <v>6499</v>
      </c>
      <c r="C4433" t="s">
        <v>87</v>
      </c>
      <c r="D4433" t="s">
        <v>88</v>
      </c>
      <c r="E4433" s="139" t="s">
        <v>268</v>
      </c>
    </row>
    <row r="4434" spans="1:5" x14ac:dyDescent="0.25">
      <c r="A4434">
        <v>37947</v>
      </c>
      <c r="B4434" t="s">
        <v>6500</v>
      </c>
      <c r="C4434" t="s">
        <v>87</v>
      </c>
      <c r="D4434" t="s">
        <v>88</v>
      </c>
      <c r="E4434" s="139" t="s">
        <v>4325</v>
      </c>
    </row>
    <row r="4435" spans="1:5" x14ac:dyDescent="0.25">
      <c r="A4435">
        <v>7103</v>
      </c>
      <c r="B4435" t="s">
        <v>6501</v>
      </c>
      <c r="C4435" t="s">
        <v>87</v>
      </c>
      <c r="D4435" t="s">
        <v>88</v>
      </c>
      <c r="E4435" s="139" t="s">
        <v>7918</v>
      </c>
    </row>
    <row r="4436" spans="1:5" x14ac:dyDescent="0.25">
      <c r="A4436">
        <v>40419</v>
      </c>
      <c r="B4436" t="s">
        <v>6502</v>
      </c>
      <c r="C4436" t="s">
        <v>87</v>
      </c>
      <c r="D4436" t="s">
        <v>90</v>
      </c>
      <c r="E4436" s="139" t="s">
        <v>9077</v>
      </c>
    </row>
    <row r="4437" spans="1:5" x14ac:dyDescent="0.25">
      <c r="A4437">
        <v>40420</v>
      </c>
      <c r="B4437" t="s">
        <v>6504</v>
      </c>
      <c r="C4437" t="s">
        <v>87</v>
      </c>
      <c r="D4437" t="s">
        <v>90</v>
      </c>
      <c r="E4437" s="139" t="s">
        <v>9078</v>
      </c>
    </row>
    <row r="4438" spans="1:5" x14ac:dyDescent="0.25">
      <c r="A4438">
        <v>40421</v>
      </c>
      <c r="B4438" t="s">
        <v>6505</v>
      </c>
      <c r="C4438" t="s">
        <v>87</v>
      </c>
      <c r="D4438" t="s">
        <v>90</v>
      </c>
      <c r="E4438" s="139" t="s">
        <v>957</v>
      </c>
    </row>
    <row r="4439" spans="1:5" x14ac:dyDescent="0.25">
      <c r="A4439">
        <v>7126</v>
      </c>
      <c r="B4439" t="s">
        <v>6506</v>
      </c>
      <c r="C4439" t="s">
        <v>87</v>
      </c>
      <c r="D4439" t="s">
        <v>88</v>
      </c>
      <c r="E4439" s="139" t="s">
        <v>2568</v>
      </c>
    </row>
    <row r="4440" spans="1:5" x14ac:dyDescent="0.25">
      <c r="A4440">
        <v>38905</v>
      </c>
      <c r="B4440" t="s">
        <v>6507</v>
      </c>
      <c r="C4440" t="s">
        <v>87</v>
      </c>
      <c r="D4440" t="s">
        <v>90</v>
      </c>
      <c r="E4440" s="139" t="s">
        <v>2995</v>
      </c>
    </row>
    <row r="4441" spans="1:5" x14ac:dyDescent="0.25">
      <c r="A4441">
        <v>38907</v>
      </c>
      <c r="B4441" t="s">
        <v>6508</v>
      </c>
      <c r="C4441" t="s">
        <v>87</v>
      </c>
      <c r="D4441" t="s">
        <v>90</v>
      </c>
      <c r="E4441" s="139" t="s">
        <v>1008</v>
      </c>
    </row>
    <row r="4442" spans="1:5" x14ac:dyDescent="0.25">
      <c r="A4442">
        <v>38908</v>
      </c>
      <c r="B4442" t="s">
        <v>6509</v>
      </c>
      <c r="C4442" t="s">
        <v>87</v>
      </c>
      <c r="D4442" t="s">
        <v>90</v>
      </c>
      <c r="E4442" s="139" t="s">
        <v>587</v>
      </c>
    </row>
    <row r="4443" spans="1:5" x14ac:dyDescent="0.25">
      <c r="A4443">
        <v>38909</v>
      </c>
      <c r="B4443" t="s">
        <v>6510</v>
      </c>
      <c r="C4443" t="s">
        <v>87</v>
      </c>
      <c r="D4443" t="s">
        <v>90</v>
      </c>
      <c r="E4443" s="139" t="s">
        <v>1027</v>
      </c>
    </row>
    <row r="4444" spans="1:5" x14ac:dyDescent="0.25">
      <c r="A4444">
        <v>38910</v>
      </c>
      <c r="B4444" t="s">
        <v>6511</v>
      </c>
      <c r="C4444" t="s">
        <v>87</v>
      </c>
      <c r="D4444" t="s">
        <v>90</v>
      </c>
      <c r="E4444" s="139" t="s">
        <v>5681</v>
      </c>
    </row>
    <row r="4445" spans="1:5" x14ac:dyDescent="0.25">
      <c r="A4445">
        <v>38897</v>
      </c>
      <c r="B4445" t="s">
        <v>6512</v>
      </c>
      <c r="C4445" t="s">
        <v>87</v>
      </c>
      <c r="D4445" t="s">
        <v>90</v>
      </c>
      <c r="E4445" s="139" t="s">
        <v>6513</v>
      </c>
    </row>
    <row r="4446" spans="1:5" x14ac:dyDescent="0.25">
      <c r="A4446">
        <v>38899</v>
      </c>
      <c r="B4446" t="s">
        <v>6514</v>
      </c>
      <c r="C4446" t="s">
        <v>87</v>
      </c>
      <c r="D4446" t="s">
        <v>90</v>
      </c>
      <c r="E4446" s="139" t="s">
        <v>712</v>
      </c>
    </row>
    <row r="4447" spans="1:5" x14ac:dyDescent="0.25">
      <c r="A4447">
        <v>38900</v>
      </c>
      <c r="B4447" t="s">
        <v>6515</v>
      </c>
      <c r="C4447" t="s">
        <v>87</v>
      </c>
      <c r="D4447" t="s">
        <v>90</v>
      </c>
      <c r="E4447" s="139" t="s">
        <v>171</v>
      </c>
    </row>
    <row r="4448" spans="1:5" x14ac:dyDescent="0.25">
      <c r="A4448">
        <v>38901</v>
      </c>
      <c r="B4448" t="s">
        <v>6516</v>
      </c>
      <c r="C4448" t="s">
        <v>87</v>
      </c>
      <c r="D4448" t="s">
        <v>90</v>
      </c>
      <c r="E4448" s="139" t="s">
        <v>666</v>
      </c>
    </row>
    <row r="4449" spans="1:5" x14ac:dyDescent="0.25">
      <c r="A4449">
        <v>38904</v>
      </c>
      <c r="B4449" t="s">
        <v>6517</v>
      </c>
      <c r="C4449" t="s">
        <v>87</v>
      </c>
      <c r="D4449" t="s">
        <v>90</v>
      </c>
      <c r="E4449" s="139" t="s">
        <v>4946</v>
      </c>
    </row>
    <row r="4450" spans="1:5" x14ac:dyDescent="0.25">
      <c r="A4450">
        <v>38903</v>
      </c>
      <c r="B4450" t="s">
        <v>6518</v>
      </c>
      <c r="C4450" t="s">
        <v>87</v>
      </c>
      <c r="D4450" t="s">
        <v>90</v>
      </c>
      <c r="E4450" s="139" t="s">
        <v>6519</v>
      </c>
    </row>
    <row r="4451" spans="1:5" x14ac:dyDescent="0.25">
      <c r="A4451">
        <v>7091</v>
      </c>
      <c r="B4451" t="s">
        <v>6520</v>
      </c>
      <c r="C4451" t="s">
        <v>87</v>
      </c>
      <c r="D4451" t="s">
        <v>88</v>
      </c>
      <c r="E4451" s="139" t="s">
        <v>3014</v>
      </c>
    </row>
    <row r="4452" spans="1:5" x14ac:dyDescent="0.25">
      <c r="A4452">
        <v>11655</v>
      </c>
      <c r="B4452" t="s">
        <v>6521</v>
      </c>
      <c r="C4452" t="s">
        <v>87</v>
      </c>
      <c r="D4452" t="s">
        <v>88</v>
      </c>
      <c r="E4452" s="139" t="s">
        <v>1023</v>
      </c>
    </row>
    <row r="4453" spans="1:5" x14ac:dyDescent="0.25">
      <c r="A4453">
        <v>11656</v>
      </c>
      <c r="B4453" t="s">
        <v>6522</v>
      </c>
      <c r="C4453" t="s">
        <v>87</v>
      </c>
      <c r="D4453" t="s">
        <v>88</v>
      </c>
      <c r="E4453" s="139" t="s">
        <v>425</v>
      </c>
    </row>
    <row r="4454" spans="1:5" x14ac:dyDescent="0.25">
      <c r="A4454">
        <v>37948</v>
      </c>
      <c r="B4454" t="s">
        <v>6523</v>
      </c>
      <c r="C4454" t="s">
        <v>87</v>
      </c>
      <c r="D4454" t="s">
        <v>88</v>
      </c>
      <c r="E4454" s="139" t="s">
        <v>532</v>
      </c>
    </row>
    <row r="4455" spans="1:5" x14ac:dyDescent="0.25">
      <c r="A4455">
        <v>7097</v>
      </c>
      <c r="B4455" t="s">
        <v>6524</v>
      </c>
      <c r="C4455" t="s">
        <v>87</v>
      </c>
      <c r="D4455" t="s">
        <v>88</v>
      </c>
      <c r="E4455" s="139" t="s">
        <v>5576</v>
      </c>
    </row>
    <row r="4456" spans="1:5" x14ac:dyDescent="0.25">
      <c r="A4456">
        <v>11657</v>
      </c>
      <c r="B4456" t="s">
        <v>6525</v>
      </c>
      <c r="C4456" t="s">
        <v>87</v>
      </c>
      <c r="D4456" t="s">
        <v>88</v>
      </c>
      <c r="E4456" s="139" t="s">
        <v>690</v>
      </c>
    </row>
    <row r="4457" spans="1:5" x14ac:dyDescent="0.25">
      <c r="A4457">
        <v>11658</v>
      </c>
      <c r="B4457" t="s">
        <v>6527</v>
      </c>
      <c r="C4457" t="s">
        <v>87</v>
      </c>
      <c r="D4457" t="s">
        <v>88</v>
      </c>
      <c r="E4457" s="139" t="s">
        <v>917</v>
      </c>
    </row>
    <row r="4458" spans="1:5" x14ac:dyDescent="0.25">
      <c r="A4458">
        <v>7146</v>
      </c>
      <c r="B4458" t="s">
        <v>6528</v>
      </c>
      <c r="C4458" t="s">
        <v>87</v>
      </c>
      <c r="D4458" t="s">
        <v>88</v>
      </c>
      <c r="E4458" s="139" t="s">
        <v>9079</v>
      </c>
    </row>
    <row r="4459" spans="1:5" x14ac:dyDescent="0.25">
      <c r="A4459">
        <v>7138</v>
      </c>
      <c r="B4459" t="s">
        <v>6529</v>
      </c>
      <c r="C4459" t="s">
        <v>87</v>
      </c>
      <c r="D4459" t="s">
        <v>88</v>
      </c>
      <c r="E4459" s="139" t="s">
        <v>110</v>
      </c>
    </row>
    <row r="4460" spans="1:5" x14ac:dyDescent="0.25">
      <c r="A4460">
        <v>7139</v>
      </c>
      <c r="B4460" t="s">
        <v>6530</v>
      </c>
      <c r="C4460" t="s">
        <v>87</v>
      </c>
      <c r="D4460" t="s">
        <v>88</v>
      </c>
      <c r="E4460" s="139" t="s">
        <v>315</v>
      </c>
    </row>
    <row r="4461" spans="1:5" x14ac:dyDescent="0.25">
      <c r="A4461">
        <v>7140</v>
      </c>
      <c r="B4461" t="s">
        <v>6531</v>
      </c>
      <c r="C4461" t="s">
        <v>87</v>
      </c>
      <c r="D4461" t="s">
        <v>88</v>
      </c>
      <c r="E4461" s="139" t="s">
        <v>256</v>
      </c>
    </row>
    <row r="4462" spans="1:5" x14ac:dyDescent="0.25">
      <c r="A4462">
        <v>7141</v>
      </c>
      <c r="B4462" t="s">
        <v>6532</v>
      </c>
      <c r="C4462" t="s">
        <v>87</v>
      </c>
      <c r="D4462" t="s">
        <v>88</v>
      </c>
      <c r="E4462" s="139" t="s">
        <v>292</v>
      </c>
    </row>
    <row r="4463" spans="1:5" x14ac:dyDescent="0.25">
      <c r="A4463">
        <v>7143</v>
      </c>
      <c r="B4463" t="s">
        <v>6533</v>
      </c>
      <c r="C4463" t="s">
        <v>87</v>
      </c>
      <c r="D4463" t="s">
        <v>88</v>
      </c>
      <c r="E4463" s="139" t="s">
        <v>9080</v>
      </c>
    </row>
    <row r="4464" spans="1:5" x14ac:dyDescent="0.25">
      <c r="A4464">
        <v>7144</v>
      </c>
      <c r="B4464" t="s">
        <v>6534</v>
      </c>
      <c r="C4464" t="s">
        <v>87</v>
      </c>
      <c r="D4464" t="s">
        <v>88</v>
      </c>
      <c r="E4464" s="139" t="s">
        <v>9081</v>
      </c>
    </row>
    <row r="4465" spans="1:5" x14ac:dyDescent="0.25">
      <c r="A4465">
        <v>7145</v>
      </c>
      <c r="B4465" t="s">
        <v>6535</v>
      </c>
      <c r="C4465" t="s">
        <v>87</v>
      </c>
      <c r="D4465" t="s">
        <v>88</v>
      </c>
      <c r="E4465" s="139" t="s">
        <v>9082</v>
      </c>
    </row>
    <row r="4466" spans="1:5" x14ac:dyDescent="0.25">
      <c r="A4466">
        <v>7142</v>
      </c>
      <c r="B4466" t="s">
        <v>6536</v>
      </c>
      <c r="C4466" t="s">
        <v>87</v>
      </c>
      <c r="D4466" t="s">
        <v>88</v>
      </c>
      <c r="E4466" s="139" t="s">
        <v>8060</v>
      </c>
    </row>
    <row r="4467" spans="1:5" x14ac:dyDescent="0.25">
      <c r="A4467">
        <v>3593</v>
      </c>
      <c r="B4467" t="s">
        <v>6537</v>
      </c>
      <c r="C4467" t="s">
        <v>87</v>
      </c>
      <c r="D4467" t="s">
        <v>90</v>
      </c>
      <c r="E4467" s="139" t="s">
        <v>6538</v>
      </c>
    </row>
    <row r="4468" spans="1:5" x14ac:dyDescent="0.25">
      <c r="A4468">
        <v>3588</v>
      </c>
      <c r="B4468" t="s">
        <v>6539</v>
      </c>
      <c r="C4468" t="s">
        <v>87</v>
      </c>
      <c r="D4468" t="s">
        <v>90</v>
      </c>
      <c r="E4468" s="139" t="s">
        <v>6540</v>
      </c>
    </row>
    <row r="4469" spans="1:5" x14ac:dyDescent="0.25">
      <c r="A4469">
        <v>3585</v>
      </c>
      <c r="B4469" t="s">
        <v>6541</v>
      </c>
      <c r="C4469" t="s">
        <v>87</v>
      </c>
      <c r="D4469" t="s">
        <v>90</v>
      </c>
      <c r="E4469" s="139" t="s">
        <v>703</v>
      </c>
    </row>
    <row r="4470" spans="1:5" x14ac:dyDescent="0.25">
      <c r="A4470">
        <v>3587</v>
      </c>
      <c r="B4470" t="s">
        <v>6542</v>
      </c>
      <c r="C4470" t="s">
        <v>87</v>
      </c>
      <c r="D4470" t="s">
        <v>90</v>
      </c>
      <c r="E4470" s="139" t="s">
        <v>348</v>
      </c>
    </row>
    <row r="4471" spans="1:5" x14ac:dyDescent="0.25">
      <c r="A4471">
        <v>3590</v>
      </c>
      <c r="B4471" t="s">
        <v>6543</v>
      </c>
      <c r="C4471" t="s">
        <v>87</v>
      </c>
      <c r="D4471" t="s">
        <v>90</v>
      </c>
      <c r="E4471" s="139" t="s">
        <v>6544</v>
      </c>
    </row>
    <row r="4472" spans="1:5" x14ac:dyDescent="0.25">
      <c r="A4472">
        <v>3589</v>
      </c>
      <c r="B4472" t="s">
        <v>6545</v>
      </c>
      <c r="C4472" t="s">
        <v>87</v>
      </c>
      <c r="D4472" t="s">
        <v>90</v>
      </c>
      <c r="E4472" s="139" t="s">
        <v>6546</v>
      </c>
    </row>
    <row r="4473" spans="1:5" x14ac:dyDescent="0.25">
      <c r="A4473">
        <v>3586</v>
      </c>
      <c r="B4473" t="s">
        <v>6547</v>
      </c>
      <c r="C4473" t="s">
        <v>87</v>
      </c>
      <c r="D4473" t="s">
        <v>90</v>
      </c>
      <c r="E4473" s="139" t="s">
        <v>986</v>
      </c>
    </row>
    <row r="4474" spans="1:5" x14ac:dyDescent="0.25">
      <c r="A4474">
        <v>3592</v>
      </c>
      <c r="B4474" t="s">
        <v>6548</v>
      </c>
      <c r="C4474" t="s">
        <v>87</v>
      </c>
      <c r="D4474" t="s">
        <v>90</v>
      </c>
      <c r="E4474" s="139" t="s">
        <v>6549</v>
      </c>
    </row>
    <row r="4475" spans="1:5" x14ac:dyDescent="0.25">
      <c r="A4475">
        <v>3591</v>
      </c>
      <c r="B4475" t="s">
        <v>6550</v>
      </c>
      <c r="C4475" t="s">
        <v>87</v>
      </c>
      <c r="D4475" t="s">
        <v>90</v>
      </c>
      <c r="E4475" s="139" t="s">
        <v>6551</v>
      </c>
    </row>
    <row r="4476" spans="1:5" x14ac:dyDescent="0.25">
      <c r="A4476">
        <v>40396</v>
      </c>
      <c r="B4476" t="s">
        <v>6552</v>
      </c>
      <c r="C4476" t="s">
        <v>87</v>
      </c>
      <c r="D4476" t="s">
        <v>90</v>
      </c>
      <c r="E4476" s="139" t="s">
        <v>9083</v>
      </c>
    </row>
    <row r="4477" spans="1:5" x14ac:dyDescent="0.25">
      <c r="A4477">
        <v>40395</v>
      </c>
      <c r="B4477" t="s">
        <v>6553</v>
      </c>
      <c r="C4477" t="s">
        <v>87</v>
      </c>
      <c r="D4477" t="s">
        <v>90</v>
      </c>
      <c r="E4477" s="139" t="s">
        <v>9084</v>
      </c>
    </row>
    <row r="4478" spans="1:5" x14ac:dyDescent="0.25">
      <c r="A4478">
        <v>40392</v>
      </c>
      <c r="B4478" t="s">
        <v>6554</v>
      </c>
      <c r="C4478" t="s">
        <v>87</v>
      </c>
      <c r="D4478" t="s">
        <v>90</v>
      </c>
      <c r="E4478" s="139" t="s">
        <v>7375</v>
      </c>
    </row>
    <row r="4479" spans="1:5" x14ac:dyDescent="0.25">
      <c r="A4479">
        <v>40394</v>
      </c>
      <c r="B4479" t="s">
        <v>6555</v>
      </c>
      <c r="C4479" t="s">
        <v>87</v>
      </c>
      <c r="D4479" t="s">
        <v>90</v>
      </c>
      <c r="E4479" s="139" t="s">
        <v>9085</v>
      </c>
    </row>
    <row r="4480" spans="1:5" x14ac:dyDescent="0.25">
      <c r="A4480">
        <v>40398</v>
      </c>
      <c r="B4480" t="s">
        <v>6556</v>
      </c>
      <c r="C4480" t="s">
        <v>87</v>
      </c>
      <c r="D4480" t="s">
        <v>90</v>
      </c>
      <c r="E4480" s="139" t="s">
        <v>9086</v>
      </c>
    </row>
    <row r="4481" spans="1:5" x14ac:dyDescent="0.25">
      <c r="A4481">
        <v>40397</v>
      </c>
      <c r="B4481" t="s">
        <v>6557</v>
      </c>
      <c r="C4481" t="s">
        <v>87</v>
      </c>
      <c r="D4481" t="s">
        <v>90</v>
      </c>
      <c r="E4481" s="139" t="s">
        <v>9087</v>
      </c>
    </row>
    <row r="4482" spans="1:5" x14ac:dyDescent="0.25">
      <c r="A4482">
        <v>40393</v>
      </c>
      <c r="B4482" t="s">
        <v>6558</v>
      </c>
      <c r="C4482" t="s">
        <v>87</v>
      </c>
      <c r="D4482" t="s">
        <v>90</v>
      </c>
      <c r="E4482" s="139" t="s">
        <v>9088</v>
      </c>
    </row>
    <row r="4483" spans="1:5" x14ac:dyDescent="0.25">
      <c r="A4483">
        <v>40399</v>
      </c>
      <c r="B4483" t="s">
        <v>6559</v>
      </c>
      <c r="C4483" t="s">
        <v>87</v>
      </c>
      <c r="D4483" t="s">
        <v>90</v>
      </c>
      <c r="E4483" s="139" t="s">
        <v>503</v>
      </c>
    </row>
    <row r="4484" spans="1:5" x14ac:dyDescent="0.25">
      <c r="A4484">
        <v>39322</v>
      </c>
      <c r="B4484" t="s">
        <v>6560</v>
      </c>
      <c r="C4484" t="s">
        <v>87</v>
      </c>
      <c r="D4484" t="s">
        <v>90</v>
      </c>
      <c r="E4484" s="139" t="s">
        <v>1943</v>
      </c>
    </row>
    <row r="4485" spans="1:5" x14ac:dyDescent="0.25">
      <c r="A4485">
        <v>39289</v>
      </c>
      <c r="B4485" t="s">
        <v>6561</v>
      </c>
      <c r="C4485" t="s">
        <v>87</v>
      </c>
      <c r="D4485" t="s">
        <v>90</v>
      </c>
      <c r="E4485" s="139" t="s">
        <v>6562</v>
      </c>
    </row>
    <row r="4486" spans="1:5" x14ac:dyDescent="0.25">
      <c r="A4486">
        <v>39290</v>
      </c>
      <c r="B4486" t="s">
        <v>6563</v>
      </c>
      <c r="C4486" t="s">
        <v>87</v>
      </c>
      <c r="D4486" t="s">
        <v>90</v>
      </c>
      <c r="E4486" s="139" t="s">
        <v>1163</v>
      </c>
    </row>
    <row r="4487" spans="1:5" x14ac:dyDescent="0.25">
      <c r="A4487">
        <v>39291</v>
      </c>
      <c r="B4487" t="s">
        <v>6564</v>
      </c>
      <c r="C4487" t="s">
        <v>87</v>
      </c>
      <c r="D4487" t="s">
        <v>90</v>
      </c>
      <c r="E4487" s="139" t="s">
        <v>6565</v>
      </c>
    </row>
    <row r="4488" spans="1:5" x14ac:dyDescent="0.25">
      <c r="A4488">
        <v>20174</v>
      </c>
      <c r="B4488" t="s">
        <v>6566</v>
      </c>
      <c r="C4488" t="s">
        <v>87</v>
      </c>
      <c r="D4488" t="s">
        <v>88</v>
      </c>
      <c r="E4488" s="139" t="s">
        <v>9089</v>
      </c>
    </row>
    <row r="4489" spans="1:5" x14ac:dyDescent="0.25">
      <c r="A4489">
        <v>41892</v>
      </c>
      <c r="B4489" t="s">
        <v>6567</v>
      </c>
      <c r="C4489" t="s">
        <v>87</v>
      </c>
      <c r="D4489" t="s">
        <v>90</v>
      </c>
      <c r="E4489" s="139" t="s">
        <v>9090</v>
      </c>
    </row>
    <row r="4490" spans="1:5" x14ac:dyDescent="0.25">
      <c r="A4490">
        <v>7048</v>
      </c>
      <c r="B4490" t="s">
        <v>6568</v>
      </c>
      <c r="C4490" t="s">
        <v>87</v>
      </c>
      <c r="D4490" t="s">
        <v>90</v>
      </c>
      <c r="E4490" s="139" t="s">
        <v>3641</v>
      </c>
    </row>
    <row r="4491" spans="1:5" x14ac:dyDescent="0.25">
      <c r="A4491">
        <v>7088</v>
      </c>
      <c r="B4491" t="s">
        <v>6570</v>
      </c>
      <c r="C4491" t="s">
        <v>87</v>
      </c>
      <c r="D4491" t="s">
        <v>90</v>
      </c>
      <c r="E4491" s="139" t="s">
        <v>9091</v>
      </c>
    </row>
    <row r="4492" spans="1:5" x14ac:dyDescent="0.25">
      <c r="A4492">
        <v>20179</v>
      </c>
      <c r="B4492" t="s">
        <v>6571</v>
      </c>
      <c r="C4492" t="s">
        <v>87</v>
      </c>
      <c r="D4492" t="s">
        <v>88</v>
      </c>
      <c r="E4492" s="139" t="s">
        <v>8256</v>
      </c>
    </row>
    <row r="4493" spans="1:5" x14ac:dyDescent="0.25">
      <c r="A4493">
        <v>20178</v>
      </c>
      <c r="B4493" t="s">
        <v>6572</v>
      </c>
      <c r="C4493" t="s">
        <v>87</v>
      </c>
      <c r="D4493" t="s">
        <v>88</v>
      </c>
      <c r="E4493" s="139" t="s">
        <v>9092</v>
      </c>
    </row>
    <row r="4494" spans="1:5" x14ac:dyDescent="0.25">
      <c r="A4494">
        <v>20180</v>
      </c>
      <c r="B4494" t="s">
        <v>6573</v>
      </c>
      <c r="C4494" t="s">
        <v>87</v>
      </c>
      <c r="D4494" t="s">
        <v>88</v>
      </c>
      <c r="E4494" s="139" t="s">
        <v>9093</v>
      </c>
    </row>
    <row r="4495" spans="1:5" x14ac:dyDescent="0.25">
      <c r="A4495">
        <v>20181</v>
      </c>
      <c r="B4495" t="s">
        <v>6574</v>
      </c>
      <c r="C4495" t="s">
        <v>87</v>
      </c>
      <c r="D4495" t="s">
        <v>88</v>
      </c>
      <c r="E4495" s="139" t="s">
        <v>9094</v>
      </c>
    </row>
    <row r="4496" spans="1:5" x14ac:dyDescent="0.25">
      <c r="A4496">
        <v>20177</v>
      </c>
      <c r="B4496" t="s">
        <v>6575</v>
      </c>
      <c r="C4496" t="s">
        <v>87</v>
      </c>
      <c r="D4496" t="s">
        <v>88</v>
      </c>
      <c r="E4496" s="139" t="s">
        <v>6569</v>
      </c>
    </row>
    <row r="4497" spans="1:5" x14ac:dyDescent="0.25">
      <c r="A4497">
        <v>7082</v>
      </c>
      <c r="B4497" t="s">
        <v>6577</v>
      </c>
      <c r="C4497" t="s">
        <v>87</v>
      </c>
      <c r="D4497" t="s">
        <v>90</v>
      </c>
      <c r="E4497" s="139" t="s">
        <v>9095</v>
      </c>
    </row>
    <row r="4498" spans="1:5" x14ac:dyDescent="0.25">
      <c r="A4498">
        <v>42707</v>
      </c>
      <c r="B4498" t="s">
        <v>6578</v>
      </c>
      <c r="C4498" t="s">
        <v>87</v>
      </c>
      <c r="D4498" t="s">
        <v>90</v>
      </c>
      <c r="E4498" s="139" t="s">
        <v>9096</v>
      </c>
    </row>
    <row r="4499" spans="1:5" x14ac:dyDescent="0.25">
      <c r="A4499">
        <v>7069</v>
      </c>
      <c r="B4499" t="s">
        <v>6579</v>
      </c>
      <c r="C4499" t="s">
        <v>87</v>
      </c>
      <c r="D4499" t="s">
        <v>90</v>
      </c>
      <c r="E4499" s="139" t="s">
        <v>9097</v>
      </c>
    </row>
    <row r="4500" spans="1:5" x14ac:dyDescent="0.25">
      <c r="A4500">
        <v>42708</v>
      </c>
      <c r="B4500" t="s">
        <v>6580</v>
      </c>
      <c r="C4500" t="s">
        <v>87</v>
      </c>
      <c r="D4500" t="s">
        <v>90</v>
      </c>
      <c r="E4500" s="139" t="s">
        <v>9098</v>
      </c>
    </row>
    <row r="4501" spans="1:5" x14ac:dyDescent="0.25">
      <c r="A4501">
        <v>7070</v>
      </c>
      <c r="B4501" t="s">
        <v>6581</v>
      </c>
      <c r="C4501" t="s">
        <v>87</v>
      </c>
      <c r="D4501" t="s">
        <v>90</v>
      </c>
      <c r="E4501" s="139" t="s">
        <v>9099</v>
      </c>
    </row>
    <row r="4502" spans="1:5" x14ac:dyDescent="0.25">
      <c r="A4502">
        <v>42709</v>
      </c>
      <c r="B4502" t="s">
        <v>6582</v>
      </c>
      <c r="C4502" t="s">
        <v>87</v>
      </c>
      <c r="D4502" t="s">
        <v>90</v>
      </c>
      <c r="E4502" s="139" t="s">
        <v>9100</v>
      </c>
    </row>
    <row r="4503" spans="1:5" x14ac:dyDescent="0.25">
      <c r="A4503">
        <v>42710</v>
      </c>
      <c r="B4503" t="s">
        <v>6583</v>
      </c>
      <c r="C4503" t="s">
        <v>87</v>
      </c>
      <c r="D4503" t="s">
        <v>90</v>
      </c>
      <c r="E4503" s="139" t="s">
        <v>9101</v>
      </c>
    </row>
    <row r="4504" spans="1:5" x14ac:dyDescent="0.25">
      <c r="A4504">
        <v>42716</v>
      </c>
      <c r="B4504" t="s">
        <v>6584</v>
      </c>
      <c r="C4504" t="s">
        <v>87</v>
      </c>
      <c r="D4504" t="s">
        <v>90</v>
      </c>
      <c r="E4504" s="139" t="s">
        <v>9102</v>
      </c>
    </row>
    <row r="4505" spans="1:5" x14ac:dyDescent="0.25">
      <c r="A4505">
        <v>20172</v>
      </c>
      <c r="B4505" t="s">
        <v>6585</v>
      </c>
      <c r="C4505" t="s">
        <v>87</v>
      </c>
      <c r="D4505" t="s">
        <v>90</v>
      </c>
      <c r="E4505" s="139" t="s">
        <v>7749</v>
      </c>
    </row>
    <row r="4506" spans="1:5" x14ac:dyDescent="0.25">
      <c r="A4506">
        <v>40945</v>
      </c>
      <c r="B4506" t="s">
        <v>6586</v>
      </c>
      <c r="C4506" t="s">
        <v>91</v>
      </c>
      <c r="D4506" t="s">
        <v>88</v>
      </c>
      <c r="E4506" s="139" t="s">
        <v>9103</v>
      </c>
    </row>
    <row r="4507" spans="1:5" x14ac:dyDescent="0.25">
      <c r="A4507">
        <v>40946</v>
      </c>
      <c r="B4507" t="s">
        <v>6587</v>
      </c>
      <c r="C4507" t="s">
        <v>149</v>
      </c>
      <c r="D4507" t="s">
        <v>88</v>
      </c>
      <c r="E4507" s="139" t="s">
        <v>9104</v>
      </c>
    </row>
    <row r="4508" spans="1:5" x14ac:dyDescent="0.25">
      <c r="A4508">
        <v>7153</v>
      </c>
      <c r="B4508" t="s">
        <v>6588</v>
      </c>
      <c r="C4508" t="s">
        <v>91</v>
      </c>
      <c r="D4508" t="s">
        <v>88</v>
      </c>
      <c r="E4508" s="139" t="s">
        <v>399</v>
      </c>
    </row>
    <row r="4509" spans="1:5" x14ac:dyDescent="0.25">
      <c r="A4509">
        <v>41089</v>
      </c>
      <c r="B4509" t="s">
        <v>6589</v>
      </c>
      <c r="C4509" t="s">
        <v>149</v>
      </c>
      <c r="D4509" t="s">
        <v>88</v>
      </c>
      <c r="E4509" s="139" t="s">
        <v>843</v>
      </c>
    </row>
    <row r="4510" spans="1:5" x14ac:dyDescent="0.25">
      <c r="A4510">
        <v>40943</v>
      </c>
      <c r="B4510" t="s">
        <v>6590</v>
      </c>
      <c r="C4510" t="s">
        <v>91</v>
      </c>
      <c r="D4510" t="s">
        <v>88</v>
      </c>
      <c r="E4510" s="139" t="s">
        <v>399</v>
      </c>
    </row>
    <row r="4511" spans="1:5" x14ac:dyDescent="0.25">
      <c r="A4511">
        <v>40944</v>
      </c>
      <c r="B4511" t="s">
        <v>6591</v>
      </c>
      <c r="C4511" t="s">
        <v>149</v>
      </c>
      <c r="D4511" t="s">
        <v>88</v>
      </c>
      <c r="E4511" s="139" t="s">
        <v>843</v>
      </c>
    </row>
    <row r="4512" spans="1:5" x14ac:dyDescent="0.25">
      <c r="A4512">
        <v>6175</v>
      </c>
      <c r="B4512" t="s">
        <v>6592</v>
      </c>
      <c r="C4512" t="s">
        <v>91</v>
      </c>
      <c r="D4512" t="s">
        <v>88</v>
      </c>
      <c r="E4512" s="139" t="s">
        <v>6593</v>
      </c>
    </row>
    <row r="4513" spans="1:5" x14ac:dyDescent="0.25">
      <c r="A4513">
        <v>41092</v>
      </c>
      <c r="B4513" t="s">
        <v>6594</v>
      </c>
      <c r="C4513" t="s">
        <v>149</v>
      </c>
      <c r="D4513" t="s">
        <v>88</v>
      </c>
      <c r="E4513" s="139" t="s">
        <v>6595</v>
      </c>
    </row>
    <row r="4514" spans="1:5" x14ac:dyDescent="0.25">
      <c r="A4514">
        <v>37712</v>
      </c>
      <c r="B4514" t="s">
        <v>9105</v>
      </c>
      <c r="C4514" t="s">
        <v>89</v>
      </c>
      <c r="D4514" t="s">
        <v>90</v>
      </c>
      <c r="E4514" s="139" t="s">
        <v>6596</v>
      </c>
    </row>
    <row r="4515" spans="1:5" x14ac:dyDescent="0.25">
      <c r="A4515">
        <v>34547</v>
      </c>
      <c r="B4515" t="s">
        <v>6597</v>
      </c>
      <c r="C4515" t="s">
        <v>94</v>
      </c>
      <c r="D4515" t="s">
        <v>88</v>
      </c>
      <c r="E4515" s="139" t="s">
        <v>8067</v>
      </c>
    </row>
    <row r="4516" spans="1:5" x14ac:dyDescent="0.25">
      <c r="A4516">
        <v>34548</v>
      </c>
      <c r="B4516" t="s">
        <v>6598</v>
      </c>
      <c r="C4516" t="s">
        <v>94</v>
      </c>
      <c r="D4516" t="s">
        <v>88</v>
      </c>
      <c r="E4516" s="139" t="s">
        <v>936</v>
      </c>
    </row>
    <row r="4517" spans="1:5" x14ac:dyDescent="0.25">
      <c r="A4517">
        <v>37411</v>
      </c>
      <c r="B4517" t="s">
        <v>6599</v>
      </c>
      <c r="C4517" t="s">
        <v>89</v>
      </c>
      <c r="D4517" t="s">
        <v>88</v>
      </c>
      <c r="E4517" s="139" t="s">
        <v>8978</v>
      </c>
    </row>
    <row r="4518" spans="1:5" x14ac:dyDescent="0.25">
      <c r="A4518">
        <v>34558</v>
      </c>
      <c r="B4518" t="s">
        <v>6600</v>
      </c>
      <c r="C4518" t="s">
        <v>94</v>
      </c>
      <c r="D4518" t="s">
        <v>88</v>
      </c>
      <c r="E4518" s="139" t="s">
        <v>184</v>
      </c>
    </row>
    <row r="4519" spans="1:5" x14ac:dyDescent="0.25">
      <c r="A4519">
        <v>34550</v>
      </c>
      <c r="B4519" t="s">
        <v>6601</v>
      </c>
      <c r="C4519" t="s">
        <v>94</v>
      </c>
      <c r="D4519" t="s">
        <v>88</v>
      </c>
      <c r="E4519" s="139" t="s">
        <v>331</v>
      </c>
    </row>
    <row r="4520" spans="1:5" x14ac:dyDescent="0.25">
      <c r="A4520">
        <v>34557</v>
      </c>
      <c r="B4520" t="s">
        <v>6602</v>
      </c>
      <c r="C4520" t="s">
        <v>94</v>
      </c>
      <c r="D4520" t="s">
        <v>88</v>
      </c>
      <c r="E4520" s="139" t="s">
        <v>321</v>
      </c>
    </row>
    <row r="4521" spans="1:5" x14ac:dyDescent="0.25">
      <c r="A4521">
        <v>7155</v>
      </c>
      <c r="B4521" t="s">
        <v>6603</v>
      </c>
      <c r="C4521" t="s">
        <v>89</v>
      </c>
      <c r="D4521" t="s">
        <v>88</v>
      </c>
      <c r="E4521" s="139" t="s">
        <v>3969</v>
      </c>
    </row>
    <row r="4522" spans="1:5" x14ac:dyDescent="0.25">
      <c r="A4522">
        <v>7154</v>
      </c>
      <c r="B4522" t="s">
        <v>6605</v>
      </c>
      <c r="C4522" t="s">
        <v>119</v>
      </c>
      <c r="D4522" t="s">
        <v>88</v>
      </c>
      <c r="E4522" s="139" t="s">
        <v>8532</v>
      </c>
    </row>
    <row r="4523" spans="1:5" x14ac:dyDescent="0.25">
      <c r="A4523">
        <v>10915</v>
      </c>
      <c r="B4523" t="s">
        <v>6606</v>
      </c>
      <c r="C4523" t="s">
        <v>119</v>
      </c>
      <c r="D4523" t="s">
        <v>88</v>
      </c>
      <c r="E4523" s="139" t="s">
        <v>524</v>
      </c>
    </row>
    <row r="4524" spans="1:5" x14ac:dyDescent="0.25">
      <c r="A4524">
        <v>10917</v>
      </c>
      <c r="B4524" t="s">
        <v>6607</v>
      </c>
      <c r="C4524" t="s">
        <v>89</v>
      </c>
      <c r="D4524" t="s">
        <v>88</v>
      </c>
      <c r="E4524" s="139" t="s">
        <v>9106</v>
      </c>
    </row>
    <row r="4525" spans="1:5" x14ac:dyDescent="0.25">
      <c r="A4525">
        <v>21141</v>
      </c>
      <c r="B4525" t="s">
        <v>6608</v>
      </c>
      <c r="C4525" t="s">
        <v>89</v>
      </c>
      <c r="D4525" t="s">
        <v>88</v>
      </c>
      <c r="E4525" s="139" t="s">
        <v>1137</v>
      </c>
    </row>
    <row r="4526" spans="1:5" x14ac:dyDescent="0.25">
      <c r="A4526">
        <v>10916</v>
      </c>
      <c r="B4526" t="s">
        <v>6610</v>
      </c>
      <c r="C4526" t="s">
        <v>119</v>
      </c>
      <c r="D4526" t="s">
        <v>88</v>
      </c>
      <c r="E4526" s="139" t="s">
        <v>9106</v>
      </c>
    </row>
    <row r="4527" spans="1:5" x14ac:dyDescent="0.25">
      <c r="A4527">
        <v>39508</v>
      </c>
      <c r="B4527" t="s">
        <v>6611</v>
      </c>
      <c r="C4527" t="s">
        <v>89</v>
      </c>
      <c r="D4527" t="s">
        <v>88</v>
      </c>
      <c r="E4527" s="139" t="s">
        <v>9107</v>
      </c>
    </row>
    <row r="4528" spans="1:5" x14ac:dyDescent="0.25">
      <c r="A4528">
        <v>39507</v>
      </c>
      <c r="B4528" t="s">
        <v>6612</v>
      </c>
      <c r="C4528" t="s">
        <v>89</v>
      </c>
      <c r="D4528" t="s">
        <v>88</v>
      </c>
      <c r="E4528" s="139" t="s">
        <v>447</v>
      </c>
    </row>
    <row r="4529" spans="1:5" x14ac:dyDescent="0.25">
      <c r="A4529">
        <v>7156</v>
      </c>
      <c r="B4529" t="s">
        <v>6613</v>
      </c>
      <c r="C4529" t="s">
        <v>89</v>
      </c>
      <c r="D4529" t="s">
        <v>93</v>
      </c>
      <c r="E4529" s="139" t="s">
        <v>9108</v>
      </c>
    </row>
    <row r="4530" spans="1:5" x14ac:dyDescent="0.25">
      <c r="A4530">
        <v>39509</v>
      </c>
      <c r="B4530" t="s">
        <v>6614</v>
      </c>
      <c r="C4530" t="s">
        <v>89</v>
      </c>
      <c r="D4530" t="s">
        <v>88</v>
      </c>
      <c r="E4530" s="139" t="s">
        <v>1578</v>
      </c>
    </row>
    <row r="4531" spans="1:5" x14ac:dyDescent="0.25">
      <c r="A4531">
        <v>25988</v>
      </c>
      <c r="B4531" t="s">
        <v>6615</v>
      </c>
      <c r="C4531" t="s">
        <v>89</v>
      </c>
      <c r="D4531" t="s">
        <v>88</v>
      </c>
      <c r="E4531" s="139" t="s">
        <v>387</v>
      </c>
    </row>
    <row r="4532" spans="1:5" x14ac:dyDescent="0.25">
      <c r="A4532">
        <v>10928</v>
      </c>
      <c r="B4532" t="s">
        <v>6616</v>
      </c>
      <c r="C4532" t="s">
        <v>89</v>
      </c>
      <c r="D4532" t="s">
        <v>90</v>
      </c>
      <c r="E4532" s="139" t="s">
        <v>9109</v>
      </c>
    </row>
    <row r="4533" spans="1:5" x14ac:dyDescent="0.25">
      <c r="A4533">
        <v>7167</v>
      </c>
      <c r="B4533" t="s">
        <v>6617</v>
      </c>
      <c r="C4533" t="s">
        <v>89</v>
      </c>
      <c r="D4533" t="s">
        <v>90</v>
      </c>
      <c r="E4533" s="139" t="s">
        <v>9050</v>
      </c>
    </row>
    <row r="4534" spans="1:5" x14ac:dyDescent="0.25">
      <c r="A4534">
        <v>10933</v>
      </c>
      <c r="B4534" t="s">
        <v>6618</v>
      </c>
      <c r="C4534" t="s">
        <v>89</v>
      </c>
      <c r="D4534" t="s">
        <v>90</v>
      </c>
      <c r="E4534" s="139" t="s">
        <v>9110</v>
      </c>
    </row>
    <row r="4535" spans="1:5" x14ac:dyDescent="0.25">
      <c r="A4535">
        <v>10927</v>
      </c>
      <c r="B4535" t="s">
        <v>6619</v>
      </c>
      <c r="C4535" t="s">
        <v>89</v>
      </c>
      <c r="D4535" t="s">
        <v>90</v>
      </c>
      <c r="E4535" s="139" t="s">
        <v>996</v>
      </c>
    </row>
    <row r="4536" spans="1:5" x14ac:dyDescent="0.25">
      <c r="A4536">
        <v>7158</v>
      </c>
      <c r="B4536" t="s">
        <v>6620</v>
      </c>
      <c r="C4536" t="s">
        <v>89</v>
      </c>
      <c r="D4536" t="s">
        <v>90</v>
      </c>
      <c r="E4536" s="139" t="s">
        <v>9111</v>
      </c>
    </row>
    <row r="4537" spans="1:5" x14ac:dyDescent="0.25">
      <c r="A4537">
        <v>7162</v>
      </c>
      <c r="B4537" t="s">
        <v>6621</v>
      </c>
      <c r="C4537" t="s">
        <v>89</v>
      </c>
      <c r="D4537" t="s">
        <v>90</v>
      </c>
      <c r="E4537" s="139" t="s">
        <v>9112</v>
      </c>
    </row>
    <row r="4538" spans="1:5" x14ac:dyDescent="0.25">
      <c r="A4538">
        <v>10932</v>
      </c>
      <c r="B4538" t="s">
        <v>6622</v>
      </c>
      <c r="C4538" t="s">
        <v>89</v>
      </c>
      <c r="D4538" t="s">
        <v>90</v>
      </c>
      <c r="E4538" s="139" t="s">
        <v>9113</v>
      </c>
    </row>
    <row r="4539" spans="1:5" x14ac:dyDescent="0.25">
      <c r="A4539">
        <v>40706</v>
      </c>
      <c r="B4539" t="s">
        <v>6623</v>
      </c>
      <c r="C4539" t="s">
        <v>89</v>
      </c>
      <c r="D4539" t="s">
        <v>90</v>
      </c>
      <c r="E4539" s="139" t="s">
        <v>9114</v>
      </c>
    </row>
    <row r="4540" spans="1:5" x14ac:dyDescent="0.25">
      <c r="A4540">
        <v>10937</v>
      </c>
      <c r="B4540" t="s">
        <v>6624</v>
      </c>
      <c r="C4540" t="s">
        <v>89</v>
      </c>
      <c r="D4540" t="s">
        <v>90</v>
      </c>
      <c r="E4540" s="139" t="s">
        <v>9115</v>
      </c>
    </row>
    <row r="4541" spans="1:5" x14ac:dyDescent="0.25">
      <c r="A4541">
        <v>10935</v>
      </c>
      <c r="B4541" t="s">
        <v>6625</v>
      </c>
      <c r="C4541" t="s">
        <v>89</v>
      </c>
      <c r="D4541" t="s">
        <v>90</v>
      </c>
      <c r="E4541" s="139" t="s">
        <v>9116</v>
      </c>
    </row>
    <row r="4542" spans="1:5" x14ac:dyDescent="0.25">
      <c r="A4542">
        <v>40707</v>
      </c>
      <c r="B4542" t="s">
        <v>6626</v>
      </c>
      <c r="C4542" t="s">
        <v>89</v>
      </c>
      <c r="D4542" t="s">
        <v>90</v>
      </c>
      <c r="E4542" s="139" t="s">
        <v>9117</v>
      </c>
    </row>
    <row r="4543" spans="1:5" x14ac:dyDescent="0.25">
      <c r="A4543">
        <v>10931</v>
      </c>
      <c r="B4543" t="s">
        <v>6627</v>
      </c>
      <c r="C4543" t="s">
        <v>89</v>
      </c>
      <c r="D4543" t="s">
        <v>90</v>
      </c>
      <c r="E4543" s="139" t="s">
        <v>967</v>
      </c>
    </row>
    <row r="4544" spans="1:5" x14ac:dyDescent="0.25">
      <c r="A4544">
        <v>7164</v>
      </c>
      <c r="B4544" t="s">
        <v>9118</v>
      </c>
      <c r="C4544" t="s">
        <v>89</v>
      </c>
      <c r="D4544" t="s">
        <v>90</v>
      </c>
      <c r="E4544" s="139" t="s">
        <v>9119</v>
      </c>
    </row>
    <row r="4545" spans="1:5" x14ac:dyDescent="0.25">
      <c r="A4545">
        <v>36887</v>
      </c>
      <c r="B4545" t="s">
        <v>6628</v>
      </c>
      <c r="C4545" t="s">
        <v>89</v>
      </c>
      <c r="D4545" t="s">
        <v>88</v>
      </c>
      <c r="E4545" s="139" t="s">
        <v>9120</v>
      </c>
    </row>
    <row r="4546" spans="1:5" x14ac:dyDescent="0.25">
      <c r="A4546">
        <v>34630</v>
      </c>
      <c r="B4546" t="s">
        <v>9121</v>
      </c>
      <c r="C4546" t="s">
        <v>87</v>
      </c>
      <c r="D4546" t="s">
        <v>90</v>
      </c>
      <c r="E4546" s="139" t="s">
        <v>6630</v>
      </c>
    </row>
    <row r="4547" spans="1:5" x14ac:dyDescent="0.25">
      <c r="A4547">
        <v>7161</v>
      </c>
      <c r="B4547" t="s">
        <v>6631</v>
      </c>
      <c r="C4547" t="s">
        <v>89</v>
      </c>
      <c r="D4547" t="s">
        <v>90</v>
      </c>
      <c r="E4547" s="139" t="s">
        <v>5706</v>
      </c>
    </row>
    <row r="4548" spans="1:5" x14ac:dyDescent="0.25">
      <c r="A4548">
        <v>7170</v>
      </c>
      <c r="B4548" t="s">
        <v>6632</v>
      </c>
      <c r="C4548" t="s">
        <v>89</v>
      </c>
      <c r="D4548" t="s">
        <v>93</v>
      </c>
      <c r="E4548" s="139" t="s">
        <v>410</v>
      </c>
    </row>
    <row r="4549" spans="1:5" x14ac:dyDescent="0.25">
      <c r="A4549">
        <v>37524</v>
      </c>
      <c r="B4549" t="s">
        <v>6633</v>
      </c>
      <c r="C4549" t="s">
        <v>94</v>
      </c>
      <c r="D4549" t="s">
        <v>88</v>
      </c>
      <c r="E4549" s="139" t="s">
        <v>280</v>
      </c>
    </row>
    <row r="4550" spans="1:5" x14ac:dyDescent="0.25">
      <c r="A4550">
        <v>37525</v>
      </c>
      <c r="B4550" t="s">
        <v>6634</v>
      </c>
      <c r="C4550" t="s">
        <v>94</v>
      </c>
      <c r="D4550" t="s">
        <v>88</v>
      </c>
      <c r="E4550" s="139" t="s">
        <v>919</v>
      </c>
    </row>
    <row r="4551" spans="1:5" x14ac:dyDescent="0.25">
      <c r="A4551">
        <v>10920</v>
      </c>
      <c r="B4551" t="s">
        <v>6635</v>
      </c>
      <c r="C4551" t="s">
        <v>89</v>
      </c>
      <c r="D4551" t="s">
        <v>88</v>
      </c>
      <c r="E4551" s="139" t="s">
        <v>289</v>
      </c>
    </row>
    <row r="4552" spans="1:5" x14ac:dyDescent="0.25">
      <c r="A4552">
        <v>7238</v>
      </c>
      <c r="B4552" t="s">
        <v>6636</v>
      </c>
      <c r="C4552" t="s">
        <v>89</v>
      </c>
      <c r="D4552" t="s">
        <v>90</v>
      </c>
      <c r="E4552" s="139" t="s">
        <v>6637</v>
      </c>
    </row>
    <row r="4553" spans="1:5" x14ac:dyDescent="0.25">
      <c r="A4553">
        <v>7239</v>
      </c>
      <c r="B4553" t="s">
        <v>6638</v>
      </c>
      <c r="C4553" t="s">
        <v>89</v>
      </c>
      <c r="D4553" t="s">
        <v>90</v>
      </c>
      <c r="E4553" s="139" t="s">
        <v>6639</v>
      </c>
    </row>
    <row r="4554" spans="1:5" x14ac:dyDescent="0.25">
      <c r="A4554">
        <v>7240</v>
      </c>
      <c r="B4554" t="s">
        <v>6640</v>
      </c>
      <c r="C4554" t="s">
        <v>89</v>
      </c>
      <c r="D4554" t="s">
        <v>90</v>
      </c>
      <c r="E4554" s="139" t="s">
        <v>6641</v>
      </c>
    </row>
    <row r="4555" spans="1:5" x14ac:dyDescent="0.25">
      <c r="A4555">
        <v>36789</v>
      </c>
      <c r="B4555" t="s">
        <v>6642</v>
      </c>
      <c r="C4555" t="s">
        <v>87</v>
      </c>
      <c r="D4555" t="s">
        <v>88</v>
      </c>
      <c r="E4555" s="139" t="s">
        <v>667</v>
      </c>
    </row>
    <row r="4556" spans="1:5" x14ac:dyDescent="0.25">
      <c r="A4556">
        <v>25007</v>
      </c>
      <c r="B4556" t="s">
        <v>6643</v>
      </c>
      <c r="C4556" t="s">
        <v>89</v>
      </c>
      <c r="D4556" t="s">
        <v>93</v>
      </c>
      <c r="E4556" s="139" t="s">
        <v>3845</v>
      </c>
    </row>
    <row r="4557" spans="1:5" x14ac:dyDescent="0.25">
      <c r="A4557">
        <v>14171</v>
      </c>
      <c r="B4557" t="s">
        <v>6644</v>
      </c>
      <c r="C4557" t="s">
        <v>89</v>
      </c>
      <c r="D4557" t="s">
        <v>88</v>
      </c>
      <c r="E4557" s="139" t="s">
        <v>9122</v>
      </c>
    </row>
    <row r="4558" spans="1:5" x14ac:dyDescent="0.25">
      <c r="A4558">
        <v>14170</v>
      </c>
      <c r="B4558" t="s">
        <v>6646</v>
      </c>
      <c r="C4558" t="s">
        <v>89</v>
      </c>
      <c r="D4558" t="s">
        <v>88</v>
      </c>
      <c r="E4558" s="139" t="s">
        <v>9123</v>
      </c>
    </row>
    <row r="4559" spans="1:5" x14ac:dyDescent="0.25">
      <c r="A4559">
        <v>14173</v>
      </c>
      <c r="B4559" t="s">
        <v>6647</v>
      </c>
      <c r="C4559" t="s">
        <v>89</v>
      </c>
      <c r="D4559" t="s">
        <v>88</v>
      </c>
      <c r="E4559" s="139" t="s">
        <v>9124</v>
      </c>
    </row>
    <row r="4560" spans="1:5" x14ac:dyDescent="0.25">
      <c r="A4560">
        <v>14172</v>
      </c>
      <c r="B4560" t="s">
        <v>6648</v>
      </c>
      <c r="C4560" t="s">
        <v>89</v>
      </c>
      <c r="D4560" t="s">
        <v>88</v>
      </c>
      <c r="E4560" s="139" t="s">
        <v>2060</v>
      </c>
    </row>
    <row r="4561" spans="1:5" x14ac:dyDescent="0.25">
      <c r="A4561">
        <v>7243</v>
      </c>
      <c r="B4561" t="s">
        <v>6649</v>
      </c>
      <c r="C4561" t="s">
        <v>89</v>
      </c>
      <c r="D4561" t="s">
        <v>88</v>
      </c>
      <c r="E4561" s="139" t="s">
        <v>9125</v>
      </c>
    </row>
    <row r="4562" spans="1:5" x14ac:dyDescent="0.25">
      <c r="A4562">
        <v>11067</v>
      </c>
      <c r="B4562" t="s">
        <v>6650</v>
      </c>
      <c r="C4562" t="s">
        <v>87</v>
      </c>
      <c r="D4562" t="s">
        <v>90</v>
      </c>
      <c r="E4562" s="139" t="s">
        <v>6651</v>
      </c>
    </row>
    <row r="4563" spans="1:5" x14ac:dyDescent="0.25">
      <c r="A4563">
        <v>11068</v>
      </c>
      <c r="B4563" t="s">
        <v>6652</v>
      </c>
      <c r="C4563" t="s">
        <v>87</v>
      </c>
      <c r="D4563" t="s">
        <v>90</v>
      </c>
      <c r="E4563" s="139" t="s">
        <v>6653</v>
      </c>
    </row>
    <row r="4564" spans="1:5" x14ac:dyDescent="0.25">
      <c r="A4564">
        <v>7173</v>
      </c>
      <c r="B4564" t="s">
        <v>6654</v>
      </c>
      <c r="C4564" t="s">
        <v>207</v>
      </c>
      <c r="D4564" t="s">
        <v>93</v>
      </c>
      <c r="E4564" s="139" t="s">
        <v>9126</v>
      </c>
    </row>
    <row r="4565" spans="1:5" x14ac:dyDescent="0.25">
      <c r="A4565">
        <v>7175</v>
      </c>
      <c r="B4565" t="s">
        <v>6655</v>
      </c>
      <c r="C4565" t="s">
        <v>87</v>
      </c>
      <c r="D4565" t="s">
        <v>88</v>
      </c>
      <c r="E4565" s="139" t="s">
        <v>110</v>
      </c>
    </row>
    <row r="4566" spans="1:5" x14ac:dyDescent="0.25">
      <c r="A4566">
        <v>40865</v>
      </c>
      <c r="B4566" t="s">
        <v>6656</v>
      </c>
      <c r="C4566" t="s">
        <v>87</v>
      </c>
      <c r="D4566" t="s">
        <v>88</v>
      </c>
      <c r="E4566" s="139" t="s">
        <v>232</v>
      </c>
    </row>
    <row r="4567" spans="1:5" x14ac:dyDescent="0.25">
      <c r="A4567">
        <v>7184</v>
      </c>
      <c r="B4567" t="s">
        <v>6657</v>
      </c>
      <c r="C4567" t="s">
        <v>89</v>
      </c>
      <c r="D4567" t="s">
        <v>90</v>
      </c>
      <c r="E4567" s="139" t="s">
        <v>6658</v>
      </c>
    </row>
    <row r="4568" spans="1:5" x14ac:dyDescent="0.25">
      <c r="A4568">
        <v>34458</v>
      </c>
      <c r="B4568" t="s">
        <v>6659</v>
      </c>
      <c r="C4568" t="s">
        <v>87</v>
      </c>
      <c r="D4568" t="s">
        <v>88</v>
      </c>
      <c r="E4568" s="139" t="s">
        <v>9127</v>
      </c>
    </row>
    <row r="4569" spans="1:5" x14ac:dyDescent="0.25">
      <c r="A4569">
        <v>34464</v>
      </c>
      <c r="B4569" t="s">
        <v>6660</v>
      </c>
      <c r="C4569" t="s">
        <v>87</v>
      </c>
      <c r="D4569" t="s">
        <v>88</v>
      </c>
      <c r="E4569" s="139" t="s">
        <v>6549</v>
      </c>
    </row>
    <row r="4570" spans="1:5" x14ac:dyDescent="0.25">
      <c r="A4570">
        <v>34468</v>
      </c>
      <c r="B4570" t="s">
        <v>6661</v>
      </c>
      <c r="C4570" t="s">
        <v>87</v>
      </c>
      <c r="D4570" t="s">
        <v>88</v>
      </c>
      <c r="E4570" s="139" t="s">
        <v>9128</v>
      </c>
    </row>
    <row r="4571" spans="1:5" x14ac:dyDescent="0.25">
      <c r="A4571">
        <v>34473</v>
      </c>
      <c r="B4571" t="s">
        <v>6662</v>
      </c>
      <c r="C4571" t="s">
        <v>87</v>
      </c>
      <c r="D4571" t="s">
        <v>88</v>
      </c>
      <c r="E4571" s="139" t="s">
        <v>9129</v>
      </c>
    </row>
    <row r="4572" spans="1:5" x14ac:dyDescent="0.25">
      <c r="A4572">
        <v>34480</v>
      </c>
      <c r="B4572" t="s">
        <v>6663</v>
      </c>
      <c r="C4572" t="s">
        <v>87</v>
      </c>
      <c r="D4572" t="s">
        <v>88</v>
      </c>
      <c r="E4572" s="139" t="s">
        <v>9130</v>
      </c>
    </row>
    <row r="4573" spans="1:5" x14ac:dyDescent="0.25">
      <c r="A4573">
        <v>34486</v>
      </c>
      <c r="B4573" t="s">
        <v>6664</v>
      </c>
      <c r="C4573" t="s">
        <v>87</v>
      </c>
      <c r="D4573" t="s">
        <v>88</v>
      </c>
      <c r="E4573" s="139" t="s">
        <v>9131</v>
      </c>
    </row>
    <row r="4574" spans="1:5" x14ac:dyDescent="0.25">
      <c r="A4574">
        <v>7202</v>
      </c>
      <c r="B4574" t="s">
        <v>6665</v>
      </c>
      <c r="C4574" t="s">
        <v>89</v>
      </c>
      <c r="D4574" t="s">
        <v>88</v>
      </c>
      <c r="E4574" s="139" t="s">
        <v>9132</v>
      </c>
    </row>
    <row r="4575" spans="1:5" x14ac:dyDescent="0.25">
      <c r="A4575">
        <v>7190</v>
      </c>
      <c r="B4575" t="s">
        <v>6666</v>
      </c>
      <c r="C4575" t="s">
        <v>87</v>
      </c>
      <c r="D4575" t="s">
        <v>88</v>
      </c>
      <c r="E4575" s="139" t="s">
        <v>9133</v>
      </c>
    </row>
    <row r="4576" spans="1:5" x14ac:dyDescent="0.25">
      <c r="A4576">
        <v>34417</v>
      </c>
      <c r="B4576" t="s">
        <v>6668</v>
      </c>
      <c r="C4576" t="s">
        <v>87</v>
      </c>
      <c r="D4576" t="s">
        <v>88</v>
      </c>
      <c r="E4576" s="139" t="s">
        <v>463</v>
      </c>
    </row>
    <row r="4577" spans="1:5" x14ac:dyDescent="0.25">
      <c r="A4577">
        <v>7191</v>
      </c>
      <c r="B4577" t="s">
        <v>6669</v>
      </c>
      <c r="C4577" t="s">
        <v>87</v>
      </c>
      <c r="D4577" t="s">
        <v>88</v>
      </c>
      <c r="E4577" s="139" t="s">
        <v>6055</v>
      </c>
    </row>
    <row r="4578" spans="1:5" x14ac:dyDescent="0.25">
      <c r="A4578">
        <v>7213</v>
      </c>
      <c r="B4578" t="s">
        <v>6669</v>
      </c>
      <c r="C4578" t="s">
        <v>89</v>
      </c>
      <c r="D4578" t="s">
        <v>88</v>
      </c>
      <c r="E4578" s="139" t="s">
        <v>9134</v>
      </c>
    </row>
    <row r="4579" spans="1:5" x14ac:dyDescent="0.25">
      <c r="A4579">
        <v>7195</v>
      </c>
      <c r="B4579" t="s">
        <v>6670</v>
      </c>
      <c r="C4579" t="s">
        <v>87</v>
      </c>
      <c r="D4579" t="s">
        <v>88</v>
      </c>
      <c r="E4579" s="139" t="s">
        <v>9135</v>
      </c>
    </row>
    <row r="4580" spans="1:5" x14ac:dyDescent="0.25">
      <c r="A4580">
        <v>7186</v>
      </c>
      <c r="B4580" t="s">
        <v>6671</v>
      </c>
      <c r="C4580" t="s">
        <v>87</v>
      </c>
      <c r="D4580" t="s">
        <v>93</v>
      </c>
      <c r="E4580" s="139" t="s">
        <v>9136</v>
      </c>
    </row>
    <row r="4581" spans="1:5" x14ac:dyDescent="0.25">
      <c r="A4581">
        <v>7194</v>
      </c>
      <c r="B4581" t="s">
        <v>6673</v>
      </c>
      <c r="C4581" t="s">
        <v>89</v>
      </c>
      <c r="D4581" t="s">
        <v>88</v>
      </c>
      <c r="E4581" s="139" t="s">
        <v>9137</v>
      </c>
    </row>
    <row r="4582" spans="1:5" x14ac:dyDescent="0.25">
      <c r="A4582">
        <v>7207</v>
      </c>
      <c r="B4582" t="s">
        <v>6673</v>
      </c>
      <c r="C4582" t="s">
        <v>87</v>
      </c>
      <c r="D4582" t="s">
        <v>88</v>
      </c>
      <c r="E4582" s="139" t="s">
        <v>9138</v>
      </c>
    </row>
    <row r="4583" spans="1:5" x14ac:dyDescent="0.25">
      <c r="A4583">
        <v>7197</v>
      </c>
      <c r="B4583" t="s">
        <v>6674</v>
      </c>
      <c r="C4583" t="s">
        <v>87</v>
      </c>
      <c r="D4583" t="s">
        <v>88</v>
      </c>
      <c r="E4583" s="139" t="s">
        <v>9139</v>
      </c>
    </row>
    <row r="4584" spans="1:5" x14ac:dyDescent="0.25">
      <c r="A4584">
        <v>7192</v>
      </c>
      <c r="B4584" t="s">
        <v>6675</v>
      </c>
      <c r="C4584" t="s">
        <v>87</v>
      </c>
      <c r="D4584" t="s">
        <v>88</v>
      </c>
      <c r="E4584" s="139" t="s">
        <v>9140</v>
      </c>
    </row>
    <row r="4585" spans="1:5" x14ac:dyDescent="0.25">
      <c r="A4585">
        <v>7193</v>
      </c>
      <c r="B4585" t="s">
        <v>6676</v>
      </c>
      <c r="C4585" t="s">
        <v>87</v>
      </c>
      <c r="D4585" t="s">
        <v>88</v>
      </c>
      <c r="E4585" s="139" t="s">
        <v>9141</v>
      </c>
    </row>
    <row r="4586" spans="1:5" x14ac:dyDescent="0.25">
      <c r="A4586">
        <v>7189</v>
      </c>
      <c r="B4586" t="s">
        <v>6677</v>
      </c>
      <c r="C4586" t="s">
        <v>87</v>
      </c>
      <c r="D4586" t="s">
        <v>88</v>
      </c>
      <c r="E4586" s="139" t="s">
        <v>9142</v>
      </c>
    </row>
    <row r="4587" spans="1:5" x14ac:dyDescent="0.25">
      <c r="A4587">
        <v>7198</v>
      </c>
      <c r="B4587" t="s">
        <v>6679</v>
      </c>
      <c r="C4587" t="s">
        <v>89</v>
      </c>
      <c r="D4587" t="s">
        <v>88</v>
      </c>
      <c r="E4587" s="139" t="s">
        <v>9143</v>
      </c>
    </row>
    <row r="4588" spans="1:5" x14ac:dyDescent="0.25">
      <c r="A4588">
        <v>34402</v>
      </c>
      <c r="B4588" t="s">
        <v>6679</v>
      </c>
      <c r="C4588" t="s">
        <v>87</v>
      </c>
      <c r="D4588" t="s">
        <v>88</v>
      </c>
      <c r="E4588" s="139" t="s">
        <v>9144</v>
      </c>
    </row>
    <row r="4589" spans="1:5" x14ac:dyDescent="0.25">
      <c r="A4589">
        <v>7245</v>
      </c>
      <c r="B4589" t="s">
        <v>6680</v>
      </c>
      <c r="C4589" t="s">
        <v>87</v>
      </c>
      <c r="D4589" t="s">
        <v>88</v>
      </c>
      <c r="E4589" s="139" t="s">
        <v>1141</v>
      </c>
    </row>
    <row r="4590" spans="1:5" x14ac:dyDescent="0.25">
      <c r="A4590">
        <v>34425</v>
      </c>
      <c r="B4590" t="s">
        <v>6681</v>
      </c>
      <c r="C4590" t="s">
        <v>87</v>
      </c>
      <c r="D4590" t="s">
        <v>88</v>
      </c>
      <c r="E4590" s="139" t="s">
        <v>9145</v>
      </c>
    </row>
    <row r="4591" spans="1:5" x14ac:dyDescent="0.25">
      <c r="A4591">
        <v>7223</v>
      </c>
      <c r="B4591" t="s">
        <v>6682</v>
      </c>
      <c r="C4591" t="s">
        <v>87</v>
      </c>
      <c r="D4591" t="s">
        <v>88</v>
      </c>
      <c r="E4591" s="139" t="s">
        <v>9146</v>
      </c>
    </row>
    <row r="4592" spans="1:5" x14ac:dyDescent="0.25">
      <c r="A4592">
        <v>7234</v>
      </c>
      <c r="B4592" t="s">
        <v>6683</v>
      </c>
      <c r="C4592" t="s">
        <v>87</v>
      </c>
      <c r="D4592" t="s">
        <v>88</v>
      </c>
      <c r="E4592" s="139" t="s">
        <v>9147</v>
      </c>
    </row>
    <row r="4593" spans="1:5" x14ac:dyDescent="0.25">
      <c r="A4593">
        <v>7224</v>
      </c>
      <c r="B4593" t="s">
        <v>6684</v>
      </c>
      <c r="C4593" t="s">
        <v>87</v>
      </c>
      <c r="D4593" t="s">
        <v>88</v>
      </c>
      <c r="E4593" s="139" t="s">
        <v>9148</v>
      </c>
    </row>
    <row r="4594" spans="1:5" x14ac:dyDescent="0.25">
      <c r="A4594">
        <v>7221</v>
      </c>
      <c r="B4594" t="s">
        <v>6685</v>
      </c>
      <c r="C4594" t="s">
        <v>89</v>
      </c>
      <c r="D4594" t="s">
        <v>88</v>
      </c>
      <c r="E4594" s="139" t="s">
        <v>9149</v>
      </c>
    </row>
    <row r="4595" spans="1:5" x14ac:dyDescent="0.25">
      <c r="A4595">
        <v>7210</v>
      </c>
      <c r="B4595" t="s">
        <v>6685</v>
      </c>
      <c r="C4595" t="s">
        <v>87</v>
      </c>
      <c r="D4595" t="s">
        <v>88</v>
      </c>
      <c r="E4595" s="139" t="s">
        <v>9150</v>
      </c>
    </row>
    <row r="4596" spans="1:5" x14ac:dyDescent="0.25">
      <c r="A4596">
        <v>7225</v>
      </c>
      <c r="B4596" t="s">
        <v>6686</v>
      </c>
      <c r="C4596" t="s">
        <v>87</v>
      </c>
      <c r="D4596" t="s">
        <v>88</v>
      </c>
      <c r="E4596" s="139" t="s">
        <v>9151</v>
      </c>
    </row>
    <row r="4597" spans="1:5" x14ac:dyDescent="0.25">
      <c r="A4597">
        <v>7226</v>
      </c>
      <c r="B4597" t="s">
        <v>6687</v>
      </c>
      <c r="C4597" t="s">
        <v>87</v>
      </c>
      <c r="D4597" t="s">
        <v>88</v>
      </c>
      <c r="E4597" s="139" t="s">
        <v>9152</v>
      </c>
    </row>
    <row r="4598" spans="1:5" x14ac:dyDescent="0.25">
      <c r="A4598">
        <v>7236</v>
      </c>
      <c r="B4598" t="s">
        <v>6688</v>
      </c>
      <c r="C4598" t="s">
        <v>87</v>
      </c>
      <c r="D4598" t="s">
        <v>88</v>
      </c>
      <c r="E4598" s="139" t="s">
        <v>9153</v>
      </c>
    </row>
    <row r="4599" spans="1:5" x14ac:dyDescent="0.25">
      <c r="A4599">
        <v>7227</v>
      </c>
      <c r="B4599" t="s">
        <v>6689</v>
      </c>
      <c r="C4599" t="s">
        <v>87</v>
      </c>
      <c r="D4599" t="s">
        <v>88</v>
      </c>
      <c r="E4599" s="139" t="s">
        <v>9154</v>
      </c>
    </row>
    <row r="4600" spans="1:5" x14ac:dyDescent="0.25">
      <c r="A4600">
        <v>7212</v>
      </c>
      <c r="B4600" t="s">
        <v>6690</v>
      </c>
      <c r="C4600" t="s">
        <v>87</v>
      </c>
      <c r="D4600" t="s">
        <v>88</v>
      </c>
      <c r="E4600" s="139" t="s">
        <v>9155</v>
      </c>
    </row>
    <row r="4601" spans="1:5" x14ac:dyDescent="0.25">
      <c r="A4601">
        <v>7229</v>
      </c>
      <c r="B4601" t="s">
        <v>6691</v>
      </c>
      <c r="C4601" t="s">
        <v>87</v>
      </c>
      <c r="D4601" t="s">
        <v>88</v>
      </c>
      <c r="E4601" s="139" t="s">
        <v>9156</v>
      </c>
    </row>
    <row r="4602" spans="1:5" x14ac:dyDescent="0.25">
      <c r="A4602">
        <v>7230</v>
      </c>
      <c r="B4602" t="s">
        <v>6692</v>
      </c>
      <c r="C4602" t="s">
        <v>87</v>
      </c>
      <c r="D4602" t="s">
        <v>88</v>
      </c>
      <c r="E4602" s="139" t="s">
        <v>9157</v>
      </c>
    </row>
    <row r="4603" spans="1:5" x14ac:dyDescent="0.25">
      <c r="A4603">
        <v>7231</v>
      </c>
      <c r="B4603" t="s">
        <v>6693</v>
      </c>
      <c r="C4603" t="s">
        <v>87</v>
      </c>
      <c r="D4603" t="s">
        <v>88</v>
      </c>
      <c r="E4603" s="139" t="s">
        <v>9158</v>
      </c>
    </row>
    <row r="4604" spans="1:5" x14ac:dyDescent="0.25">
      <c r="A4604">
        <v>7220</v>
      </c>
      <c r="B4604" t="s">
        <v>6694</v>
      </c>
      <c r="C4604" t="s">
        <v>87</v>
      </c>
      <c r="D4604" t="s">
        <v>88</v>
      </c>
      <c r="E4604" s="139" t="s">
        <v>9159</v>
      </c>
    </row>
    <row r="4605" spans="1:5" x14ac:dyDescent="0.25">
      <c r="A4605">
        <v>34447</v>
      </c>
      <c r="B4605" t="s">
        <v>6695</v>
      </c>
      <c r="C4605" t="s">
        <v>87</v>
      </c>
      <c r="D4605" t="s">
        <v>88</v>
      </c>
      <c r="E4605" s="139" t="s">
        <v>9160</v>
      </c>
    </row>
    <row r="4606" spans="1:5" x14ac:dyDescent="0.25">
      <c r="A4606">
        <v>7233</v>
      </c>
      <c r="B4606" t="s">
        <v>6696</v>
      </c>
      <c r="C4606" t="s">
        <v>87</v>
      </c>
      <c r="D4606" t="s">
        <v>88</v>
      </c>
      <c r="E4606" s="139" t="s">
        <v>9161</v>
      </c>
    </row>
    <row r="4607" spans="1:5" x14ac:dyDescent="0.25">
      <c r="A4607">
        <v>42172</v>
      </c>
      <c r="B4607" t="s">
        <v>6697</v>
      </c>
      <c r="C4607" t="s">
        <v>89</v>
      </c>
      <c r="D4607" t="s">
        <v>90</v>
      </c>
      <c r="E4607" s="139" t="s">
        <v>1014</v>
      </c>
    </row>
    <row r="4608" spans="1:5" x14ac:dyDescent="0.25">
      <c r="A4608">
        <v>39520</v>
      </c>
      <c r="B4608" t="s">
        <v>6698</v>
      </c>
      <c r="C4608" t="s">
        <v>89</v>
      </c>
      <c r="D4608" t="s">
        <v>88</v>
      </c>
      <c r="E4608" s="139" t="s">
        <v>9162</v>
      </c>
    </row>
    <row r="4609" spans="1:5" x14ac:dyDescent="0.25">
      <c r="A4609">
        <v>39521</v>
      </c>
      <c r="B4609" t="s">
        <v>6699</v>
      </c>
      <c r="C4609" t="s">
        <v>89</v>
      </c>
      <c r="D4609" t="s">
        <v>88</v>
      </c>
      <c r="E4609" s="139" t="s">
        <v>9163</v>
      </c>
    </row>
    <row r="4610" spans="1:5" x14ac:dyDescent="0.25">
      <c r="A4610">
        <v>39522</v>
      </c>
      <c r="B4610" t="s">
        <v>6700</v>
      </c>
      <c r="C4610" t="s">
        <v>89</v>
      </c>
      <c r="D4610" t="s">
        <v>88</v>
      </c>
      <c r="E4610" s="139" t="s">
        <v>9164</v>
      </c>
    </row>
    <row r="4611" spans="1:5" x14ac:dyDescent="0.25">
      <c r="A4611">
        <v>7246</v>
      </c>
      <c r="B4611" t="s">
        <v>6701</v>
      </c>
      <c r="C4611" t="s">
        <v>87</v>
      </c>
      <c r="D4611" t="s">
        <v>88</v>
      </c>
      <c r="E4611" s="139" t="s">
        <v>792</v>
      </c>
    </row>
    <row r="4612" spans="1:5" x14ac:dyDescent="0.25">
      <c r="A4612">
        <v>12869</v>
      </c>
      <c r="B4612" t="s">
        <v>6702</v>
      </c>
      <c r="C4612" t="s">
        <v>91</v>
      </c>
      <c r="D4612" t="s">
        <v>88</v>
      </c>
      <c r="E4612" s="139" t="s">
        <v>702</v>
      </c>
    </row>
    <row r="4613" spans="1:5" x14ac:dyDescent="0.25">
      <c r="A4613">
        <v>41097</v>
      </c>
      <c r="B4613" t="s">
        <v>6703</v>
      </c>
      <c r="C4613" t="s">
        <v>149</v>
      </c>
      <c r="D4613" t="s">
        <v>88</v>
      </c>
      <c r="E4613" s="139" t="s">
        <v>701</v>
      </c>
    </row>
    <row r="4614" spans="1:5" x14ac:dyDescent="0.25">
      <c r="A4614">
        <v>1574</v>
      </c>
      <c r="B4614" t="s">
        <v>6704</v>
      </c>
      <c r="C4614" t="s">
        <v>87</v>
      </c>
      <c r="D4614" t="s">
        <v>88</v>
      </c>
      <c r="E4614" s="139" t="s">
        <v>325</v>
      </c>
    </row>
    <row r="4615" spans="1:5" x14ac:dyDescent="0.25">
      <c r="A4615">
        <v>1581</v>
      </c>
      <c r="B4615" t="s">
        <v>6705</v>
      </c>
      <c r="C4615" t="s">
        <v>87</v>
      </c>
      <c r="D4615" t="s">
        <v>88</v>
      </c>
      <c r="E4615" s="139" t="s">
        <v>272</v>
      </c>
    </row>
    <row r="4616" spans="1:5" x14ac:dyDescent="0.25">
      <c r="A4616">
        <v>1575</v>
      </c>
      <c r="B4616" t="s">
        <v>6706</v>
      </c>
      <c r="C4616" t="s">
        <v>87</v>
      </c>
      <c r="D4616" t="s">
        <v>88</v>
      </c>
      <c r="E4616" s="139" t="s">
        <v>515</v>
      </c>
    </row>
    <row r="4617" spans="1:5" x14ac:dyDescent="0.25">
      <c r="A4617">
        <v>1570</v>
      </c>
      <c r="B4617" t="s">
        <v>6707</v>
      </c>
      <c r="C4617" t="s">
        <v>87</v>
      </c>
      <c r="D4617" t="s">
        <v>88</v>
      </c>
      <c r="E4617" s="139" t="s">
        <v>908</v>
      </c>
    </row>
    <row r="4618" spans="1:5" x14ac:dyDescent="0.25">
      <c r="A4618">
        <v>1576</v>
      </c>
      <c r="B4618" t="s">
        <v>6708</v>
      </c>
      <c r="C4618" t="s">
        <v>87</v>
      </c>
      <c r="D4618" t="s">
        <v>88</v>
      </c>
      <c r="E4618" s="139" t="s">
        <v>599</v>
      </c>
    </row>
    <row r="4619" spans="1:5" x14ac:dyDescent="0.25">
      <c r="A4619">
        <v>1577</v>
      </c>
      <c r="B4619" t="s">
        <v>6709</v>
      </c>
      <c r="C4619" t="s">
        <v>87</v>
      </c>
      <c r="D4619" t="s">
        <v>88</v>
      </c>
      <c r="E4619" s="139" t="s">
        <v>691</v>
      </c>
    </row>
    <row r="4620" spans="1:5" x14ac:dyDescent="0.25">
      <c r="A4620">
        <v>1571</v>
      </c>
      <c r="B4620" t="s">
        <v>6710</v>
      </c>
      <c r="C4620" t="s">
        <v>87</v>
      </c>
      <c r="D4620" t="s">
        <v>88</v>
      </c>
      <c r="E4620" s="139" t="s">
        <v>103</v>
      </c>
    </row>
    <row r="4621" spans="1:5" x14ac:dyDescent="0.25">
      <c r="A4621">
        <v>1578</v>
      </c>
      <c r="B4621" t="s">
        <v>6711</v>
      </c>
      <c r="C4621" t="s">
        <v>87</v>
      </c>
      <c r="D4621" t="s">
        <v>88</v>
      </c>
      <c r="E4621" s="139" t="s">
        <v>549</v>
      </c>
    </row>
    <row r="4622" spans="1:5" x14ac:dyDescent="0.25">
      <c r="A4622">
        <v>1573</v>
      </c>
      <c r="B4622" t="s">
        <v>6712</v>
      </c>
      <c r="C4622" t="s">
        <v>87</v>
      </c>
      <c r="D4622" t="s">
        <v>88</v>
      </c>
      <c r="E4622" s="139" t="s">
        <v>671</v>
      </c>
    </row>
    <row r="4623" spans="1:5" x14ac:dyDescent="0.25">
      <c r="A4623">
        <v>1579</v>
      </c>
      <c r="B4623" t="s">
        <v>6713</v>
      </c>
      <c r="C4623" t="s">
        <v>87</v>
      </c>
      <c r="D4623" t="s">
        <v>88</v>
      </c>
      <c r="E4623" s="139" t="s">
        <v>466</v>
      </c>
    </row>
    <row r="4624" spans="1:5" x14ac:dyDescent="0.25">
      <c r="A4624">
        <v>1580</v>
      </c>
      <c r="B4624" t="s">
        <v>6714</v>
      </c>
      <c r="C4624" t="s">
        <v>87</v>
      </c>
      <c r="D4624" t="s">
        <v>88</v>
      </c>
      <c r="E4624" s="139" t="s">
        <v>267</v>
      </c>
    </row>
    <row r="4625" spans="1:5" x14ac:dyDescent="0.25">
      <c r="A4625">
        <v>7571</v>
      </c>
      <c r="B4625" t="s">
        <v>6715</v>
      </c>
      <c r="C4625" t="s">
        <v>87</v>
      </c>
      <c r="D4625" t="s">
        <v>88</v>
      </c>
      <c r="E4625" s="139" t="s">
        <v>816</v>
      </c>
    </row>
    <row r="4626" spans="1:5" x14ac:dyDescent="0.25">
      <c r="A4626">
        <v>39321</v>
      </c>
      <c r="B4626" t="s">
        <v>6717</v>
      </c>
      <c r="C4626" t="s">
        <v>87</v>
      </c>
      <c r="D4626" t="s">
        <v>88</v>
      </c>
      <c r="E4626" s="139" t="s">
        <v>743</v>
      </c>
    </row>
    <row r="4627" spans="1:5" x14ac:dyDescent="0.25">
      <c r="A4627">
        <v>39319</v>
      </c>
      <c r="B4627" t="s">
        <v>6718</v>
      </c>
      <c r="C4627" t="s">
        <v>87</v>
      </c>
      <c r="D4627" t="s">
        <v>88</v>
      </c>
      <c r="E4627" s="139" t="s">
        <v>902</v>
      </c>
    </row>
    <row r="4628" spans="1:5" x14ac:dyDescent="0.25">
      <c r="A4628">
        <v>39320</v>
      </c>
      <c r="B4628" t="s">
        <v>6719</v>
      </c>
      <c r="C4628" t="s">
        <v>87</v>
      </c>
      <c r="D4628" t="s">
        <v>88</v>
      </c>
      <c r="E4628" s="139" t="s">
        <v>367</v>
      </c>
    </row>
    <row r="4629" spans="1:5" x14ac:dyDescent="0.25">
      <c r="A4629">
        <v>1591</v>
      </c>
      <c r="B4629" t="s">
        <v>6720</v>
      </c>
      <c r="C4629" t="s">
        <v>87</v>
      </c>
      <c r="D4629" t="s">
        <v>88</v>
      </c>
      <c r="E4629" s="139" t="s">
        <v>806</v>
      </c>
    </row>
    <row r="4630" spans="1:5" x14ac:dyDescent="0.25">
      <c r="A4630">
        <v>1547</v>
      </c>
      <c r="B4630" t="s">
        <v>6721</v>
      </c>
      <c r="C4630" t="s">
        <v>87</v>
      </c>
      <c r="D4630" t="s">
        <v>88</v>
      </c>
      <c r="E4630" s="139" t="s">
        <v>6722</v>
      </c>
    </row>
    <row r="4631" spans="1:5" x14ac:dyDescent="0.25">
      <c r="A4631">
        <v>38196</v>
      </c>
      <c r="B4631" t="s">
        <v>6723</v>
      </c>
      <c r="C4631" t="s">
        <v>87</v>
      </c>
      <c r="D4631" t="s">
        <v>88</v>
      </c>
      <c r="E4631" s="139" t="s">
        <v>473</v>
      </c>
    </row>
    <row r="4632" spans="1:5" x14ac:dyDescent="0.25">
      <c r="A4632">
        <v>1543</v>
      </c>
      <c r="B4632" t="s">
        <v>6724</v>
      </c>
      <c r="C4632" t="s">
        <v>87</v>
      </c>
      <c r="D4632" t="s">
        <v>88</v>
      </c>
      <c r="E4632" s="139" t="s">
        <v>648</v>
      </c>
    </row>
    <row r="4633" spans="1:5" x14ac:dyDescent="0.25">
      <c r="A4633">
        <v>1585</v>
      </c>
      <c r="B4633" t="s">
        <v>6725</v>
      </c>
      <c r="C4633" t="s">
        <v>87</v>
      </c>
      <c r="D4633" t="s">
        <v>88</v>
      </c>
      <c r="E4633" s="139" t="s">
        <v>549</v>
      </c>
    </row>
    <row r="4634" spans="1:5" x14ac:dyDescent="0.25">
      <c r="A4634">
        <v>1593</v>
      </c>
      <c r="B4634" t="s">
        <v>6726</v>
      </c>
      <c r="C4634" t="s">
        <v>87</v>
      </c>
      <c r="D4634" t="s">
        <v>88</v>
      </c>
      <c r="E4634" s="139" t="s">
        <v>6727</v>
      </c>
    </row>
    <row r="4635" spans="1:5" x14ac:dyDescent="0.25">
      <c r="A4635">
        <v>11838</v>
      </c>
      <c r="B4635" t="s">
        <v>6728</v>
      </c>
      <c r="C4635" t="s">
        <v>87</v>
      </c>
      <c r="D4635" t="s">
        <v>88</v>
      </c>
      <c r="E4635" s="139" t="s">
        <v>6729</v>
      </c>
    </row>
    <row r="4636" spans="1:5" x14ac:dyDescent="0.25">
      <c r="A4636">
        <v>1594</v>
      </c>
      <c r="B4636" t="s">
        <v>6730</v>
      </c>
      <c r="C4636" t="s">
        <v>87</v>
      </c>
      <c r="D4636" t="s">
        <v>88</v>
      </c>
      <c r="E4636" s="139" t="s">
        <v>6731</v>
      </c>
    </row>
    <row r="4637" spans="1:5" x14ac:dyDescent="0.25">
      <c r="A4637">
        <v>1586</v>
      </c>
      <c r="B4637" t="s">
        <v>6732</v>
      </c>
      <c r="C4637" t="s">
        <v>87</v>
      </c>
      <c r="D4637" t="s">
        <v>88</v>
      </c>
      <c r="E4637" s="139" t="s">
        <v>470</v>
      </c>
    </row>
    <row r="4638" spans="1:5" x14ac:dyDescent="0.25">
      <c r="A4638">
        <v>11839</v>
      </c>
      <c r="B4638" t="s">
        <v>6733</v>
      </c>
      <c r="C4638" t="s">
        <v>87</v>
      </c>
      <c r="D4638" t="s">
        <v>88</v>
      </c>
      <c r="E4638" s="139" t="s">
        <v>3252</v>
      </c>
    </row>
    <row r="4639" spans="1:5" x14ac:dyDescent="0.25">
      <c r="A4639">
        <v>1587</v>
      </c>
      <c r="B4639" t="s">
        <v>6734</v>
      </c>
      <c r="C4639" t="s">
        <v>87</v>
      </c>
      <c r="D4639" t="s">
        <v>88</v>
      </c>
      <c r="E4639" s="139" t="s">
        <v>519</v>
      </c>
    </row>
    <row r="4640" spans="1:5" x14ac:dyDescent="0.25">
      <c r="A4640">
        <v>1545</v>
      </c>
      <c r="B4640" t="s">
        <v>6735</v>
      </c>
      <c r="C4640" t="s">
        <v>87</v>
      </c>
      <c r="D4640" t="s">
        <v>88</v>
      </c>
      <c r="E4640" s="139" t="s">
        <v>6736</v>
      </c>
    </row>
    <row r="4641" spans="1:5" x14ac:dyDescent="0.25">
      <c r="A4641">
        <v>1588</v>
      </c>
      <c r="B4641" t="s">
        <v>6737</v>
      </c>
      <c r="C4641" t="s">
        <v>87</v>
      </c>
      <c r="D4641" t="s">
        <v>88</v>
      </c>
      <c r="E4641" s="139" t="s">
        <v>396</v>
      </c>
    </row>
    <row r="4642" spans="1:5" x14ac:dyDescent="0.25">
      <c r="A4642">
        <v>1535</v>
      </c>
      <c r="B4642" t="s">
        <v>6738</v>
      </c>
      <c r="C4642" t="s">
        <v>87</v>
      </c>
      <c r="D4642" t="s">
        <v>88</v>
      </c>
      <c r="E4642" s="139" t="s">
        <v>776</v>
      </c>
    </row>
    <row r="4643" spans="1:5" x14ac:dyDescent="0.25">
      <c r="A4643">
        <v>1589</v>
      </c>
      <c r="B4643" t="s">
        <v>6739</v>
      </c>
      <c r="C4643" t="s">
        <v>87</v>
      </c>
      <c r="D4643" t="s">
        <v>88</v>
      </c>
      <c r="E4643" s="139" t="s">
        <v>607</v>
      </c>
    </row>
    <row r="4644" spans="1:5" x14ac:dyDescent="0.25">
      <c r="A4644">
        <v>1546</v>
      </c>
      <c r="B4644" t="s">
        <v>6740</v>
      </c>
      <c r="C4644" t="s">
        <v>87</v>
      </c>
      <c r="D4644" t="s">
        <v>88</v>
      </c>
      <c r="E4644" s="139" t="s">
        <v>6741</v>
      </c>
    </row>
    <row r="4645" spans="1:5" x14ac:dyDescent="0.25">
      <c r="A4645">
        <v>1590</v>
      </c>
      <c r="B4645" t="s">
        <v>6742</v>
      </c>
      <c r="C4645" t="s">
        <v>87</v>
      </c>
      <c r="D4645" t="s">
        <v>88</v>
      </c>
      <c r="E4645" s="139" t="s">
        <v>6743</v>
      </c>
    </row>
    <row r="4646" spans="1:5" x14ac:dyDescent="0.25">
      <c r="A4646">
        <v>1542</v>
      </c>
      <c r="B4646" t="s">
        <v>6744</v>
      </c>
      <c r="C4646" t="s">
        <v>87</v>
      </c>
      <c r="D4646" t="s">
        <v>88</v>
      </c>
      <c r="E4646" s="139" t="s">
        <v>5854</v>
      </c>
    </row>
    <row r="4647" spans="1:5" x14ac:dyDescent="0.25">
      <c r="A4647">
        <v>38415</v>
      </c>
      <c r="B4647" t="s">
        <v>6745</v>
      </c>
      <c r="C4647" t="s">
        <v>87</v>
      </c>
      <c r="D4647" t="s">
        <v>88</v>
      </c>
      <c r="E4647" s="139" t="s">
        <v>9165</v>
      </c>
    </row>
    <row r="4648" spans="1:5" x14ac:dyDescent="0.25">
      <c r="A4648">
        <v>38414</v>
      </c>
      <c r="B4648" t="s">
        <v>6746</v>
      </c>
      <c r="C4648" t="s">
        <v>87</v>
      </c>
      <c r="D4648" t="s">
        <v>88</v>
      </c>
      <c r="E4648" s="139" t="s">
        <v>9166</v>
      </c>
    </row>
    <row r="4649" spans="1:5" x14ac:dyDescent="0.25">
      <c r="A4649">
        <v>38128</v>
      </c>
      <c r="B4649" t="s">
        <v>6747</v>
      </c>
      <c r="C4649" t="s">
        <v>119</v>
      </c>
      <c r="D4649" t="s">
        <v>90</v>
      </c>
      <c r="E4649" s="139" t="s">
        <v>495</v>
      </c>
    </row>
    <row r="4650" spans="1:5" x14ac:dyDescent="0.25">
      <c r="A4650">
        <v>7253</v>
      </c>
      <c r="B4650" t="s">
        <v>6748</v>
      </c>
      <c r="C4650" t="s">
        <v>92</v>
      </c>
      <c r="D4650" t="s">
        <v>90</v>
      </c>
      <c r="E4650" s="139" t="s">
        <v>6749</v>
      </c>
    </row>
    <row r="4651" spans="1:5" x14ac:dyDescent="0.25">
      <c r="A4651">
        <v>4806</v>
      </c>
      <c r="B4651" t="s">
        <v>6750</v>
      </c>
      <c r="C4651" t="s">
        <v>94</v>
      </c>
      <c r="D4651" t="s">
        <v>88</v>
      </c>
      <c r="E4651" s="139" t="s">
        <v>8623</v>
      </c>
    </row>
    <row r="4652" spans="1:5" x14ac:dyDescent="0.25">
      <c r="A4652">
        <v>34401</v>
      </c>
      <c r="B4652" t="s">
        <v>6751</v>
      </c>
      <c r="C4652" t="s">
        <v>87</v>
      </c>
      <c r="D4652" t="s">
        <v>88</v>
      </c>
      <c r="E4652" s="139" t="s">
        <v>671</v>
      </c>
    </row>
    <row r="4653" spans="1:5" x14ac:dyDescent="0.25">
      <c r="A4653">
        <v>7258</v>
      </c>
      <c r="B4653" t="s">
        <v>40</v>
      </c>
      <c r="C4653" t="s">
        <v>87</v>
      </c>
      <c r="D4653" t="s">
        <v>88</v>
      </c>
      <c r="E4653" s="139" t="s">
        <v>116</v>
      </c>
    </row>
    <row r="4654" spans="1:5" x14ac:dyDescent="0.25">
      <c r="A4654">
        <v>7260</v>
      </c>
      <c r="B4654" t="s">
        <v>6752</v>
      </c>
      <c r="C4654" t="s">
        <v>87</v>
      </c>
      <c r="D4654" t="s">
        <v>88</v>
      </c>
      <c r="E4654" s="139" t="s">
        <v>846</v>
      </c>
    </row>
    <row r="4655" spans="1:5" x14ac:dyDescent="0.25">
      <c r="A4655">
        <v>7256</v>
      </c>
      <c r="B4655" t="s">
        <v>6753</v>
      </c>
      <c r="C4655" t="s">
        <v>87</v>
      </c>
      <c r="D4655" t="s">
        <v>88</v>
      </c>
      <c r="E4655" s="139" t="s">
        <v>495</v>
      </c>
    </row>
    <row r="4656" spans="1:5" x14ac:dyDescent="0.25">
      <c r="A4656">
        <v>34400</v>
      </c>
      <c r="B4656" t="s">
        <v>6754</v>
      </c>
      <c r="C4656" t="s">
        <v>87</v>
      </c>
      <c r="D4656" t="s">
        <v>88</v>
      </c>
      <c r="E4656" s="139" t="s">
        <v>505</v>
      </c>
    </row>
    <row r="4657" spans="1:5" x14ac:dyDescent="0.25">
      <c r="A4657">
        <v>10617</v>
      </c>
      <c r="B4657" t="s">
        <v>6755</v>
      </c>
      <c r="C4657" t="s">
        <v>87</v>
      </c>
      <c r="D4657" t="s">
        <v>88</v>
      </c>
      <c r="E4657" s="139" t="s">
        <v>916</v>
      </c>
    </row>
    <row r="4658" spans="1:5" x14ac:dyDescent="0.25">
      <c r="A4658">
        <v>7274</v>
      </c>
      <c r="B4658" t="s">
        <v>6756</v>
      </c>
      <c r="C4658" t="s">
        <v>87</v>
      </c>
      <c r="D4658" t="s">
        <v>90</v>
      </c>
      <c r="E4658" s="139" t="s">
        <v>7266</v>
      </c>
    </row>
    <row r="4659" spans="1:5" x14ac:dyDescent="0.25">
      <c r="A4659">
        <v>7284</v>
      </c>
      <c r="B4659" t="s">
        <v>6757</v>
      </c>
      <c r="C4659" t="s">
        <v>87</v>
      </c>
      <c r="D4659" t="s">
        <v>90</v>
      </c>
      <c r="E4659" s="139" t="s">
        <v>9167</v>
      </c>
    </row>
    <row r="4660" spans="1:5" x14ac:dyDescent="0.25">
      <c r="A4660">
        <v>11663</v>
      </c>
      <c r="B4660" t="s">
        <v>6758</v>
      </c>
      <c r="C4660" t="s">
        <v>87</v>
      </c>
      <c r="D4660" t="s">
        <v>90</v>
      </c>
      <c r="E4660" s="139" t="s">
        <v>9168</v>
      </c>
    </row>
    <row r="4661" spans="1:5" x14ac:dyDescent="0.25">
      <c r="A4661">
        <v>38121</v>
      </c>
      <c r="B4661" t="s">
        <v>6759</v>
      </c>
      <c r="C4661" t="s">
        <v>120</v>
      </c>
      <c r="D4661" t="s">
        <v>88</v>
      </c>
      <c r="E4661" s="139" t="s">
        <v>9169</v>
      </c>
    </row>
    <row r="4662" spans="1:5" x14ac:dyDescent="0.25">
      <c r="A4662">
        <v>7343</v>
      </c>
      <c r="B4662" t="s">
        <v>6760</v>
      </c>
      <c r="C4662" t="s">
        <v>120</v>
      </c>
      <c r="D4662" t="s">
        <v>88</v>
      </c>
      <c r="E4662" s="139" t="s">
        <v>749</v>
      </c>
    </row>
    <row r="4663" spans="1:5" x14ac:dyDescent="0.25">
      <c r="A4663">
        <v>7287</v>
      </c>
      <c r="B4663" t="s">
        <v>6761</v>
      </c>
      <c r="C4663" t="s">
        <v>448</v>
      </c>
      <c r="D4663" t="s">
        <v>88</v>
      </c>
      <c r="E4663" s="139" t="s">
        <v>5062</v>
      </c>
    </row>
    <row r="4664" spans="1:5" x14ac:dyDescent="0.25">
      <c r="A4664">
        <v>7350</v>
      </c>
      <c r="B4664" t="s">
        <v>6762</v>
      </c>
      <c r="C4664" t="s">
        <v>120</v>
      </c>
      <c r="D4664" t="s">
        <v>88</v>
      </c>
      <c r="E4664" s="139" t="s">
        <v>8386</v>
      </c>
    </row>
    <row r="4665" spans="1:5" x14ac:dyDescent="0.25">
      <c r="A4665">
        <v>7348</v>
      </c>
      <c r="B4665" t="s">
        <v>6763</v>
      </c>
      <c r="C4665" t="s">
        <v>120</v>
      </c>
      <c r="D4665" t="s">
        <v>88</v>
      </c>
      <c r="E4665" s="139" t="s">
        <v>141</v>
      </c>
    </row>
    <row r="4666" spans="1:5" x14ac:dyDescent="0.25">
      <c r="A4666">
        <v>7347</v>
      </c>
      <c r="B4666" t="s">
        <v>6763</v>
      </c>
      <c r="C4666" t="s">
        <v>448</v>
      </c>
      <c r="D4666" t="s">
        <v>88</v>
      </c>
      <c r="E4666" s="139" t="s">
        <v>9170</v>
      </c>
    </row>
    <row r="4667" spans="1:5" x14ac:dyDescent="0.25">
      <c r="A4667">
        <v>7355</v>
      </c>
      <c r="B4667" t="s">
        <v>6764</v>
      </c>
      <c r="C4667" t="s">
        <v>448</v>
      </c>
      <c r="D4667" t="s">
        <v>88</v>
      </c>
      <c r="E4667" s="139" t="s">
        <v>9171</v>
      </c>
    </row>
    <row r="4668" spans="1:5" x14ac:dyDescent="0.25">
      <c r="A4668">
        <v>7356</v>
      </c>
      <c r="B4668" t="s">
        <v>58</v>
      </c>
      <c r="C4668" t="s">
        <v>120</v>
      </c>
      <c r="D4668" t="s">
        <v>88</v>
      </c>
      <c r="E4668" s="139" t="s">
        <v>7997</v>
      </c>
    </row>
    <row r="4669" spans="1:5" x14ac:dyDescent="0.25">
      <c r="A4669">
        <v>7313</v>
      </c>
      <c r="B4669" t="s">
        <v>6766</v>
      </c>
      <c r="C4669" t="s">
        <v>120</v>
      </c>
      <c r="D4669" t="s">
        <v>88</v>
      </c>
      <c r="E4669" s="139" t="s">
        <v>9172</v>
      </c>
    </row>
    <row r="4670" spans="1:5" x14ac:dyDescent="0.25">
      <c r="A4670">
        <v>7319</v>
      </c>
      <c r="B4670" t="s">
        <v>6767</v>
      </c>
      <c r="C4670" t="s">
        <v>120</v>
      </c>
      <c r="D4670" t="s">
        <v>88</v>
      </c>
      <c r="E4670" s="139" t="s">
        <v>9173</v>
      </c>
    </row>
    <row r="4671" spans="1:5" x14ac:dyDescent="0.25">
      <c r="A4671">
        <v>38119</v>
      </c>
      <c r="B4671" t="s">
        <v>6768</v>
      </c>
      <c r="C4671" t="s">
        <v>120</v>
      </c>
      <c r="D4671" t="s">
        <v>88</v>
      </c>
      <c r="E4671" s="139" t="s">
        <v>9174</v>
      </c>
    </row>
    <row r="4672" spans="1:5" x14ac:dyDescent="0.25">
      <c r="A4672">
        <v>7314</v>
      </c>
      <c r="B4672" t="s">
        <v>6769</v>
      </c>
      <c r="C4672" t="s">
        <v>120</v>
      </c>
      <c r="D4672" t="s">
        <v>88</v>
      </c>
      <c r="E4672" s="139" t="s">
        <v>9175</v>
      </c>
    </row>
    <row r="4673" spans="1:5" x14ac:dyDescent="0.25">
      <c r="A4673">
        <v>38131</v>
      </c>
      <c r="B4673" t="s">
        <v>6770</v>
      </c>
      <c r="C4673" t="s">
        <v>120</v>
      </c>
      <c r="D4673" t="s">
        <v>88</v>
      </c>
      <c r="E4673" s="139" t="s">
        <v>9176</v>
      </c>
    </row>
    <row r="4674" spans="1:5" x14ac:dyDescent="0.25">
      <c r="A4674">
        <v>7304</v>
      </c>
      <c r="B4674" t="s">
        <v>6771</v>
      </c>
      <c r="C4674" t="s">
        <v>120</v>
      </c>
      <c r="D4674" t="s">
        <v>88</v>
      </c>
      <c r="E4674" s="139" t="s">
        <v>7194</v>
      </c>
    </row>
    <row r="4675" spans="1:5" x14ac:dyDescent="0.25">
      <c r="A4675">
        <v>7293</v>
      </c>
      <c r="B4675" t="s">
        <v>6772</v>
      </c>
      <c r="C4675" t="s">
        <v>120</v>
      </c>
      <c r="D4675" t="s">
        <v>88</v>
      </c>
      <c r="E4675" s="139" t="s">
        <v>338</v>
      </c>
    </row>
    <row r="4676" spans="1:5" x14ac:dyDescent="0.25">
      <c r="A4676">
        <v>7311</v>
      </c>
      <c r="B4676" t="s">
        <v>6773</v>
      </c>
      <c r="C4676" t="s">
        <v>120</v>
      </c>
      <c r="D4676" t="s">
        <v>88</v>
      </c>
      <c r="E4676" s="139" t="s">
        <v>9177</v>
      </c>
    </row>
    <row r="4677" spans="1:5" x14ac:dyDescent="0.25">
      <c r="A4677">
        <v>7292</v>
      </c>
      <c r="B4677" t="s">
        <v>6774</v>
      </c>
      <c r="C4677" t="s">
        <v>120</v>
      </c>
      <c r="D4677" t="s">
        <v>93</v>
      </c>
      <c r="E4677" s="139" t="s">
        <v>2972</v>
      </c>
    </row>
    <row r="4678" spans="1:5" x14ac:dyDescent="0.25">
      <c r="A4678">
        <v>7288</v>
      </c>
      <c r="B4678" t="s">
        <v>6775</v>
      </c>
      <c r="C4678" t="s">
        <v>120</v>
      </c>
      <c r="D4678" t="s">
        <v>88</v>
      </c>
      <c r="E4678" s="139" t="s">
        <v>949</v>
      </c>
    </row>
    <row r="4679" spans="1:5" x14ac:dyDescent="0.25">
      <c r="A4679">
        <v>35693</v>
      </c>
      <c r="B4679" t="s">
        <v>6776</v>
      </c>
      <c r="C4679" t="s">
        <v>120</v>
      </c>
      <c r="D4679" t="s">
        <v>88</v>
      </c>
      <c r="E4679" s="139" t="s">
        <v>8864</v>
      </c>
    </row>
    <row r="4680" spans="1:5" x14ac:dyDescent="0.25">
      <c r="A4680">
        <v>35692</v>
      </c>
      <c r="B4680" t="s">
        <v>6778</v>
      </c>
      <c r="C4680" t="s">
        <v>120</v>
      </c>
      <c r="D4680" t="s">
        <v>88</v>
      </c>
      <c r="E4680" s="139" t="s">
        <v>3340</v>
      </c>
    </row>
    <row r="4681" spans="1:5" x14ac:dyDescent="0.25">
      <c r="A4681">
        <v>7344</v>
      </c>
      <c r="B4681" t="s">
        <v>6779</v>
      </c>
      <c r="C4681" t="s">
        <v>448</v>
      </c>
      <c r="D4681" t="s">
        <v>93</v>
      </c>
      <c r="E4681" s="139" t="s">
        <v>9178</v>
      </c>
    </row>
    <row r="4682" spans="1:5" x14ac:dyDescent="0.25">
      <c r="A4682">
        <v>7345</v>
      </c>
      <c r="B4682" t="s">
        <v>6780</v>
      </c>
      <c r="C4682" t="s">
        <v>120</v>
      </c>
      <c r="D4682" t="s">
        <v>88</v>
      </c>
      <c r="E4682" s="139" t="s">
        <v>9179</v>
      </c>
    </row>
    <row r="4683" spans="1:5" x14ac:dyDescent="0.25">
      <c r="A4683">
        <v>35691</v>
      </c>
      <c r="B4683" t="s">
        <v>6781</v>
      </c>
      <c r="C4683" t="s">
        <v>120</v>
      </c>
      <c r="D4683" t="s">
        <v>88</v>
      </c>
      <c r="E4683" s="139" t="s">
        <v>4450</v>
      </c>
    </row>
    <row r="4684" spans="1:5" x14ac:dyDescent="0.25">
      <c r="A4684">
        <v>7342</v>
      </c>
      <c r="B4684" t="s">
        <v>6782</v>
      </c>
      <c r="C4684" t="s">
        <v>119</v>
      </c>
      <c r="D4684" t="s">
        <v>88</v>
      </c>
      <c r="E4684" s="139" t="s">
        <v>226</v>
      </c>
    </row>
    <row r="4685" spans="1:5" x14ac:dyDescent="0.25">
      <c r="A4685">
        <v>7306</v>
      </c>
      <c r="B4685" t="s">
        <v>6783</v>
      </c>
      <c r="C4685" t="s">
        <v>120</v>
      </c>
      <c r="D4685" t="s">
        <v>88</v>
      </c>
      <c r="E4685" s="139" t="s">
        <v>3505</v>
      </c>
    </row>
    <row r="4686" spans="1:5" x14ac:dyDescent="0.25">
      <c r="A4686">
        <v>154</v>
      </c>
      <c r="B4686" t="s">
        <v>6784</v>
      </c>
      <c r="C4686" t="s">
        <v>120</v>
      </c>
      <c r="D4686" t="s">
        <v>88</v>
      </c>
      <c r="E4686" s="139" t="s">
        <v>9180</v>
      </c>
    </row>
    <row r="4687" spans="1:5" x14ac:dyDescent="0.25">
      <c r="A4687">
        <v>7338</v>
      </c>
      <c r="B4687" t="s">
        <v>6785</v>
      </c>
      <c r="C4687" t="s">
        <v>119</v>
      </c>
      <c r="D4687" t="s">
        <v>88</v>
      </c>
      <c r="E4687" s="139" t="s">
        <v>9181</v>
      </c>
    </row>
    <row r="4688" spans="1:5" x14ac:dyDescent="0.25">
      <c r="A4688">
        <v>39574</v>
      </c>
      <c r="B4688" t="s">
        <v>6786</v>
      </c>
      <c r="C4688" t="s">
        <v>87</v>
      </c>
      <c r="D4688" t="s">
        <v>88</v>
      </c>
      <c r="E4688" s="139" t="s">
        <v>627</v>
      </c>
    </row>
    <row r="4689" spans="1:5" x14ac:dyDescent="0.25">
      <c r="A4689">
        <v>11060</v>
      </c>
      <c r="B4689" t="s">
        <v>6788</v>
      </c>
      <c r="C4689" t="s">
        <v>87</v>
      </c>
      <c r="D4689" t="s">
        <v>88</v>
      </c>
      <c r="E4689" s="139" t="s">
        <v>631</v>
      </c>
    </row>
    <row r="4690" spans="1:5" x14ac:dyDescent="0.25">
      <c r="A4690">
        <v>37401</v>
      </c>
      <c r="B4690" t="s">
        <v>6789</v>
      </c>
      <c r="C4690" t="s">
        <v>87</v>
      </c>
      <c r="D4690" t="s">
        <v>88</v>
      </c>
      <c r="E4690" s="139" t="s">
        <v>5627</v>
      </c>
    </row>
    <row r="4691" spans="1:5" x14ac:dyDescent="0.25">
      <c r="A4691">
        <v>7525</v>
      </c>
      <c r="B4691" t="s">
        <v>6790</v>
      </c>
      <c r="C4691" t="s">
        <v>87</v>
      </c>
      <c r="D4691" t="s">
        <v>88</v>
      </c>
      <c r="E4691" s="139" t="s">
        <v>431</v>
      </c>
    </row>
    <row r="4692" spans="1:5" x14ac:dyDescent="0.25">
      <c r="A4692">
        <v>7524</v>
      </c>
      <c r="B4692" t="s">
        <v>6791</v>
      </c>
      <c r="C4692" t="s">
        <v>87</v>
      </c>
      <c r="D4692" t="s">
        <v>88</v>
      </c>
      <c r="E4692" s="139" t="s">
        <v>9182</v>
      </c>
    </row>
    <row r="4693" spans="1:5" x14ac:dyDescent="0.25">
      <c r="A4693">
        <v>38105</v>
      </c>
      <c r="B4693" t="s">
        <v>6792</v>
      </c>
      <c r="C4693" t="s">
        <v>87</v>
      </c>
      <c r="D4693" t="s">
        <v>88</v>
      </c>
      <c r="E4693" s="139" t="s">
        <v>1967</v>
      </c>
    </row>
    <row r="4694" spans="1:5" x14ac:dyDescent="0.25">
      <c r="A4694">
        <v>38084</v>
      </c>
      <c r="B4694" t="s">
        <v>6793</v>
      </c>
      <c r="C4694" t="s">
        <v>87</v>
      </c>
      <c r="D4694" t="s">
        <v>88</v>
      </c>
      <c r="E4694" s="139" t="s">
        <v>4084</v>
      </c>
    </row>
    <row r="4695" spans="1:5" x14ac:dyDescent="0.25">
      <c r="A4695">
        <v>38103</v>
      </c>
      <c r="B4695" t="s">
        <v>6794</v>
      </c>
      <c r="C4695" t="s">
        <v>87</v>
      </c>
      <c r="D4695" t="s">
        <v>88</v>
      </c>
      <c r="E4695" s="139" t="s">
        <v>349</v>
      </c>
    </row>
    <row r="4696" spans="1:5" x14ac:dyDescent="0.25">
      <c r="A4696">
        <v>38082</v>
      </c>
      <c r="B4696" t="s">
        <v>6795</v>
      </c>
      <c r="C4696" t="s">
        <v>87</v>
      </c>
      <c r="D4696" t="s">
        <v>88</v>
      </c>
      <c r="E4696" s="139" t="s">
        <v>9183</v>
      </c>
    </row>
    <row r="4697" spans="1:5" x14ac:dyDescent="0.25">
      <c r="A4697">
        <v>38104</v>
      </c>
      <c r="B4697" t="s">
        <v>6796</v>
      </c>
      <c r="C4697" t="s">
        <v>87</v>
      </c>
      <c r="D4697" t="s">
        <v>88</v>
      </c>
      <c r="E4697" s="139" t="s">
        <v>915</v>
      </c>
    </row>
    <row r="4698" spans="1:5" x14ac:dyDescent="0.25">
      <c r="A4698">
        <v>38083</v>
      </c>
      <c r="B4698" t="s">
        <v>6797</v>
      </c>
      <c r="C4698" t="s">
        <v>87</v>
      </c>
      <c r="D4698" t="s">
        <v>88</v>
      </c>
      <c r="E4698" s="139" t="s">
        <v>7266</v>
      </c>
    </row>
    <row r="4699" spans="1:5" x14ac:dyDescent="0.25">
      <c r="A4699">
        <v>38101</v>
      </c>
      <c r="B4699" t="s">
        <v>6798</v>
      </c>
      <c r="C4699" t="s">
        <v>87</v>
      </c>
      <c r="D4699" t="s">
        <v>88</v>
      </c>
      <c r="E4699" s="139" t="s">
        <v>368</v>
      </c>
    </row>
    <row r="4700" spans="1:5" x14ac:dyDescent="0.25">
      <c r="A4700">
        <v>7528</v>
      </c>
      <c r="B4700" t="s">
        <v>6799</v>
      </c>
      <c r="C4700" t="s">
        <v>87</v>
      </c>
      <c r="D4700" t="s">
        <v>93</v>
      </c>
      <c r="E4700" s="139" t="s">
        <v>4228</v>
      </c>
    </row>
    <row r="4701" spans="1:5" x14ac:dyDescent="0.25">
      <c r="A4701">
        <v>12147</v>
      </c>
      <c r="B4701" t="s">
        <v>6800</v>
      </c>
      <c r="C4701" t="s">
        <v>87</v>
      </c>
      <c r="D4701" t="s">
        <v>88</v>
      </c>
      <c r="E4701" s="139" t="s">
        <v>9184</v>
      </c>
    </row>
    <row r="4702" spans="1:5" x14ac:dyDescent="0.25">
      <c r="A4702">
        <v>38075</v>
      </c>
      <c r="B4702" t="s">
        <v>6801</v>
      </c>
      <c r="C4702" t="s">
        <v>87</v>
      </c>
      <c r="D4702" t="s">
        <v>88</v>
      </c>
      <c r="E4702" s="139" t="s">
        <v>790</v>
      </c>
    </row>
    <row r="4703" spans="1:5" x14ac:dyDescent="0.25">
      <c r="A4703">
        <v>38102</v>
      </c>
      <c r="B4703" t="s">
        <v>6802</v>
      </c>
      <c r="C4703" t="s">
        <v>87</v>
      </c>
      <c r="D4703" t="s">
        <v>88</v>
      </c>
      <c r="E4703" s="139" t="s">
        <v>4803</v>
      </c>
    </row>
    <row r="4704" spans="1:5" x14ac:dyDescent="0.25">
      <c r="A4704">
        <v>38076</v>
      </c>
      <c r="B4704" t="s">
        <v>6803</v>
      </c>
      <c r="C4704" t="s">
        <v>87</v>
      </c>
      <c r="D4704" t="s">
        <v>88</v>
      </c>
      <c r="E4704" s="139" t="s">
        <v>742</v>
      </c>
    </row>
    <row r="4705" spans="1:5" x14ac:dyDescent="0.25">
      <c r="A4705">
        <v>7592</v>
      </c>
      <c r="B4705" t="s">
        <v>6804</v>
      </c>
      <c r="C4705" t="s">
        <v>91</v>
      </c>
      <c r="D4705" t="s">
        <v>93</v>
      </c>
      <c r="E4705" s="139" t="s">
        <v>2931</v>
      </c>
    </row>
    <row r="4706" spans="1:5" x14ac:dyDescent="0.25">
      <c r="A4706">
        <v>40820</v>
      </c>
      <c r="B4706" t="s">
        <v>6805</v>
      </c>
      <c r="C4706" t="s">
        <v>149</v>
      </c>
      <c r="D4706" t="s">
        <v>88</v>
      </c>
      <c r="E4706" s="139" t="s">
        <v>9185</v>
      </c>
    </row>
    <row r="4707" spans="1:5" x14ac:dyDescent="0.25">
      <c r="A4707">
        <v>11762</v>
      </c>
      <c r="B4707" t="s">
        <v>6806</v>
      </c>
      <c r="C4707" t="s">
        <v>87</v>
      </c>
      <c r="D4707" t="s">
        <v>88</v>
      </c>
      <c r="E4707" s="139" t="s">
        <v>4853</v>
      </c>
    </row>
    <row r="4708" spans="1:5" x14ac:dyDescent="0.25">
      <c r="A4708">
        <v>13418</v>
      </c>
      <c r="B4708" t="s">
        <v>6807</v>
      </c>
      <c r="C4708" t="s">
        <v>87</v>
      </c>
      <c r="D4708" t="s">
        <v>88</v>
      </c>
      <c r="E4708" s="139" t="s">
        <v>1323</v>
      </c>
    </row>
    <row r="4709" spans="1:5" x14ac:dyDescent="0.25">
      <c r="A4709">
        <v>13984</v>
      </c>
      <c r="B4709" t="s">
        <v>6808</v>
      </c>
      <c r="C4709" t="s">
        <v>87</v>
      </c>
      <c r="D4709" t="s">
        <v>88</v>
      </c>
      <c r="E4709" s="139" t="s">
        <v>6809</v>
      </c>
    </row>
    <row r="4710" spans="1:5" x14ac:dyDescent="0.25">
      <c r="A4710">
        <v>11772</v>
      </c>
      <c r="B4710" t="s">
        <v>6810</v>
      </c>
      <c r="C4710" t="s">
        <v>87</v>
      </c>
      <c r="D4710" t="s">
        <v>88</v>
      </c>
      <c r="E4710" s="139" t="s">
        <v>6811</v>
      </c>
    </row>
    <row r="4711" spans="1:5" x14ac:dyDescent="0.25">
      <c r="A4711">
        <v>36795</v>
      </c>
      <c r="B4711" t="s">
        <v>6812</v>
      </c>
      <c r="C4711" t="s">
        <v>87</v>
      </c>
      <c r="D4711" t="s">
        <v>88</v>
      </c>
      <c r="E4711" s="139" t="s">
        <v>6813</v>
      </c>
    </row>
    <row r="4712" spans="1:5" x14ac:dyDescent="0.25">
      <c r="A4712">
        <v>36796</v>
      </c>
      <c r="B4712" t="s">
        <v>6814</v>
      </c>
      <c r="C4712" t="s">
        <v>87</v>
      </c>
      <c r="D4712" t="s">
        <v>88</v>
      </c>
      <c r="E4712" s="139" t="s">
        <v>6815</v>
      </c>
    </row>
    <row r="4713" spans="1:5" x14ac:dyDescent="0.25">
      <c r="A4713">
        <v>36791</v>
      </c>
      <c r="B4713" t="s">
        <v>6816</v>
      </c>
      <c r="C4713" t="s">
        <v>87</v>
      </c>
      <c r="D4713" t="s">
        <v>88</v>
      </c>
      <c r="E4713" s="139" t="s">
        <v>6817</v>
      </c>
    </row>
    <row r="4714" spans="1:5" x14ac:dyDescent="0.25">
      <c r="A4714">
        <v>13415</v>
      </c>
      <c r="B4714" t="s">
        <v>6818</v>
      </c>
      <c r="C4714" t="s">
        <v>87</v>
      </c>
      <c r="D4714" t="s">
        <v>93</v>
      </c>
      <c r="E4714" s="139" t="s">
        <v>5086</v>
      </c>
    </row>
    <row r="4715" spans="1:5" x14ac:dyDescent="0.25">
      <c r="A4715">
        <v>36792</v>
      </c>
      <c r="B4715" t="s">
        <v>6819</v>
      </c>
      <c r="C4715" t="s">
        <v>87</v>
      </c>
      <c r="D4715" t="s">
        <v>88</v>
      </c>
      <c r="E4715" s="139" t="s">
        <v>6820</v>
      </c>
    </row>
    <row r="4716" spans="1:5" x14ac:dyDescent="0.25">
      <c r="A4716">
        <v>11773</v>
      </c>
      <c r="B4716" t="s">
        <v>6821</v>
      </c>
      <c r="C4716" t="s">
        <v>87</v>
      </c>
      <c r="D4716" t="s">
        <v>88</v>
      </c>
      <c r="E4716" s="139" t="s">
        <v>6822</v>
      </c>
    </row>
    <row r="4717" spans="1:5" x14ac:dyDescent="0.25">
      <c r="A4717">
        <v>11775</v>
      </c>
      <c r="B4717" t="s">
        <v>6823</v>
      </c>
      <c r="C4717" t="s">
        <v>87</v>
      </c>
      <c r="D4717" t="s">
        <v>88</v>
      </c>
      <c r="E4717" s="139" t="s">
        <v>6824</v>
      </c>
    </row>
    <row r="4718" spans="1:5" x14ac:dyDescent="0.25">
      <c r="A4718">
        <v>13983</v>
      </c>
      <c r="B4718" t="s">
        <v>6825</v>
      </c>
      <c r="C4718" t="s">
        <v>87</v>
      </c>
      <c r="D4718" t="s">
        <v>88</v>
      </c>
      <c r="E4718" s="139" t="s">
        <v>564</v>
      </c>
    </row>
    <row r="4719" spans="1:5" x14ac:dyDescent="0.25">
      <c r="A4719">
        <v>13416</v>
      </c>
      <c r="B4719" t="s">
        <v>6826</v>
      </c>
      <c r="C4719" t="s">
        <v>87</v>
      </c>
      <c r="D4719" t="s">
        <v>88</v>
      </c>
      <c r="E4719" s="139" t="s">
        <v>6031</v>
      </c>
    </row>
    <row r="4720" spans="1:5" x14ac:dyDescent="0.25">
      <c r="A4720">
        <v>13417</v>
      </c>
      <c r="B4720" t="s">
        <v>6827</v>
      </c>
      <c r="C4720" t="s">
        <v>87</v>
      </c>
      <c r="D4720" t="s">
        <v>88</v>
      </c>
      <c r="E4720" s="139" t="s">
        <v>6828</v>
      </c>
    </row>
    <row r="4721" spans="1:5" x14ac:dyDescent="0.25">
      <c r="A4721">
        <v>7604</v>
      </c>
      <c r="B4721" t="s">
        <v>6829</v>
      </c>
      <c r="C4721" t="s">
        <v>87</v>
      </c>
      <c r="D4721" t="s">
        <v>88</v>
      </c>
      <c r="E4721" s="139" t="s">
        <v>628</v>
      </c>
    </row>
    <row r="4722" spans="1:5" x14ac:dyDescent="0.25">
      <c r="A4722">
        <v>11763</v>
      </c>
      <c r="B4722" t="s">
        <v>6830</v>
      </c>
      <c r="C4722" t="s">
        <v>87</v>
      </c>
      <c r="D4722" t="s">
        <v>88</v>
      </c>
      <c r="E4722" s="139" t="s">
        <v>1145</v>
      </c>
    </row>
    <row r="4723" spans="1:5" x14ac:dyDescent="0.25">
      <c r="A4723">
        <v>11764</v>
      </c>
      <c r="B4723" t="s">
        <v>6831</v>
      </c>
      <c r="C4723" t="s">
        <v>87</v>
      </c>
      <c r="D4723" t="s">
        <v>88</v>
      </c>
      <c r="E4723" s="139" t="s">
        <v>1146</v>
      </c>
    </row>
    <row r="4724" spans="1:5" x14ac:dyDescent="0.25">
      <c r="A4724">
        <v>11829</v>
      </c>
      <c r="B4724" t="s">
        <v>6832</v>
      </c>
      <c r="C4724" t="s">
        <v>87</v>
      </c>
      <c r="D4724" t="s">
        <v>88</v>
      </c>
      <c r="E4724" s="139" t="s">
        <v>784</v>
      </c>
    </row>
    <row r="4725" spans="1:5" x14ac:dyDescent="0.25">
      <c r="A4725">
        <v>11825</v>
      </c>
      <c r="B4725" t="s">
        <v>6833</v>
      </c>
      <c r="C4725" t="s">
        <v>87</v>
      </c>
      <c r="D4725" t="s">
        <v>88</v>
      </c>
      <c r="E4725" s="139" t="s">
        <v>1147</v>
      </c>
    </row>
    <row r="4726" spans="1:5" x14ac:dyDescent="0.25">
      <c r="A4726">
        <v>11767</v>
      </c>
      <c r="B4726" t="s">
        <v>6834</v>
      </c>
      <c r="C4726" t="s">
        <v>87</v>
      </c>
      <c r="D4726" t="s">
        <v>88</v>
      </c>
      <c r="E4726" s="139" t="s">
        <v>1148</v>
      </c>
    </row>
    <row r="4727" spans="1:5" x14ac:dyDescent="0.25">
      <c r="A4727">
        <v>11830</v>
      </c>
      <c r="B4727" t="s">
        <v>6835</v>
      </c>
      <c r="C4727" t="s">
        <v>87</v>
      </c>
      <c r="D4727" t="s">
        <v>88</v>
      </c>
      <c r="E4727" s="139" t="s">
        <v>1150</v>
      </c>
    </row>
    <row r="4728" spans="1:5" x14ac:dyDescent="0.25">
      <c r="A4728">
        <v>11766</v>
      </c>
      <c r="B4728" t="s">
        <v>6836</v>
      </c>
      <c r="C4728" t="s">
        <v>87</v>
      </c>
      <c r="D4728" t="s">
        <v>88</v>
      </c>
      <c r="E4728" s="139" t="s">
        <v>1151</v>
      </c>
    </row>
    <row r="4729" spans="1:5" x14ac:dyDescent="0.25">
      <c r="A4729">
        <v>11765</v>
      </c>
      <c r="B4729" t="s">
        <v>6837</v>
      </c>
      <c r="C4729" t="s">
        <v>87</v>
      </c>
      <c r="D4729" t="s">
        <v>88</v>
      </c>
      <c r="E4729" s="139" t="s">
        <v>940</v>
      </c>
    </row>
    <row r="4730" spans="1:5" x14ac:dyDescent="0.25">
      <c r="A4730">
        <v>11824</v>
      </c>
      <c r="B4730" t="s">
        <v>6838</v>
      </c>
      <c r="C4730" t="s">
        <v>87</v>
      </c>
      <c r="D4730" t="s">
        <v>88</v>
      </c>
      <c r="E4730" s="139" t="s">
        <v>1152</v>
      </c>
    </row>
    <row r="4731" spans="1:5" x14ac:dyDescent="0.25">
      <c r="A4731">
        <v>11777</v>
      </c>
      <c r="B4731" t="s">
        <v>6839</v>
      </c>
      <c r="C4731" t="s">
        <v>87</v>
      </c>
      <c r="D4731" t="s">
        <v>88</v>
      </c>
      <c r="E4731" s="139" t="s">
        <v>6840</v>
      </c>
    </row>
    <row r="4732" spans="1:5" x14ac:dyDescent="0.25">
      <c r="A4732">
        <v>7602</v>
      </c>
      <c r="B4732" t="s">
        <v>6841</v>
      </c>
      <c r="C4732" t="s">
        <v>87</v>
      </c>
      <c r="D4732" t="s">
        <v>88</v>
      </c>
      <c r="E4732" s="139" t="s">
        <v>455</v>
      </c>
    </row>
    <row r="4733" spans="1:5" x14ac:dyDescent="0.25">
      <c r="A4733">
        <v>7603</v>
      </c>
      <c r="B4733" t="s">
        <v>6842</v>
      </c>
      <c r="C4733" t="s">
        <v>87</v>
      </c>
      <c r="D4733" t="s">
        <v>88</v>
      </c>
      <c r="E4733" s="139" t="s">
        <v>4236</v>
      </c>
    </row>
    <row r="4734" spans="1:5" x14ac:dyDescent="0.25">
      <c r="A4734">
        <v>11826</v>
      </c>
      <c r="B4734" t="s">
        <v>6843</v>
      </c>
      <c r="C4734" t="s">
        <v>87</v>
      </c>
      <c r="D4734" t="s">
        <v>88</v>
      </c>
      <c r="E4734" s="139" t="s">
        <v>312</v>
      </c>
    </row>
    <row r="4735" spans="1:5" x14ac:dyDescent="0.25">
      <c r="A4735">
        <v>7606</v>
      </c>
      <c r="B4735" t="s">
        <v>6844</v>
      </c>
      <c r="C4735" t="s">
        <v>87</v>
      </c>
      <c r="D4735" t="s">
        <v>88</v>
      </c>
      <c r="E4735" s="139" t="s">
        <v>1149</v>
      </c>
    </row>
    <row r="4736" spans="1:5" x14ac:dyDescent="0.25">
      <c r="A4736">
        <v>40329</v>
      </c>
      <c r="B4736" t="s">
        <v>6845</v>
      </c>
      <c r="C4736" t="s">
        <v>87</v>
      </c>
      <c r="D4736" t="s">
        <v>93</v>
      </c>
      <c r="E4736" s="139" t="s">
        <v>425</v>
      </c>
    </row>
    <row r="4737" spans="1:5" x14ac:dyDescent="0.25">
      <c r="A4737">
        <v>11823</v>
      </c>
      <c r="B4737" t="s">
        <v>6846</v>
      </c>
      <c r="C4737" t="s">
        <v>87</v>
      </c>
      <c r="D4737" t="s">
        <v>88</v>
      </c>
      <c r="E4737" s="139" t="s">
        <v>168</v>
      </c>
    </row>
    <row r="4738" spans="1:5" x14ac:dyDescent="0.25">
      <c r="A4738">
        <v>11822</v>
      </c>
      <c r="B4738" t="s">
        <v>6847</v>
      </c>
      <c r="C4738" t="s">
        <v>87</v>
      </c>
      <c r="D4738" t="s">
        <v>88</v>
      </c>
      <c r="E4738" s="139" t="s">
        <v>2118</v>
      </c>
    </row>
    <row r="4739" spans="1:5" x14ac:dyDescent="0.25">
      <c r="A4739">
        <v>11831</v>
      </c>
      <c r="B4739" t="s">
        <v>6848</v>
      </c>
      <c r="C4739" t="s">
        <v>87</v>
      </c>
      <c r="D4739" t="s">
        <v>88</v>
      </c>
      <c r="E4739" s="139" t="s">
        <v>6849</v>
      </c>
    </row>
    <row r="4740" spans="1:5" x14ac:dyDescent="0.25">
      <c r="A4740">
        <v>7613</v>
      </c>
      <c r="B4740" t="s">
        <v>6850</v>
      </c>
      <c r="C4740" t="s">
        <v>87</v>
      </c>
      <c r="D4740" t="s">
        <v>90</v>
      </c>
      <c r="E4740" s="139" t="s">
        <v>6851</v>
      </c>
    </row>
    <row r="4741" spans="1:5" x14ac:dyDescent="0.25">
      <c r="A4741">
        <v>7619</v>
      </c>
      <c r="B4741" t="s">
        <v>6852</v>
      </c>
      <c r="C4741" t="s">
        <v>87</v>
      </c>
      <c r="D4741" t="s">
        <v>90</v>
      </c>
      <c r="E4741" s="139" t="s">
        <v>6853</v>
      </c>
    </row>
    <row r="4742" spans="1:5" x14ac:dyDescent="0.25">
      <c r="A4742">
        <v>12076</v>
      </c>
      <c r="B4742" t="s">
        <v>6854</v>
      </c>
      <c r="C4742" t="s">
        <v>87</v>
      </c>
      <c r="D4742" t="s">
        <v>90</v>
      </c>
      <c r="E4742" s="139" t="s">
        <v>6855</v>
      </c>
    </row>
    <row r="4743" spans="1:5" x14ac:dyDescent="0.25">
      <c r="A4743">
        <v>7614</v>
      </c>
      <c r="B4743" t="s">
        <v>6856</v>
      </c>
      <c r="C4743" t="s">
        <v>87</v>
      </c>
      <c r="D4743" t="s">
        <v>90</v>
      </c>
      <c r="E4743" s="139" t="s">
        <v>6857</v>
      </c>
    </row>
    <row r="4744" spans="1:5" x14ac:dyDescent="0.25">
      <c r="A4744">
        <v>7618</v>
      </c>
      <c r="B4744" t="s">
        <v>6858</v>
      </c>
      <c r="C4744" t="s">
        <v>87</v>
      </c>
      <c r="D4744" t="s">
        <v>90</v>
      </c>
      <c r="E4744" s="139" t="s">
        <v>6859</v>
      </c>
    </row>
    <row r="4745" spans="1:5" x14ac:dyDescent="0.25">
      <c r="A4745">
        <v>7620</v>
      </c>
      <c r="B4745" t="s">
        <v>6860</v>
      </c>
      <c r="C4745" t="s">
        <v>87</v>
      </c>
      <c r="D4745" t="s">
        <v>90</v>
      </c>
      <c r="E4745" s="139" t="s">
        <v>6861</v>
      </c>
    </row>
    <row r="4746" spans="1:5" x14ac:dyDescent="0.25">
      <c r="A4746">
        <v>7610</v>
      </c>
      <c r="B4746" t="s">
        <v>6862</v>
      </c>
      <c r="C4746" t="s">
        <v>87</v>
      </c>
      <c r="D4746" t="s">
        <v>90</v>
      </c>
      <c r="E4746" s="139" t="s">
        <v>6863</v>
      </c>
    </row>
    <row r="4747" spans="1:5" x14ac:dyDescent="0.25">
      <c r="A4747">
        <v>7615</v>
      </c>
      <c r="B4747" t="s">
        <v>6864</v>
      </c>
      <c r="C4747" t="s">
        <v>87</v>
      </c>
      <c r="D4747" t="s">
        <v>90</v>
      </c>
      <c r="E4747" s="139" t="s">
        <v>6865</v>
      </c>
    </row>
    <row r="4748" spans="1:5" x14ac:dyDescent="0.25">
      <c r="A4748">
        <v>7617</v>
      </c>
      <c r="B4748" t="s">
        <v>6866</v>
      </c>
      <c r="C4748" t="s">
        <v>87</v>
      </c>
      <c r="D4748" t="s">
        <v>90</v>
      </c>
      <c r="E4748" s="139" t="s">
        <v>6867</v>
      </c>
    </row>
    <row r="4749" spans="1:5" x14ac:dyDescent="0.25">
      <c r="A4749">
        <v>7616</v>
      </c>
      <c r="B4749" t="s">
        <v>6868</v>
      </c>
      <c r="C4749" t="s">
        <v>87</v>
      </c>
      <c r="D4749" t="s">
        <v>90</v>
      </c>
      <c r="E4749" s="139" t="s">
        <v>6869</v>
      </c>
    </row>
    <row r="4750" spans="1:5" x14ac:dyDescent="0.25">
      <c r="A4750">
        <v>7611</v>
      </c>
      <c r="B4750" t="s">
        <v>6870</v>
      </c>
      <c r="C4750" t="s">
        <v>87</v>
      </c>
      <c r="D4750" t="s">
        <v>90</v>
      </c>
      <c r="E4750" s="139" t="s">
        <v>6871</v>
      </c>
    </row>
    <row r="4751" spans="1:5" x14ac:dyDescent="0.25">
      <c r="A4751">
        <v>7612</v>
      </c>
      <c r="B4751" t="s">
        <v>6872</v>
      </c>
      <c r="C4751" t="s">
        <v>87</v>
      </c>
      <c r="D4751" t="s">
        <v>90</v>
      </c>
      <c r="E4751" s="139" t="s">
        <v>6873</v>
      </c>
    </row>
    <row r="4752" spans="1:5" x14ac:dyDescent="0.25">
      <c r="A4752">
        <v>37371</v>
      </c>
      <c r="B4752" t="s">
        <v>6874</v>
      </c>
      <c r="C4752" t="s">
        <v>91</v>
      </c>
      <c r="D4752" t="s">
        <v>93</v>
      </c>
      <c r="E4752" s="139" t="s">
        <v>331</v>
      </c>
    </row>
    <row r="4753" spans="1:5" x14ac:dyDescent="0.25">
      <c r="A4753">
        <v>40861</v>
      </c>
      <c r="B4753" t="s">
        <v>6875</v>
      </c>
      <c r="C4753" t="s">
        <v>149</v>
      </c>
      <c r="D4753" t="s">
        <v>93</v>
      </c>
      <c r="E4753" s="139" t="s">
        <v>847</v>
      </c>
    </row>
    <row r="4754" spans="1:5" x14ac:dyDescent="0.25">
      <c r="A4754">
        <v>36510</v>
      </c>
      <c r="B4754" t="s">
        <v>6876</v>
      </c>
      <c r="C4754" t="s">
        <v>87</v>
      </c>
      <c r="D4754" t="s">
        <v>90</v>
      </c>
      <c r="E4754" s="139" t="s">
        <v>632</v>
      </c>
    </row>
    <row r="4755" spans="1:5" x14ac:dyDescent="0.25">
      <c r="A4755">
        <v>25020</v>
      </c>
      <c r="B4755" t="s">
        <v>6877</v>
      </c>
      <c r="C4755" t="s">
        <v>87</v>
      </c>
      <c r="D4755" t="s">
        <v>90</v>
      </c>
      <c r="E4755" s="139" t="s">
        <v>633</v>
      </c>
    </row>
    <row r="4756" spans="1:5" x14ac:dyDescent="0.25">
      <c r="A4756">
        <v>7622</v>
      </c>
      <c r="B4756" t="s">
        <v>6878</v>
      </c>
      <c r="C4756" t="s">
        <v>87</v>
      </c>
      <c r="D4756" t="s">
        <v>90</v>
      </c>
      <c r="E4756" s="139" t="s">
        <v>634</v>
      </c>
    </row>
    <row r="4757" spans="1:5" x14ac:dyDescent="0.25">
      <c r="A4757">
        <v>7624</v>
      </c>
      <c r="B4757" t="s">
        <v>6879</v>
      </c>
      <c r="C4757" t="s">
        <v>87</v>
      </c>
      <c r="D4757" t="s">
        <v>90</v>
      </c>
      <c r="E4757" s="139" t="s">
        <v>635</v>
      </c>
    </row>
    <row r="4758" spans="1:5" x14ac:dyDescent="0.25">
      <c r="A4758">
        <v>7625</v>
      </c>
      <c r="B4758" t="s">
        <v>6880</v>
      </c>
      <c r="C4758" t="s">
        <v>87</v>
      </c>
      <c r="D4758" t="s">
        <v>90</v>
      </c>
      <c r="E4758" s="139" t="s">
        <v>636</v>
      </c>
    </row>
    <row r="4759" spans="1:5" x14ac:dyDescent="0.25">
      <c r="A4759">
        <v>7623</v>
      </c>
      <c r="B4759" t="s">
        <v>6881</v>
      </c>
      <c r="C4759" t="s">
        <v>87</v>
      </c>
      <c r="D4759" t="s">
        <v>90</v>
      </c>
      <c r="E4759" s="139" t="s">
        <v>633</v>
      </c>
    </row>
    <row r="4760" spans="1:5" x14ac:dyDescent="0.25">
      <c r="A4760">
        <v>36508</v>
      </c>
      <c r="B4760" t="s">
        <v>6882</v>
      </c>
      <c r="C4760" t="s">
        <v>87</v>
      </c>
      <c r="D4760" t="s">
        <v>90</v>
      </c>
      <c r="E4760" s="139" t="s">
        <v>637</v>
      </c>
    </row>
    <row r="4761" spans="1:5" x14ac:dyDescent="0.25">
      <c r="A4761">
        <v>36509</v>
      </c>
      <c r="B4761" t="s">
        <v>6883</v>
      </c>
      <c r="C4761" t="s">
        <v>87</v>
      </c>
      <c r="D4761" t="s">
        <v>90</v>
      </c>
      <c r="E4761" s="139" t="s">
        <v>638</v>
      </c>
    </row>
    <row r="4762" spans="1:5" x14ac:dyDescent="0.25">
      <c r="A4762">
        <v>13238</v>
      </c>
      <c r="B4762" t="s">
        <v>6884</v>
      </c>
      <c r="C4762" t="s">
        <v>87</v>
      </c>
      <c r="D4762" t="s">
        <v>88</v>
      </c>
      <c r="E4762" s="139" t="s">
        <v>1153</v>
      </c>
    </row>
    <row r="4763" spans="1:5" x14ac:dyDescent="0.25">
      <c r="A4763">
        <v>36511</v>
      </c>
      <c r="B4763" t="s">
        <v>6885</v>
      </c>
      <c r="C4763" t="s">
        <v>87</v>
      </c>
      <c r="D4763" t="s">
        <v>88</v>
      </c>
      <c r="E4763" s="139" t="s">
        <v>1154</v>
      </c>
    </row>
    <row r="4764" spans="1:5" x14ac:dyDescent="0.25">
      <c r="A4764">
        <v>36515</v>
      </c>
      <c r="B4764" t="s">
        <v>6886</v>
      </c>
      <c r="C4764" t="s">
        <v>87</v>
      </c>
      <c r="D4764" t="s">
        <v>88</v>
      </c>
      <c r="E4764" s="139" t="s">
        <v>1155</v>
      </c>
    </row>
    <row r="4765" spans="1:5" x14ac:dyDescent="0.25">
      <c r="A4765">
        <v>10598</v>
      </c>
      <c r="B4765" t="s">
        <v>6887</v>
      </c>
      <c r="C4765" t="s">
        <v>87</v>
      </c>
      <c r="D4765" t="s">
        <v>88</v>
      </c>
      <c r="E4765" s="139" t="s">
        <v>1156</v>
      </c>
    </row>
    <row r="4766" spans="1:5" x14ac:dyDescent="0.25">
      <c r="A4766">
        <v>7640</v>
      </c>
      <c r="B4766" t="s">
        <v>6888</v>
      </c>
      <c r="C4766" t="s">
        <v>87</v>
      </c>
      <c r="D4766" t="s">
        <v>93</v>
      </c>
      <c r="E4766" s="139" t="s">
        <v>1157</v>
      </c>
    </row>
    <row r="4767" spans="1:5" x14ac:dyDescent="0.25">
      <c r="A4767">
        <v>36513</v>
      </c>
      <c r="B4767" t="s">
        <v>6889</v>
      </c>
      <c r="C4767" t="s">
        <v>87</v>
      </c>
      <c r="D4767" t="s">
        <v>88</v>
      </c>
      <c r="E4767" s="139" t="s">
        <v>1158</v>
      </c>
    </row>
    <row r="4768" spans="1:5" x14ac:dyDescent="0.25">
      <c r="A4768">
        <v>36514</v>
      </c>
      <c r="B4768" t="s">
        <v>6890</v>
      </c>
      <c r="C4768" t="s">
        <v>87</v>
      </c>
      <c r="D4768" t="s">
        <v>88</v>
      </c>
      <c r="E4768" s="139" t="s">
        <v>1159</v>
      </c>
    </row>
    <row r="4769" spans="1:5" x14ac:dyDescent="0.25">
      <c r="A4769">
        <v>36149</v>
      </c>
      <c r="B4769" t="s">
        <v>6891</v>
      </c>
      <c r="C4769" t="s">
        <v>87</v>
      </c>
      <c r="D4769" t="s">
        <v>88</v>
      </c>
      <c r="E4769" s="139" t="s">
        <v>6892</v>
      </c>
    </row>
    <row r="4770" spans="1:5" x14ac:dyDescent="0.25">
      <c r="A4770">
        <v>43066</v>
      </c>
      <c r="B4770" t="s">
        <v>6893</v>
      </c>
      <c r="C4770" t="s">
        <v>94</v>
      </c>
      <c r="D4770" t="s">
        <v>88</v>
      </c>
      <c r="E4770" s="139" t="s">
        <v>817</v>
      </c>
    </row>
    <row r="4771" spans="1:5" x14ac:dyDescent="0.25">
      <c r="A4771">
        <v>11581</v>
      </c>
      <c r="B4771" t="s">
        <v>6894</v>
      </c>
      <c r="C4771" t="s">
        <v>94</v>
      </c>
      <c r="D4771" t="s">
        <v>88</v>
      </c>
      <c r="E4771" s="139" t="s">
        <v>6895</v>
      </c>
    </row>
    <row r="4772" spans="1:5" x14ac:dyDescent="0.25">
      <c r="A4772">
        <v>11580</v>
      </c>
      <c r="B4772" t="s">
        <v>6896</v>
      </c>
      <c r="C4772" t="s">
        <v>94</v>
      </c>
      <c r="D4772" t="s">
        <v>88</v>
      </c>
      <c r="E4772" s="139" t="s">
        <v>680</v>
      </c>
    </row>
    <row r="4773" spans="1:5" x14ac:dyDescent="0.25">
      <c r="A4773">
        <v>38177</v>
      </c>
      <c r="B4773" t="s">
        <v>6897</v>
      </c>
      <c r="C4773" t="s">
        <v>87</v>
      </c>
      <c r="D4773" t="s">
        <v>88</v>
      </c>
      <c r="E4773" s="139" t="s">
        <v>849</v>
      </c>
    </row>
    <row r="4774" spans="1:5" x14ac:dyDescent="0.25">
      <c r="A4774">
        <v>10743</v>
      </c>
      <c r="B4774" t="s">
        <v>6898</v>
      </c>
      <c r="C4774" t="s">
        <v>87</v>
      </c>
      <c r="D4774" t="s">
        <v>90</v>
      </c>
      <c r="E4774" s="139" t="s">
        <v>9186</v>
      </c>
    </row>
    <row r="4775" spans="1:5" x14ac:dyDescent="0.25">
      <c r="A4775">
        <v>39848</v>
      </c>
      <c r="B4775" t="s">
        <v>6899</v>
      </c>
      <c r="C4775" t="s">
        <v>94</v>
      </c>
      <c r="D4775" t="s">
        <v>90</v>
      </c>
      <c r="E4775" s="139" t="s">
        <v>313</v>
      </c>
    </row>
    <row r="4776" spans="1:5" x14ac:dyDescent="0.25">
      <c r="A4776">
        <v>20999</v>
      </c>
      <c r="B4776" t="s">
        <v>6900</v>
      </c>
      <c r="C4776" t="s">
        <v>94</v>
      </c>
      <c r="D4776" t="s">
        <v>88</v>
      </c>
      <c r="E4776" s="139" t="s">
        <v>1007</v>
      </c>
    </row>
    <row r="4777" spans="1:5" x14ac:dyDescent="0.25">
      <c r="A4777">
        <v>21001</v>
      </c>
      <c r="B4777" t="s">
        <v>6901</v>
      </c>
      <c r="C4777" t="s">
        <v>94</v>
      </c>
      <c r="D4777" t="s">
        <v>93</v>
      </c>
      <c r="E4777" s="139" t="s">
        <v>8079</v>
      </c>
    </row>
    <row r="4778" spans="1:5" x14ac:dyDescent="0.25">
      <c r="A4778">
        <v>21003</v>
      </c>
      <c r="B4778" t="s">
        <v>6902</v>
      </c>
      <c r="C4778" t="s">
        <v>94</v>
      </c>
      <c r="D4778" t="s">
        <v>88</v>
      </c>
      <c r="E4778" s="139" t="s">
        <v>1147</v>
      </c>
    </row>
    <row r="4779" spans="1:5" x14ac:dyDescent="0.25">
      <c r="A4779">
        <v>21006</v>
      </c>
      <c r="B4779" t="s">
        <v>6903</v>
      </c>
      <c r="C4779" t="s">
        <v>94</v>
      </c>
      <c r="D4779" t="s">
        <v>88</v>
      </c>
      <c r="E4779" s="139" t="s">
        <v>9187</v>
      </c>
    </row>
    <row r="4780" spans="1:5" x14ac:dyDescent="0.25">
      <c r="A4780">
        <v>21019</v>
      </c>
      <c r="B4780" t="s">
        <v>6904</v>
      </c>
      <c r="C4780" t="s">
        <v>94</v>
      </c>
      <c r="D4780" t="s">
        <v>88</v>
      </c>
      <c r="E4780" s="139" t="s">
        <v>759</v>
      </c>
    </row>
    <row r="4781" spans="1:5" x14ac:dyDescent="0.25">
      <c r="A4781">
        <v>21021</v>
      </c>
      <c r="B4781" t="s">
        <v>6905</v>
      </c>
      <c r="C4781" t="s">
        <v>94</v>
      </c>
      <c r="D4781" t="s">
        <v>88</v>
      </c>
      <c r="E4781" s="139" t="s">
        <v>9188</v>
      </c>
    </row>
    <row r="4782" spans="1:5" x14ac:dyDescent="0.25">
      <c r="A4782">
        <v>21024</v>
      </c>
      <c r="B4782" t="s">
        <v>6906</v>
      </c>
      <c r="C4782" t="s">
        <v>94</v>
      </c>
      <c r="D4782" t="s">
        <v>88</v>
      </c>
      <c r="E4782" s="139" t="s">
        <v>9189</v>
      </c>
    </row>
    <row r="4783" spans="1:5" x14ac:dyDescent="0.25">
      <c r="A4783">
        <v>40624</v>
      </c>
      <c r="B4783" t="s">
        <v>6907</v>
      </c>
      <c r="C4783" t="s">
        <v>94</v>
      </c>
      <c r="D4783" t="s">
        <v>90</v>
      </c>
      <c r="E4783" s="139" t="s">
        <v>9190</v>
      </c>
    </row>
    <row r="4784" spans="1:5" x14ac:dyDescent="0.25">
      <c r="A4784">
        <v>13127</v>
      </c>
      <c r="B4784" t="s">
        <v>6908</v>
      </c>
      <c r="C4784" t="s">
        <v>94</v>
      </c>
      <c r="D4784" t="s">
        <v>90</v>
      </c>
      <c r="E4784" s="139" t="s">
        <v>386</v>
      </c>
    </row>
    <row r="4785" spans="1:5" x14ac:dyDescent="0.25">
      <c r="A4785">
        <v>13137</v>
      </c>
      <c r="B4785" t="s">
        <v>6909</v>
      </c>
      <c r="C4785" t="s">
        <v>94</v>
      </c>
      <c r="D4785" t="s">
        <v>90</v>
      </c>
      <c r="E4785" s="139" t="s">
        <v>9191</v>
      </c>
    </row>
    <row r="4786" spans="1:5" x14ac:dyDescent="0.25">
      <c r="A4786">
        <v>20989</v>
      </c>
      <c r="B4786" t="s">
        <v>6910</v>
      </c>
      <c r="C4786" t="s">
        <v>94</v>
      </c>
      <c r="D4786" t="s">
        <v>90</v>
      </c>
      <c r="E4786" s="139" t="s">
        <v>9192</v>
      </c>
    </row>
    <row r="4787" spans="1:5" x14ac:dyDescent="0.25">
      <c r="A4787">
        <v>21147</v>
      </c>
      <c r="B4787" t="s">
        <v>6911</v>
      </c>
      <c r="C4787" t="s">
        <v>94</v>
      </c>
      <c r="D4787" t="s">
        <v>90</v>
      </c>
      <c r="E4787" s="139" t="s">
        <v>9193</v>
      </c>
    </row>
    <row r="4788" spans="1:5" x14ac:dyDescent="0.25">
      <c r="A4788">
        <v>21148</v>
      </c>
      <c r="B4788" t="s">
        <v>6912</v>
      </c>
      <c r="C4788" t="s">
        <v>94</v>
      </c>
      <c r="D4788" t="s">
        <v>90</v>
      </c>
      <c r="E4788" s="139" t="s">
        <v>9194</v>
      </c>
    </row>
    <row r="4789" spans="1:5" x14ac:dyDescent="0.25">
      <c r="A4789">
        <v>20984</v>
      </c>
      <c r="B4789" t="s">
        <v>6914</v>
      </c>
      <c r="C4789" t="s">
        <v>94</v>
      </c>
      <c r="D4789" t="s">
        <v>90</v>
      </c>
      <c r="E4789" s="139" t="s">
        <v>9195</v>
      </c>
    </row>
    <row r="4790" spans="1:5" x14ac:dyDescent="0.25">
      <c r="A4790">
        <v>13042</v>
      </c>
      <c r="B4790" t="s">
        <v>6915</v>
      </c>
      <c r="C4790" t="s">
        <v>94</v>
      </c>
      <c r="D4790" t="s">
        <v>90</v>
      </c>
      <c r="E4790" s="139" t="s">
        <v>9196</v>
      </c>
    </row>
    <row r="4791" spans="1:5" x14ac:dyDescent="0.25">
      <c r="A4791">
        <v>21150</v>
      </c>
      <c r="B4791" t="s">
        <v>6916</v>
      </c>
      <c r="C4791" t="s">
        <v>94</v>
      </c>
      <c r="D4791" t="s">
        <v>90</v>
      </c>
      <c r="E4791" s="139" t="s">
        <v>8973</v>
      </c>
    </row>
    <row r="4792" spans="1:5" x14ac:dyDescent="0.25">
      <c r="A4792">
        <v>13141</v>
      </c>
      <c r="B4792" t="s">
        <v>6917</v>
      </c>
      <c r="C4792" t="s">
        <v>94</v>
      </c>
      <c r="D4792" t="s">
        <v>90</v>
      </c>
      <c r="E4792" s="139" t="s">
        <v>3077</v>
      </c>
    </row>
    <row r="4793" spans="1:5" x14ac:dyDescent="0.25">
      <c r="A4793">
        <v>21151</v>
      </c>
      <c r="B4793" t="s">
        <v>6918</v>
      </c>
      <c r="C4793" t="s">
        <v>94</v>
      </c>
      <c r="D4793" t="s">
        <v>90</v>
      </c>
      <c r="E4793" s="139" t="s">
        <v>9197</v>
      </c>
    </row>
    <row r="4794" spans="1:5" x14ac:dyDescent="0.25">
      <c r="A4794">
        <v>13142</v>
      </c>
      <c r="B4794" t="s">
        <v>6919</v>
      </c>
      <c r="C4794" t="s">
        <v>94</v>
      </c>
      <c r="D4794" t="s">
        <v>90</v>
      </c>
      <c r="E4794" s="139" t="s">
        <v>9198</v>
      </c>
    </row>
    <row r="4795" spans="1:5" x14ac:dyDescent="0.25">
      <c r="A4795">
        <v>20994</v>
      </c>
      <c r="B4795" t="s">
        <v>6920</v>
      </c>
      <c r="C4795" t="s">
        <v>94</v>
      </c>
      <c r="D4795" t="s">
        <v>90</v>
      </c>
      <c r="E4795" s="139" t="s">
        <v>9199</v>
      </c>
    </row>
    <row r="4796" spans="1:5" x14ac:dyDescent="0.25">
      <c r="A4796">
        <v>7672</v>
      </c>
      <c r="B4796" t="s">
        <v>6921</v>
      </c>
      <c r="C4796" t="s">
        <v>94</v>
      </c>
      <c r="D4796" t="s">
        <v>90</v>
      </c>
      <c r="E4796" s="139" t="s">
        <v>9200</v>
      </c>
    </row>
    <row r="4797" spans="1:5" x14ac:dyDescent="0.25">
      <c r="A4797">
        <v>20995</v>
      </c>
      <c r="B4797" t="s">
        <v>6922</v>
      </c>
      <c r="C4797" t="s">
        <v>94</v>
      </c>
      <c r="D4797" t="s">
        <v>90</v>
      </c>
      <c r="E4797" s="139" t="s">
        <v>9201</v>
      </c>
    </row>
    <row r="4798" spans="1:5" x14ac:dyDescent="0.25">
      <c r="A4798">
        <v>7690</v>
      </c>
      <c r="B4798" t="s">
        <v>6923</v>
      </c>
      <c r="C4798" t="s">
        <v>94</v>
      </c>
      <c r="D4798" t="s">
        <v>90</v>
      </c>
      <c r="E4798" s="139" t="s">
        <v>9202</v>
      </c>
    </row>
    <row r="4799" spans="1:5" x14ac:dyDescent="0.25">
      <c r="A4799">
        <v>20980</v>
      </c>
      <c r="B4799" t="s">
        <v>6924</v>
      </c>
      <c r="C4799" t="s">
        <v>94</v>
      </c>
      <c r="D4799" t="s">
        <v>90</v>
      </c>
      <c r="E4799" s="139" t="s">
        <v>9203</v>
      </c>
    </row>
    <row r="4800" spans="1:5" x14ac:dyDescent="0.25">
      <c r="A4800">
        <v>7661</v>
      </c>
      <c r="B4800" t="s">
        <v>6925</v>
      </c>
      <c r="C4800" t="s">
        <v>94</v>
      </c>
      <c r="D4800" t="s">
        <v>90</v>
      </c>
      <c r="E4800" s="139" t="s">
        <v>9204</v>
      </c>
    </row>
    <row r="4801" spans="1:5" x14ac:dyDescent="0.25">
      <c r="A4801">
        <v>21016</v>
      </c>
      <c r="B4801" t="s">
        <v>6926</v>
      </c>
      <c r="C4801" t="s">
        <v>94</v>
      </c>
      <c r="D4801" t="s">
        <v>90</v>
      </c>
      <c r="E4801" s="139" t="s">
        <v>9205</v>
      </c>
    </row>
    <row r="4802" spans="1:5" x14ac:dyDescent="0.25">
      <c r="A4802">
        <v>21008</v>
      </c>
      <c r="B4802" t="s">
        <v>6927</v>
      </c>
      <c r="C4802" t="s">
        <v>94</v>
      </c>
      <c r="D4802" t="s">
        <v>90</v>
      </c>
      <c r="E4802" s="139" t="s">
        <v>7617</v>
      </c>
    </row>
    <row r="4803" spans="1:5" x14ac:dyDescent="0.25">
      <c r="A4803">
        <v>21009</v>
      </c>
      <c r="B4803" t="s">
        <v>6929</v>
      </c>
      <c r="C4803" t="s">
        <v>94</v>
      </c>
      <c r="D4803" t="s">
        <v>90</v>
      </c>
      <c r="E4803" s="139" t="s">
        <v>1068</v>
      </c>
    </row>
    <row r="4804" spans="1:5" x14ac:dyDescent="0.25">
      <c r="A4804">
        <v>21010</v>
      </c>
      <c r="B4804" t="s">
        <v>6930</v>
      </c>
      <c r="C4804" t="s">
        <v>94</v>
      </c>
      <c r="D4804" t="s">
        <v>90</v>
      </c>
      <c r="E4804" s="139" t="s">
        <v>3115</v>
      </c>
    </row>
    <row r="4805" spans="1:5" x14ac:dyDescent="0.25">
      <c r="A4805">
        <v>21011</v>
      </c>
      <c r="B4805" t="s">
        <v>6931</v>
      </c>
      <c r="C4805" t="s">
        <v>94</v>
      </c>
      <c r="D4805" t="s">
        <v>90</v>
      </c>
      <c r="E4805" s="139" t="s">
        <v>1452</v>
      </c>
    </row>
    <row r="4806" spans="1:5" x14ac:dyDescent="0.25">
      <c r="A4806">
        <v>21012</v>
      </c>
      <c r="B4806" t="s">
        <v>6932</v>
      </c>
      <c r="C4806" t="s">
        <v>94</v>
      </c>
      <c r="D4806" t="s">
        <v>90</v>
      </c>
      <c r="E4806" s="139" t="s">
        <v>9206</v>
      </c>
    </row>
    <row r="4807" spans="1:5" x14ac:dyDescent="0.25">
      <c r="A4807">
        <v>21013</v>
      </c>
      <c r="B4807" t="s">
        <v>6933</v>
      </c>
      <c r="C4807" t="s">
        <v>94</v>
      </c>
      <c r="D4807" t="s">
        <v>90</v>
      </c>
      <c r="E4807" s="139" t="s">
        <v>7270</v>
      </c>
    </row>
    <row r="4808" spans="1:5" x14ac:dyDescent="0.25">
      <c r="A4808">
        <v>21014</v>
      </c>
      <c r="B4808" t="s">
        <v>6934</v>
      </c>
      <c r="C4808" t="s">
        <v>94</v>
      </c>
      <c r="D4808" t="s">
        <v>90</v>
      </c>
      <c r="E4808" s="139" t="s">
        <v>9207</v>
      </c>
    </row>
    <row r="4809" spans="1:5" x14ac:dyDescent="0.25">
      <c r="A4809">
        <v>21015</v>
      </c>
      <c r="B4809" t="s">
        <v>6935</v>
      </c>
      <c r="C4809" t="s">
        <v>94</v>
      </c>
      <c r="D4809" t="s">
        <v>90</v>
      </c>
      <c r="E4809" s="139" t="s">
        <v>8286</v>
      </c>
    </row>
    <row r="4810" spans="1:5" x14ac:dyDescent="0.25">
      <c r="A4810">
        <v>7697</v>
      </c>
      <c r="B4810" t="s">
        <v>6936</v>
      </c>
      <c r="C4810" t="s">
        <v>94</v>
      </c>
      <c r="D4810" t="s">
        <v>90</v>
      </c>
      <c r="E4810" s="139" t="s">
        <v>9208</v>
      </c>
    </row>
    <row r="4811" spans="1:5" x14ac:dyDescent="0.25">
      <c r="A4811">
        <v>7698</v>
      </c>
      <c r="B4811" t="s">
        <v>6937</v>
      </c>
      <c r="C4811" t="s">
        <v>94</v>
      </c>
      <c r="D4811" t="s">
        <v>90</v>
      </c>
      <c r="E4811" s="139" t="s">
        <v>8098</v>
      </c>
    </row>
    <row r="4812" spans="1:5" x14ac:dyDescent="0.25">
      <c r="A4812">
        <v>7691</v>
      </c>
      <c r="B4812" t="s">
        <v>6938</v>
      </c>
      <c r="C4812" t="s">
        <v>94</v>
      </c>
      <c r="D4812" t="s">
        <v>90</v>
      </c>
      <c r="E4812" s="139" t="s">
        <v>969</v>
      </c>
    </row>
    <row r="4813" spans="1:5" x14ac:dyDescent="0.25">
      <c r="A4813">
        <v>40626</v>
      </c>
      <c r="B4813" t="s">
        <v>6939</v>
      </c>
      <c r="C4813" t="s">
        <v>94</v>
      </c>
      <c r="D4813" t="s">
        <v>90</v>
      </c>
      <c r="E4813" s="139" t="s">
        <v>9209</v>
      </c>
    </row>
    <row r="4814" spans="1:5" x14ac:dyDescent="0.25">
      <c r="A4814">
        <v>7701</v>
      </c>
      <c r="B4814" t="s">
        <v>6940</v>
      </c>
      <c r="C4814" t="s">
        <v>94</v>
      </c>
      <c r="D4814" t="s">
        <v>90</v>
      </c>
      <c r="E4814" s="139" t="s">
        <v>9210</v>
      </c>
    </row>
    <row r="4815" spans="1:5" x14ac:dyDescent="0.25">
      <c r="A4815">
        <v>7696</v>
      </c>
      <c r="B4815" t="s">
        <v>6941</v>
      </c>
      <c r="C4815" t="s">
        <v>94</v>
      </c>
      <c r="D4815" t="s">
        <v>90</v>
      </c>
      <c r="E4815" s="139" t="s">
        <v>9211</v>
      </c>
    </row>
    <row r="4816" spans="1:5" x14ac:dyDescent="0.25">
      <c r="A4816">
        <v>7700</v>
      </c>
      <c r="B4816" t="s">
        <v>6942</v>
      </c>
      <c r="C4816" t="s">
        <v>94</v>
      </c>
      <c r="D4816" t="s">
        <v>90</v>
      </c>
      <c r="E4816" s="139" t="s">
        <v>790</v>
      </c>
    </row>
    <row r="4817" spans="1:5" x14ac:dyDescent="0.25">
      <c r="A4817">
        <v>7694</v>
      </c>
      <c r="B4817" t="s">
        <v>6943</v>
      </c>
      <c r="C4817" t="s">
        <v>94</v>
      </c>
      <c r="D4817" t="s">
        <v>90</v>
      </c>
      <c r="E4817" s="139" t="s">
        <v>9212</v>
      </c>
    </row>
    <row r="4818" spans="1:5" x14ac:dyDescent="0.25">
      <c r="A4818">
        <v>7693</v>
      </c>
      <c r="B4818" t="s">
        <v>6944</v>
      </c>
      <c r="C4818" t="s">
        <v>94</v>
      </c>
      <c r="D4818" t="s">
        <v>90</v>
      </c>
      <c r="E4818" s="139" t="s">
        <v>4744</v>
      </c>
    </row>
    <row r="4819" spans="1:5" x14ac:dyDescent="0.25">
      <c r="A4819">
        <v>7692</v>
      </c>
      <c r="B4819" t="s">
        <v>6945</v>
      </c>
      <c r="C4819" t="s">
        <v>94</v>
      </c>
      <c r="D4819" t="s">
        <v>90</v>
      </c>
      <c r="E4819" s="139" t="s">
        <v>4886</v>
      </c>
    </row>
    <row r="4820" spans="1:5" x14ac:dyDescent="0.25">
      <c r="A4820">
        <v>7695</v>
      </c>
      <c r="B4820" t="s">
        <v>6946</v>
      </c>
      <c r="C4820" t="s">
        <v>94</v>
      </c>
      <c r="D4820" t="s">
        <v>90</v>
      </c>
      <c r="E4820" s="139" t="s">
        <v>9213</v>
      </c>
    </row>
    <row r="4821" spans="1:5" x14ac:dyDescent="0.25">
      <c r="A4821">
        <v>13356</v>
      </c>
      <c r="B4821" t="s">
        <v>6947</v>
      </c>
      <c r="C4821" t="s">
        <v>94</v>
      </c>
      <c r="D4821" t="s">
        <v>90</v>
      </c>
      <c r="E4821" s="139" t="s">
        <v>1053</v>
      </c>
    </row>
    <row r="4822" spans="1:5" x14ac:dyDescent="0.25">
      <c r="A4822">
        <v>36365</v>
      </c>
      <c r="B4822" t="s">
        <v>6948</v>
      </c>
      <c r="C4822" t="s">
        <v>94</v>
      </c>
      <c r="D4822" t="s">
        <v>90</v>
      </c>
      <c r="E4822" s="139" t="s">
        <v>7870</v>
      </c>
    </row>
    <row r="4823" spans="1:5" x14ac:dyDescent="0.25">
      <c r="A4823">
        <v>41930</v>
      </c>
      <c r="B4823" t="s">
        <v>6949</v>
      </c>
      <c r="C4823" t="s">
        <v>94</v>
      </c>
      <c r="D4823" t="s">
        <v>90</v>
      </c>
      <c r="E4823" s="139" t="s">
        <v>5534</v>
      </c>
    </row>
    <row r="4824" spans="1:5" x14ac:dyDescent="0.25">
      <c r="A4824">
        <v>41931</v>
      </c>
      <c r="B4824" t="s">
        <v>6950</v>
      </c>
      <c r="C4824" t="s">
        <v>94</v>
      </c>
      <c r="D4824" t="s">
        <v>90</v>
      </c>
      <c r="E4824" s="139" t="s">
        <v>9214</v>
      </c>
    </row>
    <row r="4825" spans="1:5" x14ac:dyDescent="0.25">
      <c r="A4825">
        <v>41932</v>
      </c>
      <c r="B4825" t="s">
        <v>6951</v>
      </c>
      <c r="C4825" t="s">
        <v>94</v>
      </c>
      <c r="D4825" t="s">
        <v>90</v>
      </c>
      <c r="E4825" s="139" t="s">
        <v>9215</v>
      </c>
    </row>
    <row r="4826" spans="1:5" x14ac:dyDescent="0.25">
      <c r="A4826">
        <v>41933</v>
      </c>
      <c r="B4826" t="s">
        <v>6952</v>
      </c>
      <c r="C4826" t="s">
        <v>94</v>
      </c>
      <c r="D4826" t="s">
        <v>90</v>
      </c>
      <c r="E4826" s="139" t="s">
        <v>9216</v>
      </c>
    </row>
    <row r="4827" spans="1:5" x14ac:dyDescent="0.25">
      <c r="A4827">
        <v>41934</v>
      </c>
      <c r="B4827" t="s">
        <v>6953</v>
      </c>
      <c r="C4827" t="s">
        <v>94</v>
      </c>
      <c r="D4827" t="s">
        <v>90</v>
      </c>
      <c r="E4827" s="139" t="s">
        <v>9217</v>
      </c>
    </row>
    <row r="4828" spans="1:5" x14ac:dyDescent="0.25">
      <c r="A4828">
        <v>41936</v>
      </c>
      <c r="B4828" t="s">
        <v>6954</v>
      </c>
      <c r="C4828" t="s">
        <v>94</v>
      </c>
      <c r="D4828" t="s">
        <v>90</v>
      </c>
      <c r="E4828" s="139" t="s">
        <v>4034</v>
      </c>
    </row>
    <row r="4829" spans="1:5" x14ac:dyDescent="0.25">
      <c r="A4829">
        <v>7720</v>
      </c>
      <c r="B4829" t="s">
        <v>6955</v>
      </c>
      <c r="C4829" t="s">
        <v>94</v>
      </c>
      <c r="D4829" t="s">
        <v>88</v>
      </c>
      <c r="E4829" s="139" t="s">
        <v>6956</v>
      </c>
    </row>
    <row r="4830" spans="1:5" x14ac:dyDescent="0.25">
      <c r="A4830">
        <v>40335</v>
      </c>
      <c r="B4830" t="s">
        <v>6957</v>
      </c>
      <c r="C4830" t="s">
        <v>94</v>
      </c>
      <c r="D4830" t="s">
        <v>88</v>
      </c>
      <c r="E4830" s="139" t="s">
        <v>6958</v>
      </c>
    </row>
    <row r="4831" spans="1:5" x14ac:dyDescent="0.25">
      <c r="A4831">
        <v>7740</v>
      </c>
      <c r="B4831" t="s">
        <v>6959</v>
      </c>
      <c r="C4831" t="s">
        <v>94</v>
      </c>
      <c r="D4831" t="s">
        <v>88</v>
      </c>
      <c r="E4831" s="139" t="s">
        <v>6960</v>
      </c>
    </row>
    <row r="4832" spans="1:5" x14ac:dyDescent="0.25">
      <c r="A4832">
        <v>7741</v>
      </c>
      <c r="B4832" t="s">
        <v>6961</v>
      </c>
      <c r="C4832" t="s">
        <v>94</v>
      </c>
      <c r="D4832" t="s">
        <v>88</v>
      </c>
      <c r="E4832" s="139" t="s">
        <v>6962</v>
      </c>
    </row>
    <row r="4833" spans="1:5" x14ac:dyDescent="0.25">
      <c r="A4833">
        <v>7774</v>
      </c>
      <c r="B4833" t="s">
        <v>6963</v>
      </c>
      <c r="C4833" t="s">
        <v>94</v>
      </c>
      <c r="D4833" t="s">
        <v>88</v>
      </c>
      <c r="E4833" s="139" t="s">
        <v>6964</v>
      </c>
    </row>
    <row r="4834" spans="1:5" x14ac:dyDescent="0.25">
      <c r="A4834">
        <v>7744</v>
      </c>
      <c r="B4834" t="s">
        <v>6965</v>
      </c>
      <c r="C4834" t="s">
        <v>94</v>
      </c>
      <c r="D4834" t="s">
        <v>88</v>
      </c>
      <c r="E4834" s="139" t="s">
        <v>6966</v>
      </c>
    </row>
    <row r="4835" spans="1:5" x14ac:dyDescent="0.25">
      <c r="A4835">
        <v>7773</v>
      </c>
      <c r="B4835" t="s">
        <v>6967</v>
      </c>
      <c r="C4835" t="s">
        <v>94</v>
      </c>
      <c r="D4835" t="s">
        <v>88</v>
      </c>
      <c r="E4835" s="139" t="s">
        <v>6968</v>
      </c>
    </row>
    <row r="4836" spans="1:5" x14ac:dyDescent="0.25">
      <c r="A4836">
        <v>7754</v>
      </c>
      <c r="B4836" t="s">
        <v>6969</v>
      </c>
      <c r="C4836" t="s">
        <v>94</v>
      </c>
      <c r="D4836" t="s">
        <v>88</v>
      </c>
      <c r="E4836" s="139" t="s">
        <v>6970</v>
      </c>
    </row>
    <row r="4837" spans="1:5" x14ac:dyDescent="0.25">
      <c r="A4837">
        <v>7735</v>
      </c>
      <c r="B4837" t="s">
        <v>6971</v>
      </c>
      <c r="C4837" t="s">
        <v>94</v>
      </c>
      <c r="D4837" t="s">
        <v>88</v>
      </c>
      <c r="E4837" s="139" t="s">
        <v>6972</v>
      </c>
    </row>
    <row r="4838" spans="1:5" x14ac:dyDescent="0.25">
      <c r="A4838">
        <v>7755</v>
      </c>
      <c r="B4838" t="s">
        <v>6973</v>
      </c>
      <c r="C4838" t="s">
        <v>94</v>
      </c>
      <c r="D4838" t="s">
        <v>88</v>
      </c>
      <c r="E4838" s="139" t="s">
        <v>6974</v>
      </c>
    </row>
    <row r="4839" spans="1:5" x14ac:dyDescent="0.25">
      <c r="A4839">
        <v>7776</v>
      </c>
      <c r="B4839" t="s">
        <v>6975</v>
      </c>
      <c r="C4839" t="s">
        <v>94</v>
      </c>
      <c r="D4839" t="s">
        <v>88</v>
      </c>
      <c r="E4839" s="139" t="s">
        <v>6976</v>
      </c>
    </row>
    <row r="4840" spans="1:5" x14ac:dyDescent="0.25">
      <c r="A4840">
        <v>7743</v>
      </c>
      <c r="B4840" t="s">
        <v>6977</v>
      </c>
      <c r="C4840" t="s">
        <v>94</v>
      </c>
      <c r="D4840" t="s">
        <v>88</v>
      </c>
      <c r="E4840" s="139" t="s">
        <v>6978</v>
      </c>
    </row>
    <row r="4841" spans="1:5" x14ac:dyDescent="0.25">
      <c r="A4841">
        <v>7733</v>
      </c>
      <c r="B4841" t="s">
        <v>6979</v>
      </c>
      <c r="C4841" t="s">
        <v>94</v>
      </c>
      <c r="D4841" t="s">
        <v>88</v>
      </c>
      <c r="E4841" s="139" t="s">
        <v>6980</v>
      </c>
    </row>
    <row r="4842" spans="1:5" x14ac:dyDescent="0.25">
      <c r="A4842">
        <v>7775</v>
      </c>
      <c r="B4842" t="s">
        <v>6981</v>
      </c>
      <c r="C4842" t="s">
        <v>94</v>
      </c>
      <c r="D4842" t="s">
        <v>88</v>
      </c>
      <c r="E4842" s="139" t="s">
        <v>6982</v>
      </c>
    </row>
    <row r="4843" spans="1:5" x14ac:dyDescent="0.25">
      <c r="A4843">
        <v>7734</v>
      </c>
      <c r="B4843" t="s">
        <v>6983</v>
      </c>
      <c r="C4843" t="s">
        <v>94</v>
      </c>
      <c r="D4843" t="s">
        <v>88</v>
      </c>
      <c r="E4843" s="139" t="s">
        <v>6984</v>
      </c>
    </row>
    <row r="4844" spans="1:5" x14ac:dyDescent="0.25">
      <c r="A4844">
        <v>7753</v>
      </c>
      <c r="B4844" t="s">
        <v>6985</v>
      </c>
      <c r="C4844" t="s">
        <v>94</v>
      </c>
      <c r="D4844" t="s">
        <v>88</v>
      </c>
      <c r="E4844" s="139" t="s">
        <v>6986</v>
      </c>
    </row>
    <row r="4845" spans="1:5" x14ac:dyDescent="0.25">
      <c r="A4845">
        <v>13256</v>
      </c>
      <c r="B4845" t="s">
        <v>6987</v>
      </c>
      <c r="C4845" t="s">
        <v>94</v>
      </c>
      <c r="D4845" t="s">
        <v>88</v>
      </c>
      <c r="E4845" s="139" t="s">
        <v>6988</v>
      </c>
    </row>
    <row r="4846" spans="1:5" x14ac:dyDescent="0.25">
      <c r="A4846">
        <v>7757</v>
      </c>
      <c r="B4846" t="s">
        <v>6989</v>
      </c>
      <c r="C4846" t="s">
        <v>94</v>
      </c>
      <c r="D4846" t="s">
        <v>88</v>
      </c>
      <c r="E4846" s="139" t="s">
        <v>3608</v>
      </c>
    </row>
    <row r="4847" spans="1:5" x14ac:dyDescent="0.25">
      <c r="A4847">
        <v>7758</v>
      </c>
      <c r="B4847" t="s">
        <v>6990</v>
      </c>
      <c r="C4847" t="s">
        <v>94</v>
      </c>
      <c r="D4847" t="s">
        <v>88</v>
      </c>
      <c r="E4847" s="139" t="s">
        <v>6991</v>
      </c>
    </row>
    <row r="4848" spans="1:5" x14ac:dyDescent="0.25">
      <c r="A4848">
        <v>7759</v>
      </c>
      <c r="B4848" t="s">
        <v>6992</v>
      </c>
      <c r="C4848" t="s">
        <v>94</v>
      </c>
      <c r="D4848" t="s">
        <v>88</v>
      </c>
      <c r="E4848" s="139" t="s">
        <v>6993</v>
      </c>
    </row>
    <row r="4849" spans="1:5" x14ac:dyDescent="0.25">
      <c r="A4849">
        <v>40334</v>
      </c>
      <c r="B4849" t="s">
        <v>6994</v>
      </c>
      <c r="C4849" t="s">
        <v>94</v>
      </c>
      <c r="D4849" t="s">
        <v>88</v>
      </c>
      <c r="E4849" s="139" t="s">
        <v>6995</v>
      </c>
    </row>
    <row r="4850" spans="1:5" x14ac:dyDescent="0.25">
      <c r="A4850">
        <v>7745</v>
      </c>
      <c r="B4850" t="s">
        <v>6996</v>
      </c>
      <c r="C4850" t="s">
        <v>94</v>
      </c>
      <c r="D4850" t="s">
        <v>88</v>
      </c>
      <c r="E4850" s="139" t="s">
        <v>6997</v>
      </c>
    </row>
    <row r="4851" spans="1:5" x14ac:dyDescent="0.25">
      <c r="A4851">
        <v>7714</v>
      </c>
      <c r="B4851" t="s">
        <v>6998</v>
      </c>
      <c r="C4851" t="s">
        <v>94</v>
      </c>
      <c r="D4851" t="s">
        <v>88</v>
      </c>
      <c r="E4851" s="139" t="s">
        <v>6999</v>
      </c>
    </row>
    <row r="4852" spans="1:5" x14ac:dyDescent="0.25">
      <c r="A4852">
        <v>7725</v>
      </c>
      <c r="B4852" t="s">
        <v>7000</v>
      </c>
      <c r="C4852" t="s">
        <v>94</v>
      </c>
      <c r="D4852" t="s">
        <v>93</v>
      </c>
      <c r="E4852" s="139" t="s">
        <v>7001</v>
      </c>
    </row>
    <row r="4853" spans="1:5" x14ac:dyDescent="0.25">
      <c r="A4853">
        <v>7742</v>
      </c>
      <c r="B4853" t="s">
        <v>7002</v>
      </c>
      <c r="C4853" t="s">
        <v>94</v>
      </c>
      <c r="D4853" t="s">
        <v>88</v>
      </c>
      <c r="E4853" s="139" t="s">
        <v>7003</v>
      </c>
    </row>
    <row r="4854" spans="1:5" x14ac:dyDescent="0.25">
      <c r="A4854">
        <v>7750</v>
      </c>
      <c r="B4854" t="s">
        <v>7004</v>
      </c>
      <c r="C4854" t="s">
        <v>94</v>
      </c>
      <c r="D4854" t="s">
        <v>88</v>
      </c>
      <c r="E4854" s="139" t="s">
        <v>7005</v>
      </c>
    </row>
    <row r="4855" spans="1:5" x14ac:dyDescent="0.25">
      <c r="A4855">
        <v>7756</v>
      </c>
      <c r="B4855" t="s">
        <v>7006</v>
      </c>
      <c r="C4855" t="s">
        <v>94</v>
      </c>
      <c r="D4855" t="s">
        <v>88</v>
      </c>
      <c r="E4855" s="139" t="s">
        <v>7007</v>
      </c>
    </row>
    <row r="4856" spans="1:5" x14ac:dyDescent="0.25">
      <c r="A4856">
        <v>7765</v>
      </c>
      <c r="B4856" t="s">
        <v>7008</v>
      </c>
      <c r="C4856" t="s">
        <v>94</v>
      </c>
      <c r="D4856" t="s">
        <v>88</v>
      </c>
      <c r="E4856" s="139" t="s">
        <v>7009</v>
      </c>
    </row>
    <row r="4857" spans="1:5" x14ac:dyDescent="0.25">
      <c r="A4857">
        <v>12569</v>
      </c>
      <c r="B4857" t="s">
        <v>7010</v>
      </c>
      <c r="C4857" t="s">
        <v>94</v>
      </c>
      <c r="D4857" t="s">
        <v>88</v>
      </c>
      <c r="E4857" s="139" t="s">
        <v>7011</v>
      </c>
    </row>
    <row r="4858" spans="1:5" x14ac:dyDescent="0.25">
      <c r="A4858">
        <v>7766</v>
      </c>
      <c r="B4858" t="s">
        <v>7012</v>
      </c>
      <c r="C4858" t="s">
        <v>94</v>
      </c>
      <c r="D4858" t="s">
        <v>88</v>
      </c>
      <c r="E4858" s="139" t="s">
        <v>7013</v>
      </c>
    </row>
    <row r="4859" spans="1:5" x14ac:dyDescent="0.25">
      <c r="A4859">
        <v>7767</v>
      </c>
      <c r="B4859" t="s">
        <v>7014</v>
      </c>
      <c r="C4859" t="s">
        <v>94</v>
      </c>
      <c r="D4859" t="s">
        <v>88</v>
      </c>
      <c r="E4859" s="139" t="s">
        <v>7015</v>
      </c>
    </row>
    <row r="4860" spans="1:5" x14ac:dyDescent="0.25">
      <c r="A4860">
        <v>7727</v>
      </c>
      <c r="B4860" t="s">
        <v>7016</v>
      </c>
      <c r="C4860" t="s">
        <v>94</v>
      </c>
      <c r="D4860" t="s">
        <v>88</v>
      </c>
      <c r="E4860" s="139" t="s">
        <v>7017</v>
      </c>
    </row>
    <row r="4861" spans="1:5" x14ac:dyDescent="0.25">
      <c r="A4861">
        <v>7760</v>
      </c>
      <c r="B4861" t="s">
        <v>7018</v>
      </c>
      <c r="C4861" t="s">
        <v>94</v>
      </c>
      <c r="D4861" t="s">
        <v>88</v>
      </c>
      <c r="E4861" s="139" t="s">
        <v>5287</v>
      </c>
    </row>
    <row r="4862" spans="1:5" x14ac:dyDescent="0.25">
      <c r="A4862">
        <v>7761</v>
      </c>
      <c r="B4862" t="s">
        <v>7019</v>
      </c>
      <c r="C4862" t="s">
        <v>94</v>
      </c>
      <c r="D4862" t="s">
        <v>88</v>
      </c>
      <c r="E4862" s="139" t="s">
        <v>7020</v>
      </c>
    </row>
    <row r="4863" spans="1:5" x14ac:dyDescent="0.25">
      <c r="A4863">
        <v>7752</v>
      </c>
      <c r="B4863" t="s">
        <v>7021</v>
      </c>
      <c r="C4863" t="s">
        <v>94</v>
      </c>
      <c r="D4863" t="s">
        <v>88</v>
      </c>
      <c r="E4863" s="139" t="s">
        <v>7022</v>
      </c>
    </row>
    <row r="4864" spans="1:5" x14ac:dyDescent="0.25">
      <c r="A4864">
        <v>7762</v>
      </c>
      <c r="B4864" t="s">
        <v>7023</v>
      </c>
      <c r="C4864" t="s">
        <v>94</v>
      </c>
      <c r="D4864" t="s">
        <v>88</v>
      </c>
      <c r="E4864" s="139" t="s">
        <v>7024</v>
      </c>
    </row>
    <row r="4865" spans="1:5" x14ac:dyDescent="0.25">
      <c r="A4865">
        <v>7722</v>
      </c>
      <c r="B4865" t="s">
        <v>7025</v>
      </c>
      <c r="C4865" t="s">
        <v>94</v>
      </c>
      <c r="D4865" t="s">
        <v>88</v>
      </c>
      <c r="E4865" s="139" t="s">
        <v>7026</v>
      </c>
    </row>
    <row r="4866" spans="1:5" x14ac:dyDescent="0.25">
      <c r="A4866">
        <v>7763</v>
      </c>
      <c r="B4866" t="s">
        <v>7027</v>
      </c>
      <c r="C4866" t="s">
        <v>94</v>
      </c>
      <c r="D4866" t="s">
        <v>88</v>
      </c>
      <c r="E4866" s="139" t="s">
        <v>7028</v>
      </c>
    </row>
    <row r="4867" spans="1:5" x14ac:dyDescent="0.25">
      <c r="A4867">
        <v>7764</v>
      </c>
      <c r="B4867" t="s">
        <v>7029</v>
      </c>
      <c r="C4867" t="s">
        <v>94</v>
      </c>
      <c r="D4867" t="s">
        <v>88</v>
      </c>
      <c r="E4867" s="139" t="s">
        <v>7030</v>
      </c>
    </row>
    <row r="4868" spans="1:5" x14ac:dyDescent="0.25">
      <c r="A4868">
        <v>12572</v>
      </c>
      <c r="B4868" t="s">
        <v>7031</v>
      </c>
      <c r="C4868" t="s">
        <v>94</v>
      </c>
      <c r="D4868" t="s">
        <v>88</v>
      </c>
      <c r="E4868" s="139" t="s">
        <v>7032</v>
      </c>
    </row>
    <row r="4869" spans="1:5" x14ac:dyDescent="0.25">
      <c r="A4869">
        <v>12573</v>
      </c>
      <c r="B4869" t="s">
        <v>7033</v>
      </c>
      <c r="C4869" t="s">
        <v>94</v>
      </c>
      <c r="D4869" t="s">
        <v>88</v>
      </c>
      <c r="E4869" s="139" t="s">
        <v>7034</v>
      </c>
    </row>
    <row r="4870" spans="1:5" x14ac:dyDescent="0.25">
      <c r="A4870">
        <v>12574</v>
      </c>
      <c r="B4870" t="s">
        <v>7035</v>
      </c>
      <c r="C4870" t="s">
        <v>94</v>
      </c>
      <c r="D4870" t="s">
        <v>88</v>
      </c>
      <c r="E4870" s="139" t="s">
        <v>7036</v>
      </c>
    </row>
    <row r="4871" spans="1:5" x14ac:dyDescent="0.25">
      <c r="A4871">
        <v>12575</v>
      </c>
      <c r="B4871" t="s">
        <v>7037</v>
      </c>
      <c r="C4871" t="s">
        <v>94</v>
      </c>
      <c r="D4871" t="s">
        <v>88</v>
      </c>
      <c r="E4871" s="139" t="s">
        <v>7038</v>
      </c>
    </row>
    <row r="4872" spans="1:5" x14ac:dyDescent="0.25">
      <c r="A4872">
        <v>12576</v>
      </c>
      <c r="B4872" t="s">
        <v>7039</v>
      </c>
      <c r="C4872" t="s">
        <v>94</v>
      </c>
      <c r="D4872" t="s">
        <v>88</v>
      </c>
      <c r="E4872" s="139" t="s">
        <v>7040</v>
      </c>
    </row>
    <row r="4873" spans="1:5" x14ac:dyDescent="0.25">
      <c r="A4873">
        <v>12577</v>
      </c>
      <c r="B4873" t="s">
        <v>7041</v>
      </c>
      <c r="C4873" t="s">
        <v>94</v>
      </c>
      <c r="D4873" t="s">
        <v>88</v>
      </c>
      <c r="E4873" s="139" t="s">
        <v>7042</v>
      </c>
    </row>
    <row r="4874" spans="1:5" x14ac:dyDescent="0.25">
      <c r="A4874">
        <v>12578</v>
      </c>
      <c r="B4874" t="s">
        <v>7043</v>
      </c>
      <c r="C4874" t="s">
        <v>94</v>
      </c>
      <c r="D4874" t="s">
        <v>88</v>
      </c>
      <c r="E4874" s="139" t="s">
        <v>7044</v>
      </c>
    </row>
    <row r="4875" spans="1:5" x14ac:dyDescent="0.25">
      <c r="A4875">
        <v>12579</v>
      </c>
      <c r="B4875" t="s">
        <v>7045</v>
      </c>
      <c r="C4875" t="s">
        <v>94</v>
      </c>
      <c r="D4875" t="s">
        <v>88</v>
      </c>
      <c r="E4875" s="139" t="s">
        <v>7046</v>
      </c>
    </row>
    <row r="4876" spans="1:5" x14ac:dyDescent="0.25">
      <c r="A4876">
        <v>12580</v>
      </c>
      <c r="B4876" t="s">
        <v>7047</v>
      </c>
      <c r="C4876" t="s">
        <v>94</v>
      </c>
      <c r="D4876" t="s">
        <v>88</v>
      </c>
      <c r="E4876" s="139" t="s">
        <v>7048</v>
      </c>
    </row>
    <row r="4877" spans="1:5" x14ac:dyDescent="0.25">
      <c r="A4877">
        <v>12581</v>
      </c>
      <c r="B4877" t="s">
        <v>7049</v>
      </c>
      <c r="C4877" t="s">
        <v>94</v>
      </c>
      <c r="D4877" t="s">
        <v>88</v>
      </c>
      <c r="E4877" s="139" t="s">
        <v>7050</v>
      </c>
    </row>
    <row r="4878" spans="1:5" x14ac:dyDescent="0.25">
      <c r="A4878">
        <v>41785</v>
      </c>
      <c r="B4878" t="s">
        <v>7051</v>
      </c>
      <c r="C4878" t="s">
        <v>94</v>
      </c>
      <c r="D4878" t="s">
        <v>90</v>
      </c>
      <c r="E4878" s="139" t="s">
        <v>9218</v>
      </c>
    </row>
    <row r="4879" spans="1:5" x14ac:dyDescent="0.25">
      <c r="A4879">
        <v>41781</v>
      </c>
      <c r="B4879" t="s">
        <v>7052</v>
      </c>
      <c r="C4879" t="s">
        <v>94</v>
      </c>
      <c r="D4879" t="s">
        <v>90</v>
      </c>
      <c r="E4879" s="139" t="s">
        <v>9219</v>
      </c>
    </row>
    <row r="4880" spans="1:5" x14ac:dyDescent="0.25">
      <c r="A4880">
        <v>41783</v>
      </c>
      <c r="B4880" t="s">
        <v>7053</v>
      </c>
      <c r="C4880" t="s">
        <v>94</v>
      </c>
      <c r="D4880" t="s">
        <v>90</v>
      </c>
      <c r="E4880" s="139" t="s">
        <v>9220</v>
      </c>
    </row>
    <row r="4881" spans="1:5" x14ac:dyDescent="0.25">
      <c r="A4881">
        <v>41786</v>
      </c>
      <c r="B4881" t="s">
        <v>7054</v>
      </c>
      <c r="C4881" t="s">
        <v>94</v>
      </c>
      <c r="D4881" t="s">
        <v>90</v>
      </c>
      <c r="E4881" s="139" t="s">
        <v>9221</v>
      </c>
    </row>
    <row r="4882" spans="1:5" x14ac:dyDescent="0.25">
      <c r="A4882">
        <v>41779</v>
      </c>
      <c r="B4882" t="s">
        <v>7055</v>
      </c>
      <c r="C4882" t="s">
        <v>94</v>
      </c>
      <c r="D4882" t="s">
        <v>90</v>
      </c>
      <c r="E4882" s="139" t="s">
        <v>9222</v>
      </c>
    </row>
    <row r="4883" spans="1:5" x14ac:dyDescent="0.25">
      <c r="A4883">
        <v>41780</v>
      </c>
      <c r="B4883" t="s">
        <v>7056</v>
      </c>
      <c r="C4883" t="s">
        <v>94</v>
      </c>
      <c r="D4883" t="s">
        <v>90</v>
      </c>
      <c r="E4883" s="139" t="s">
        <v>9223</v>
      </c>
    </row>
    <row r="4884" spans="1:5" x14ac:dyDescent="0.25">
      <c r="A4884">
        <v>41782</v>
      </c>
      <c r="B4884" t="s">
        <v>7057</v>
      </c>
      <c r="C4884" t="s">
        <v>94</v>
      </c>
      <c r="D4884" t="s">
        <v>90</v>
      </c>
      <c r="E4884" s="139" t="s">
        <v>9224</v>
      </c>
    </row>
    <row r="4885" spans="1:5" x14ac:dyDescent="0.25">
      <c r="A4885">
        <v>38130</v>
      </c>
      <c r="B4885" t="s">
        <v>7058</v>
      </c>
      <c r="C4885" t="s">
        <v>94</v>
      </c>
      <c r="D4885" t="s">
        <v>88</v>
      </c>
      <c r="E4885" s="139" t="s">
        <v>1764</v>
      </c>
    </row>
    <row r="4886" spans="1:5" x14ac:dyDescent="0.25">
      <c r="A4886">
        <v>21123</v>
      </c>
      <c r="B4886" t="s">
        <v>7059</v>
      </c>
      <c r="C4886" t="s">
        <v>94</v>
      </c>
      <c r="D4886" t="s">
        <v>93</v>
      </c>
      <c r="E4886" s="139" t="s">
        <v>740</v>
      </c>
    </row>
    <row r="4887" spans="1:5" x14ac:dyDescent="0.25">
      <c r="A4887">
        <v>21124</v>
      </c>
      <c r="B4887" t="s">
        <v>7060</v>
      </c>
      <c r="C4887" t="s">
        <v>94</v>
      </c>
      <c r="D4887" t="s">
        <v>88</v>
      </c>
      <c r="E4887" s="139" t="s">
        <v>9225</v>
      </c>
    </row>
    <row r="4888" spans="1:5" x14ac:dyDescent="0.25">
      <c r="A4888">
        <v>21125</v>
      </c>
      <c r="B4888" t="s">
        <v>7061</v>
      </c>
      <c r="C4888" t="s">
        <v>94</v>
      </c>
      <c r="D4888" t="s">
        <v>88</v>
      </c>
      <c r="E4888" s="139" t="s">
        <v>827</v>
      </c>
    </row>
    <row r="4889" spans="1:5" x14ac:dyDescent="0.25">
      <c r="A4889">
        <v>38028</v>
      </c>
      <c r="B4889" t="s">
        <v>7062</v>
      </c>
      <c r="C4889" t="s">
        <v>94</v>
      </c>
      <c r="D4889" t="s">
        <v>88</v>
      </c>
      <c r="E4889" s="139" t="s">
        <v>9226</v>
      </c>
    </row>
    <row r="4890" spans="1:5" x14ac:dyDescent="0.25">
      <c r="A4890">
        <v>38029</v>
      </c>
      <c r="B4890" t="s">
        <v>7063</v>
      </c>
      <c r="C4890" t="s">
        <v>94</v>
      </c>
      <c r="D4890" t="s">
        <v>88</v>
      </c>
      <c r="E4890" s="139" t="s">
        <v>9227</v>
      </c>
    </row>
    <row r="4891" spans="1:5" x14ac:dyDescent="0.25">
      <c r="A4891">
        <v>38030</v>
      </c>
      <c r="B4891" t="s">
        <v>7064</v>
      </c>
      <c r="C4891" t="s">
        <v>94</v>
      </c>
      <c r="D4891" t="s">
        <v>88</v>
      </c>
      <c r="E4891" s="139" t="s">
        <v>288</v>
      </c>
    </row>
    <row r="4892" spans="1:5" x14ac:dyDescent="0.25">
      <c r="A4892">
        <v>38031</v>
      </c>
      <c r="B4892" t="s">
        <v>7065</v>
      </c>
      <c r="C4892" t="s">
        <v>94</v>
      </c>
      <c r="D4892" t="s">
        <v>88</v>
      </c>
      <c r="E4892" s="139" t="s">
        <v>9228</v>
      </c>
    </row>
    <row r="4893" spans="1:5" x14ac:dyDescent="0.25">
      <c r="A4893">
        <v>39735</v>
      </c>
      <c r="B4893" t="s">
        <v>7066</v>
      </c>
      <c r="C4893" t="s">
        <v>94</v>
      </c>
      <c r="D4893" t="s">
        <v>90</v>
      </c>
      <c r="E4893" s="139" t="s">
        <v>9229</v>
      </c>
    </row>
    <row r="4894" spans="1:5" x14ac:dyDescent="0.25">
      <c r="A4894">
        <v>39734</v>
      </c>
      <c r="B4894" t="s">
        <v>7067</v>
      </c>
      <c r="C4894" t="s">
        <v>94</v>
      </c>
      <c r="D4894" t="s">
        <v>90</v>
      </c>
      <c r="E4894" s="139" t="s">
        <v>9230</v>
      </c>
    </row>
    <row r="4895" spans="1:5" x14ac:dyDescent="0.25">
      <c r="A4895">
        <v>39736</v>
      </c>
      <c r="B4895" t="s">
        <v>7068</v>
      </c>
      <c r="C4895" t="s">
        <v>94</v>
      </c>
      <c r="D4895" t="s">
        <v>90</v>
      </c>
      <c r="E4895" s="139" t="s">
        <v>8150</v>
      </c>
    </row>
    <row r="4896" spans="1:5" x14ac:dyDescent="0.25">
      <c r="A4896">
        <v>39737</v>
      </c>
      <c r="B4896" t="s">
        <v>7069</v>
      </c>
      <c r="C4896" t="s">
        <v>94</v>
      </c>
      <c r="D4896" t="s">
        <v>90</v>
      </c>
      <c r="E4896" s="139" t="s">
        <v>7998</v>
      </c>
    </row>
    <row r="4897" spans="1:5" x14ac:dyDescent="0.25">
      <c r="A4897">
        <v>39738</v>
      </c>
      <c r="B4897" t="s">
        <v>7070</v>
      </c>
      <c r="C4897" t="s">
        <v>94</v>
      </c>
      <c r="D4897" t="s">
        <v>90</v>
      </c>
      <c r="E4897" s="139" t="s">
        <v>251</v>
      </c>
    </row>
    <row r="4898" spans="1:5" x14ac:dyDescent="0.25">
      <c r="A4898">
        <v>39739</v>
      </c>
      <c r="B4898" t="s">
        <v>7071</v>
      </c>
      <c r="C4898" t="s">
        <v>94</v>
      </c>
      <c r="D4898" t="s">
        <v>90</v>
      </c>
      <c r="E4898" s="139" t="s">
        <v>9231</v>
      </c>
    </row>
    <row r="4899" spans="1:5" x14ac:dyDescent="0.25">
      <c r="A4899">
        <v>39733</v>
      </c>
      <c r="B4899" t="s">
        <v>7072</v>
      </c>
      <c r="C4899" t="s">
        <v>94</v>
      </c>
      <c r="D4899" t="s">
        <v>90</v>
      </c>
      <c r="E4899" s="139" t="s">
        <v>9232</v>
      </c>
    </row>
    <row r="4900" spans="1:5" x14ac:dyDescent="0.25">
      <c r="A4900">
        <v>39854</v>
      </c>
      <c r="B4900" t="s">
        <v>7073</v>
      </c>
      <c r="C4900" t="s">
        <v>94</v>
      </c>
      <c r="D4900" t="s">
        <v>90</v>
      </c>
      <c r="E4900" s="139" t="s">
        <v>9233</v>
      </c>
    </row>
    <row r="4901" spans="1:5" x14ac:dyDescent="0.25">
      <c r="A4901">
        <v>39740</v>
      </c>
      <c r="B4901" t="s">
        <v>7075</v>
      </c>
      <c r="C4901" t="s">
        <v>94</v>
      </c>
      <c r="D4901" t="s">
        <v>90</v>
      </c>
      <c r="E4901" s="139" t="s">
        <v>9234</v>
      </c>
    </row>
    <row r="4902" spans="1:5" x14ac:dyDescent="0.25">
      <c r="A4902">
        <v>39741</v>
      </c>
      <c r="B4902" t="s">
        <v>7076</v>
      </c>
      <c r="C4902" t="s">
        <v>94</v>
      </c>
      <c r="D4902" t="s">
        <v>90</v>
      </c>
      <c r="E4902" s="139" t="s">
        <v>9235</v>
      </c>
    </row>
    <row r="4903" spans="1:5" x14ac:dyDescent="0.25">
      <c r="A4903">
        <v>39853</v>
      </c>
      <c r="B4903" t="s">
        <v>7077</v>
      </c>
      <c r="C4903" t="s">
        <v>94</v>
      </c>
      <c r="D4903" t="s">
        <v>90</v>
      </c>
      <c r="E4903" s="139" t="s">
        <v>9236</v>
      </c>
    </row>
    <row r="4904" spans="1:5" x14ac:dyDescent="0.25">
      <c r="A4904">
        <v>39742</v>
      </c>
      <c r="B4904" t="s">
        <v>7078</v>
      </c>
      <c r="C4904" t="s">
        <v>94</v>
      </c>
      <c r="D4904" t="s">
        <v>90</v>
      </c>
      <c r="E4904" s="139" t="s">
        <v>9237</v>
      </c>
    </row>
    <row r="4905" spans="1:5" x14ac:dyDescent="0.25">
      <c r="A4905">
        <v>39749</v>
      </c>
      <c r="B4905" t="s">
        <v>7080</v>
      </c>
      <c r="C4905" t="s">
        <v>94</v>
      </c>
      <c r="D4905" t="s">
        <v>90</v>
      </c>
      <c r="E4905" s="139" t="s">
        <v>7081</v>
      </c>
    </row>
    <row r="4906" spans="1:5" x14ac:dyDescent="0.25">
      <c r="A4906">
        <v>39751</v>
      </c>
      <c r="B4906" t="s">
        <v>7082</v>
      </c>
      <c r="C4906" t="s">
        <v>94</v>
      </c>
      <c r="D4906" t="s">
        <v>90</v>
      </c>
      <c r="E4906" s="139" t="s">
        <v>7083</v>
      </c>
    </row>
    <row r="4907" spans="1:5" x14ac:dyDescent="0.25">
      <c r="A4907">
        <v>39750</v>
      </c>
      <c r="B4907" t="s">
        <v>7084</v>
      </c>
      <c r="C4907" t="s">
        <v>94</v>
      </c>
      <c r="D4907" t="s">
        <v>90</v>
      </c>
      <c r="E4907" s="139" t="s">
        <v>7085</v>
      </c>
    </row>
    <row r="4908" spans="1:5" x14ac:dyDescent="0.25">
      <c r="A4908">
        <v>39747</v>
      </c>
      <c r="B4908" t="s">
        <v>7086</v>
      </c>
      <c r="C4908" t="s">
        <v>94</v>
      </c>
      <c r="D4908" t="s">
        <v>90</v>
      </c>
      <c r="E4908" s="139" t="s">
        <v>7087</v>
      </c>
    </row>
    <row r="4909" spans="1:5" x14ac:dyDescent="0.25">
      <c r="A4909">
        <v>39753</v>
      </c>
      <c r="B4909" t="s">
        <v>7088</v>
      </c>
      <c r="C4909" t="s">
        <v>94</v>
      </c>
      <c r="D4909" t="s">
        <v>90</v>
      </c>
      <c r="E4909" s="139" t="s">
        <v>7089</v>
      </c>
    </row>
    <row r="4910" spans="1:5" x14ac:dyDescent="0.25">
      <c r="A4910">
        <v>39754</v>
      </c>
      <c r="B4910" t="s">
        <v>7090</v>
      </c>
      <c r="C4910" t="s">
        <v>94</v>
      </c>
      <c r="D4910" t="s">
        <v>90</v>
      </c>
      <c r="E4910" s="139" t="s">
        <v>7091</v>
      </c>
    </row>
    <row r="4911" spans="1:5" x14ac:dyDescent="0.25">
      <c r="A4911">
        <v>39748</v>
      </c>
      <c r="B4911" t="s">
        <v>7092</v>
      </c>
      <c r="C4911" t="s">
        <v>94</v>
      </c>
      <c r="D4911" t="s">
        <v>90</v>
      </c>
      <c r="E4911" s="139" t="s">
        <v>7093</v>
      </c>
    </row>
    <row r="4912" spans="1:5" x14ac:dyDescent="0.25">
      <c r="A4912">
        <v>39755</v>
      </c>
      <c r="B4912" t="s">
        <v>7094</v>
      </c>
      <c r="C4912" t="s">
        <v>94</v>
      </c>
      <c r="D4912" t="s">
        <v>90</v>
      </c>
      <c r="E4912" s="139" t="s">
        <v>7095</v>
      </c>
    </row>
    <row r="4913" spans="1:5" x14ac:dyDescent="0.25">
      <c r="A4913">
        <v>12742</v>
      </c>
      <c r="B4913" t="s">
        <v>7096</v>
      </c>
      <c r="C4913" t="s">
        <v>94</v>
      </c>
      <c r="D4913" t="s">
        <v>90</v>
      </c>
      <c r="E4913" s="139" t="s">
        <v>7097</v>
      </c>
    </row>
    <row r="4914" spans="1:5" x14ac:dyDescent="0.25">
      <c r="A4914">
        <v>12713</v>
      </c>
      <c r="B4914" t="s">
        <v>7098</v>
      </c>
      <c r="C4914" t="s">
        <v>94</v>
      </c>
      <c r="D4914" t="s">
        <v>90</v>
      </c>
      <c r="E4914" s="139" t="s">
        <v>526</v>
      </c>
    </row>
    <row r="4915" spans="1:5" x14ac:dyDescent="0.25">
      <c r="A4915">
        <v>12743</v>
      </c>
      <c r="B4915" t="s">
        <v>7099</v>
      </c>
      <c r="C4915" t="s">
        <v>94</v>
      </c>
      <c r="D4915" t="s">
        <v>90</v>
      </c>
      <c r="E4915" s="139" t="s">
        <v>779</v>
      </c>
    </row>
    <row r="4916" spans="1:5" x14ac:dyDescent="0.25">
      <c r="A4916">
        <v>12744</v>
      </c>
      <c r="B4916" t="s">
        <v>7100</v>
      </c>
      <c r="C4916" t="s">
        <v>94</v>
      </c>
      <c r="D4916" t="s">
        <v>90</v>
      </c>
      <c r="E4916" s="139" t="s">
        <v>7101</v>
      </c>
    </row>
    <row r="4917" spans="1:5" x14ac:dyDescent="0.25">
      <c r="A4917">
        <v>12745</v>
      </c>
      <c r="B4917" t="s">
        <v>7102</v>
      </c>
      <c r="C4917" t="s">
        <v>94</v>
      </c>
      <c r="D4917" t="s">
        <v>90</v>
      </c>
      <c r="E4917" s="139" t="s">
        <v>7103</v>
      </c>
    </row>
    <row r="4918" spans="1:5" x14ac:dyDescent="0.25">
      <c r="A4918">
        <v>12746</v>
      </c>
      <c r="B4918" t="s">
        <v>7104</v>
      </c>
      <c r="C4918" t="s">
        <v>94</v>
      </c>
      <c r="D4918" t="s">
        <v>90</v>
      </c>
      <c r="E4918" s="139" t="s">
        <v>7105</v>
      </c>
    </row>
    <row r="4919" spans="1:5" x14ac:dyDescent="0.25">
      <c r="A4919">
        <v>12747</v>
      </c>
      <c r="B4919" t="s">
        <v>7106</v>
      </c>
      <c r="C4919" t="s">
        <v>94</v>
      </c>
      <c r="D4919" t="s">
        <v>90</v>
      </c>
      <c r="E4919" s="139" t="s">
        <v>906</v>
      </c>
    </row>
    <row r="4920" spans="1:5" x14ac:dyDescent="0.25">
      <c r="A4920">
        <v>12748</v>
      </c>
      <c r="B4920" t="s">
        <v>7107</v>
      </c>
      <c r="C4920" t="s">
        <v>94</v>
      </c>
      <c r="D4920" t="s">
        <v>90</v>
      </c>
      <c r="E4920" s="139" t="s">
        <v>7108</v>
      </c>
    </row>
    <row r="4921" spans="1:5" x14ac:dyDescent="0.25">
      <c r="A4921">
        <v>12749</v>
      </c>
      <c r="B4921" t="s">
        <v>7109</v>
      </c>
      <c r="C4921" t="s">
        <v>94</v>
      </c>
      <c r="D4921" t="s">
        <v>90</v>
      </c>
      <c r="E4921" s="139" t="s">
        <v>7110</v>
      </c>
    </row>
    <row r="4922" spans="1:5" x14ac:dyDescent="0.25">
      <c r="A4922">
        <v>39726</v>
      </c>
      <c r="B4922" t="s">
        <v>7111</v>
      </c>
      <c r="C4922" t="s">
        <v>94</v>
      </c>
      <c r="D4922" t="s">
        <v>90</v>
      </c>
      <c r="E4922" s="139" t="s">
        <v>7112</v>
      </c>
    </row>
    <row r="4923" spans="1:5" x14ac:dyDescent="0.25">
      <c r="A4923">
        <v>39728</v>
      </c>
      <c r="B4923" t="s">
        <v>7113</v>
      </c>
      <c r="C4923" t="s">
        <v>94</v>
      </c>
      <c r="D4923" t="s">
        <v>90</v>
      </c>
      <c r="E4923" s="139" t="s">
        <v>7114</v>
      </c>
    </row>
    <row r="4924" spans="1:5" x14ac:dyDescent="0.25">
      <c r="A4924">
        <v>39727</v>
      </c>
      <c r="B4924" t="s">
        <v>7115</v>
      </c>
      <c r="C4924" t="s">
        <v>94</v>
      </c>
      <c r="D4924" t="s">
        <v>90</v>
      </c>
      <c r="E4924" s="139" t="s">
        <v>7116</v>
      </c>
    </row>
    <row r="4925" spans="1:5" x14ac:dyDescent="0.25">
      <c r="A4925">
        <v>39724</v>
      </c>
      <c r="B4925" t="s">
        <v>7117</v>
      </c>
      <c r="C4925" t="s">
        <v>94</v>
      </c>
      <c r="D4925" t="s">
        <v>90</v>
      </c>
      <c r="E4925" s="139" t="s">
        <v>7118</v>
      </c>
    </row>
    <row r="4926" spans="1:5" x14ac:dyDescent="0.25">
      <c r="A4926">
        <v>39729</v>
      </c>
      <c r="B4926" t="s">
        <v>7119</v>
      </c>
      <c r="C4926" t="s">
        <v>94</v>
      </c>
      <c r="D4926" t="s">
        <v>90</v>
      </c>
      <c r="E4926" s="139" t="s">
        <v>7120</v>
      </c>
    </row>
    <row r="4927" spans="1:5" x14ac:dyDescent="0.25">
      <c r="A4927">
        <v>39730</v>
      </c>
      <c r="B4927" t="s">
        <v>7121</v>
      </c>
      <c r="C4927" t="s">
        <v>94</v>
      </c>
      <c r="D4927" t="s">
        <v>90</v>
      </c>
      <c r="E4927" s="139" t="s">
        <v>7122</v>
      </c>
    </row>
    <row r="4928" spans="1:5" x14ac:dyDescent="0.25">
      <c r="A4928">
        <v>39731</v>
      </c>
      <c r="B4928" t="s">
        <v>7123</v>
      </c>
      <c r="C4928" t="s">
        <v>94</v>
      </c>
      <c r="D4928" t="s">
        <v>90</v>
      </c>
      <c r="E4928" s="139" t="s">
        <v>7124</v>
      </c>
    </row>
    <row r="4929" spans="1:5" x14ac:dyDescent="0.25">
      <c r="A4929">
        <v>39725</v>
      </c>
      <c r="B4929" t="s">
        <v>7125</v>
      </c>
      <c r="C4929" t="s">
        <v>94</v>
      </c>
      <c r="D4929" t="s">
        <v>90</v>
      </c>
      <c r="E4929" s="139" t="s">
        <v>7126</v>
      </c>
    </row>
    <row r="4930" spans="1:5" x14ac:dyDescent="0.25">
      <c r="A4930">
        <v>39732</v>
      </c>
      <c r="B4930" t="s">
        <v>7127</v>
      </c>
      <c r="C4930" t="s">
        <v>94</v>
      </c>
      <c r="D4930" t="s">
        <v>90</v>
      </c>
      <c r="E4930" s="139" t="s">
        <v>7128</v>
      </c>
    </row>
    <row r="4931" spans="1:5" x14ac:dyDescent="0.25">
      <c r="A4931">
        <v>39660</v>
      </c>
      <c r="B4931" t="s">
        <v>7129</v>
      </c>
      <c r="C4931" t="s">
        <v>94</v>
      </c>
      <c r="D4931" t="s">
        <v>90</v>
      </c>
      <c r="E4931" s="139" t="s">
        <v>613</v>
      </c>
    </row>
    <row r="4932" spans="1:5" x14ac:dyDescent="0.25">
      <c r="A4932">
        <v>39662</v>
      </c>
      <c r="B4932" t="s">
        <v>7130</v>
      </c>
      <c r="C4932" t="s">
        <v>94</v>
      </c>
      <c r="D4932" t="s">
        <v>90</v>
      </c>
      <c r="E4932" s="139" t="s">
        <v>978</v>
      </c>
    </row>
    <row r="4933" spans="1:5" x14ac:dyDescent="0.25">
      <c r="A4933">
        <v>39661</v>
      </c>
      <c r="B4933" t="s">
        <v>7131</v>
      </c>
      <c r="C4933" t="s">
        <v>94</v>
      </c>
      <c r="D4933" t="s">
        <v>90</v>
      </c>
      <c r="E4933" s="139" t="s">
        <v>367</v>
      </c>
    </row>
    <row r="4934" spans="1:5" x14ac:dyDescent="0.25">
      <c r="A4934">
        <v>39666</v>
      </c>
      <c r="B4934" t="s">
        <v>7132</v>
      </c>
      <c r="C4934" t="s">
        <v>94</v>
      </c>
      <c r="D4934" t="s">
        <v>90</v>
      </c>
      <c r="E4934" s="139" t="s">
        <v>1065</v>
      </c>
    </row>
    <row r="4935" spans="1:5" x14ac:dyDescent="0.25">
      <c r="A4935">
        <v>39664</v>
      </c>
      <c r="B4935" t="s">
        <v>7133</v>
      </c>
      <c r="C4935" t="s">
        <v>94</v>
      </c>
      <c r="D4935" t="s">
        <v>90</v>
      </c>
      <c r="E4935" s="139" t="s">
        <v>3390</v>
      </c>
    </row>
    <row r="4936" spans="1:5" x14ac:dyDescent="0.25">
      <c r="A4936">
        <v>39663</v>
      </c>
      <c r="B4936" t="s">
        <v>7134</v>
      </c>
      <c r="C4936" t="s">
        <v>94</v>
      </c>
      <c r="D4936" t="s">
        <v>90</v>
      </c>
      <c r="E4936" s="139" t="s">
        <v>4416</v>
      </c>
    </row>
    <row r="4937" spans="1:5" x14ac:dyDescent="0.25">
      <c r="A4937">
        <v>39665</v>
      </c>
      <c r="B4937" t="s">
        <v>7135</v>
      </c>
      <c r="C4937" t="s">
        <v>94</v>
      </c>
      <c r="D4937" t="s">
        <v>90</v>
      </c>
      <c r="E4937" s="139" t="s">
        <v>6128</v>
      </c>
    </row>
    <row r="4938" spans="1:5" x14ac:dyDescent="0.25">
      <c r="A4938">
        <v>39752</v>
      </c>
      <c r="B4938" t="s">
        <v>7136</v>
      </c>
      <c r="C4938" t="s">
        <v>94</v>
      </c>
      <c r="D4938" t="s">
        <v>90</v>
      </c>
      <c r="E4938" s="139" t="s">
        <v>7137</v>
      </c>
    </row>
    <row r="4939" spans="1:5" x14ac:dyDescent="0.25">
      <c r="A4939">
        <v>12583</v>
      </c>
      <c r="B4939" t="s">
        <v>7138</v>
      </c>
      <c r="C4939" t="s">
        <v>94</v>
      </c>
      <c r="D4939" t="s">
        <v>90</v>
      </c>
      <c r="E4939" s="139" t="s">
        <v>9238</v>
      </c>
    </row>
    <row r="4940" spans="1:5" x14ac:dyDescent="0.25">
      <c r="A4940">
        <v>12584</v>
      </c>
      <c r="B4940" t="s">
        <v>7139</v>
      </c>
      <c r="C4940" t="s">
        <v>94</v>
      </c>
      <c r="D4940" t="s">
        <v>90</v>
      </c>
      <c r="E4940" s="139" t="s">
        <v>371</v>
      </c>
    </row>
    <row r="4941" spans="1:5" x14ac:dyDescent="0.25">
      <c r="A4941">
        <v>13159</v>
      </c>
      <c r="B4941" t="s">
        <v>7140</v>
      </c>
      <c r="C4941" t="s">
        <v>94</v>
      </c>
      <c r="D4941" t="s">
        <v>90</v>
      </c>
      <c r="E4941" s="139" t="s">
        <v>9212</v>
      </c>
    </row>
    <row r="4942" spans="1:5" x14ac:dyDescent="0.25">
      <c r="A4942">
        <v>13168</v>
      </c>
      <c r="B4942" t="s">
        <v>7141</v>
      </c>
      <c r="C4942" t="s">
        <v>94</v>
      </c>
      <c r="D4942" t="s">
        <v>90</v>
      </c>
      <c r="E4942" s="139" t="s">
        <v>9239</v>
      </c>
    </row>
    <row r="4943" spans="1:5" x14ac:dyDescent="0.25">
      <c r="A4943">
        <v>13173</v>
      </c>
      <c r="B4943" t="s">
        <v>7142</v>
      </c>
      <c r="C4943" t="s">
        <v>94</v>
      </c>
      <c r="D4943" t="s">
        <v>90</v>
      </c>
      <c r="E4943" s="139" t="s">
        <v>9240</v>
      </c>
    </row>
    <row r="4944" spans="1:5" x14ac:dyDescent="0.25">
      <c r="A4944">
        <v>37449</v>
      </c>
      <c r="B4944" t="s">
        <v>7143</v>
      </c>
      <c r="C4944" t="s">
        <v>94</v>
      </c>
      <c r="D4944" t="s">
        <v>90</v>
      </c>
      <c r="E4944" s="139" t="s">
        <v>9241</v>
      </c>
    </row>
    <row r="4945" spans="1:5" x14ac:dyDescent="0.25">
      <c r="A4945">
        <v>37450</v>
      </c>
      <c r="B4945" t="s">
        <v>7144</v>
      </c>
      <c r="C4945" t="s">
        <v>94</v>
      </c>
      <c r="D4945" t="s">
        <v>90</v>
      </c>
      <c r="E4945" s="139" t="s">
        <v>9137</v>
      </c>
    </row>
    <row r="4946" spans="1:5" x14ac:dyDescent="0.25">
      <c r="A4946">
        <v>37451</v>
      </c>
      <c r="B4946" t="s">
        <v>7145</v>
      </c>
      <c r="C4946" t="s">
        <v>94</v>
      </c>
      <c r="D4946" t="s">
        <v>90</v>
      </c>
      <c r="E4946" s="139" t="s">
        <v>9242</v>
      </c>
    </row>
    <row r="4947" spans="1:5" x14ac:dyDescent="0.25">
      <c r="A4947">
        <v>37452</v>
      </c>
      <c r="B4947" t="s">
        <v>7146</v>
      </c>
      <c r="C4947" t="s">
        <v>94</v>
      </c>
      <c r="D4947" t="s">
        <v>90</v>
      </c>
      <c r="E4947" s="139" t="s">
        <v>9243</v>
      </c>
    </row>
    <row r="4948" spans="1:5" x14ac:dyDescent="0.25">
      <c r="A4948">
        <v>37453</v>
      </c>
      <c r="B4948" t="s">
        <v>7147</v>
      </c>
      <c r="C4948" t="s">
        <v>94</v>
      </c>
      <c r="D4948" t="s">
        <v>90</v>
      </c>
      <c r="E4948" s="139" t="s">
        <v>9244</v>
      </c>
    </row>
    <row r="4949" spans="1:5" x14ac:dyDescent="0.25">
      <c r="A4949">
        <v>7778</v>
      </c>
      <c r="B4949" t="s">
        <v>7148</v>
      </c>
      <c r="C4949" t="s">
        <v>94</v>
      </c>
      <c r="D4949" t="s">
        <v>90</v>
      </c>
      <c r="E4949" s="139" t="s">
        <v>7951</v>
      </c>
    </row>
    <row r="4950" spans="1:5" x14ac:dyDescent="0.25">
      <c r="A4950">
        <v>7796</v>
      </c>
      <c r="B4950" t="s">
        <v>7149</v>
      </c>
      <c r="C4950" t="s">
        <v>94</v>
      </c>
      <c r="D4950" t="s">
        <v>90</v>
      </c>
      <c r="E4950" s="139" t="s">
        <v>9245</v>
      </c>
    </row>
    <row r="4951" spans="1:5" x14ac:dyDescent="0.25">
      <c r="A4951">
        <v>7781</v>
      </c>
      <c r="B4951" t="s">
        <v>7150</v>
      </c>
      <c r="C4951" t="s">
        <v>94</v>
      </c>
      <c r="D4951" t="s">
        <v>90</v>
      </c>
      <c r="E4951" s="139" t="s">
        <v>9246</v>
      </c>
    </row>
    <row r="4952" spans="1:5" x14ac:dyDescent="0.25">
      <c r="A4952">
        <v>7795</v>
      </c>
      <c r="B4952" t="s">
        <v>7151</v>
      </c>
      <c r="C4952" t="s">
        <v>94</v>
      </c>
      <c r="D4952" t="s">
        <v>90</v>
      </c>
      <c r="E4952" s="139" t="s">
        <v>9247</v>
      </c>
    </row>
    <row r="4953" spans="1:5" x14ac:dyDescent="0.25">
      <c r="A4953">
        <v>7791</v>
      </c>
      <c r="B4953" t="s">
        <v>7153</v>
      </c>
      <c r="C4953" t="s">
        <v>94</v>
      </c>
      <c r="D4953" t="s">
        <v>90</v>
      </c>
      <c r="E4953" s="139" t="s">
        <v>9248</v>
      </c>
    </row>
    <row r="4954" spans="1:5" x14ac:dyDescent="0.25">
      <c r="A4954">
        <v>7783</v>
      </c>
      <c r="B4954" t="s">
        <v>7154</v>
      </c>
      <c r="C4954" t="s">
        <v>94</v>
      </c>
      <c r="D4954" t="s">
        <v>90</v>
      </c>
      <c r="E4954" s="139" t="s">
        <v>9249</v>
      </c>
    </row>
    <row r="4955" spans="1:5" x14ac:dyDescent="0.25">
      <c r="A4955">
        <v>7790</v>
      </c>
      <c r="B4955" t="s">
        <v>7155</v>
      </c>
      <c r="C4955" t="s">
        <v>94</v>
      </c>
      <c r="D4955" t="s">
        <v>90</v>
      </c>
      <c r="E4955" s="139" t="s">
        <v>9016</v>
      </c>
    </row>
    <row r="4956" spans="1:5" x14ac:dyDescent="0.25">
      <c r="A4956">
        <v>7785</v>
      </c>
      <c r="B4956" t="s">
        <v>7156</v>
      </c>
      <c r="C4956" t="s">
        <v>94</v>
      </c>
      <c r="D4956" t="s">
        <v>90</v>
      </c>
      <c r="E4956" s="139" t="s">
        <v>7861</v>
      </c>
    </row>
    <row r="4957" spans="1:5" x14ac:dyDescent="0.25">
      <c r="A4957">
        <v>7792</v>
      </c>
      <c r="B4957" t="s">
        <v>7157</v>
      </c>
      <c r="C4957" t="s">
        <v>94</v>
      </c>
      <c r="D4957" t="s">
        <v>90</v>
      </c>
      <c r="E4957" s="139" t="s">
        <v>9250</v>
      </c>
    </row>
    <row r="4958" spans="1:5" x14ac:dyDescent="0.25">
      <c r="A4958">
        <v>7793</v>
      </c>
      <c r="B4958" t="s">
        <v>7158</v>
      </c>
      <c r="C4958" t="s">
        <v>94</v>
      </c>
      <c r="D4958" t="s">
        <v>90</v>
      </c>
      <c r="E4958" s="139" t="s">
        <v>9251</v>
      </c>
    </row>
    <row r="4959" spans="1:5" x14ac:dyDescent="0.25">
      <c r="A4959">
        <v>12613</v>
      </c>
      <c r="B4959" t="s">
        <v>7159</v>
      </c>
      <c r="C4959" t="s">
        <v>87</v>
      </c>
      <c r="D4959" t="s">
        <v>88</v>
      </c>
      <c r="E4959" s="139" t="s">
        <v>7998</v>
      </c>
    </row>
    <row r="4960" spans="1:5" x14ac:dyDescent="0.25">
      <c r="A4960">
        <v>1031</v>
      </c>
      <c r="B4960" t="s">
        <v>7160</v>
      </c>
      <c r="C4960" t="s">
        <v>87</v>
      </c>
      <c r="D4960" t="s">
        <v>88</v>
      </c>
      <c r="E4960" s="139" t="s">
        <v>9252</v>
      </c>
    </row>
    <row r="4961" spans="1:5" x14ac:dyDescent="0.25">
      <c r="A4961">
        <v>39707</v>
      </c>
      <c r="B4961" t="s">
        <v>7162</v>
      </c>
      <c r="C4961" t="s">
        <v>94</v>
      </c>
      <c r="D4961" t="s">
        <v>90</v>
      </c>
      <c r="E4961" s="139" t="s">
        <v>1004</v>
      </c>
    </row>
    <row r="4962" spans="1:5" x14ac:dyDescent="0.25">
      <c r="A4962">
        <v>39708</v>
      </c>
      <c r="B4962" t="s">
        <v>7163</v>
      </c>
      <c r="C4962" t="s">
        <v>94</v>
      </c>
      <c r="D4962" t="s">
        <v>90</v>
      </c>
      <c r="E4962" s="139" t="s">
        <v>273</v>
      </c>
    </row>
    <row r="4963" spans="1:5" x14ac:dyDescent="0.25">
      <c r="A4963">
        <v>39710</v>
      </c>
      <c r="B4963" t="s">
        <v>7164</v>
      </c>
      <c r="C4963" t="s">
        <v>94</v>
      </c>
      <c r="D4963" t="s">
        <v>90</v>
      </c>
      <c r="E4963" s="139" t="s">
        <v>1421</v>
      </c>
    </row>
    <row r="4964" spans="1:5" x14ac:dyDescent="0.25">
      <c r="A4964">
        <v>39709</v>
      </c>
      <c r="B4964" t="s">
        <v>7165</v>
      </c>
      <c r="C4964" t="s">
        <v>94</v>
      </c>
      <c r="D4964" t="s">
        <v>90</v>
      </c>
      <c r="E4964" s="139" t="s">
        <v>9253</v>
      </c>
    </row>
    <row r="4965" spans="1:5" x14ac:dyDescent="0.25">
      <c r="A4965">
        <v>39711</v>
      </c>
      <c r="B4965" t="s">
        <v>7166</v>
      </c>
      <c r="C4965" t="s">
        <v>94</v>
      </c>
      <c r="D4965" t="s">
        <v>90</v>
      </c>
      <c r="E4965" s="139" t="s">
        <v>9254</v>
      </c>
    </row>
    <row r="4966" spans="1:5" x14ac:dyDescent="0.25">
      <c r="A4966">
        <v>39712</v>
      </c>
      <c r="B4966" t="s">
        <v>7167</v>
      </c>
      <c r="C4966" t="s">
        <v>94</v>
      </c>
      <c r="D4966" t="s">
        <v>90</v>
      </c>
      <c r="E4966" s="139" t="s">
        <v>212</v>
      </c>
    </row>
    <row r="4967" spans="1:5" x14ac:dyDescent="0.25">
      <c r="A4967">
        <v>39713</v>
      </c>
      <c r="B4967" t="s">
        <v>7168</v>
      </c>
      <c r="C4967" t="s">
        <v>94</v>
      </c>
      <c r="D4967" t="s">
        <v>90</v>
      </c>
      <c r="E4967" s="139" t="s">
        <v>810</v>
      </c>
    </row>
    <row r="4968" spans="1:5" x14ac:dyDescent="0.25">
      <c r="A4968">
        <v>39714</v>
      </c>
      <c r="B4968" t="s">
        <v>7169</v>
      </c>
      <c r="C4968" t="s">
        <v>94</v>
      </c>
      <c r="D4968" t="s">
        <v>90</v>
      </c>
      <c r="E4968" s="139" t="s">
        <v>1607</v>
      </c>
    </row>
    <row r="4969" spans="1:5" x14ac:dyDescent="0.25">
      <c r="A4969">
        <v>39715</v>
      </c>
      <c r="B4969" t="s">
        <v>7170</v>
      </c>
      <c r="C4969" t="s">
        <v>94</v>
      </c>
      <c r="D4969" t="s">
        <v>90</v>
      </c>
      <c r="E4969" s="139" t="s">
        <v>100</v>
      </c>
    </row>
    <row r="4970" spans="1:5" x14ac:dyDescent="0.25">
      <c r="A4970">
        <v>39716</v>
      </c>
      <c r="B4970" t="s">
        <v>7171</v>
      </c>
      <c r="C4970" t="s">
        <v>94</v>
      </c>
      <c r="D4970" t="s">
        <v>90</v>
      </c>
      <c r="E4970" s="139" t="s">
        <v>7172</v>
      </c>
    </row>
    <row r="4971" spans="1:5" x14ac:dyDescent="0.25">
      <c r="A4971">
        <v>39718</v>
      </c>
      <c r="B4971" t="s">
        <v>7173</v>
      </c>
      <c r="C4971" t="s">
        <v>94</v>
      </c>
      <c r="D4971" t="s">
        <v>90</v>
      </c>
      <c r="E4971" s="139" t="s">
        <v>554</v>
      </c>
    </row>
    <row r="4972" spans="1:5" x14ac:dyDescent="0.25">
      <c r="A4972">
        <v>9813</v>
      </c>
      <c r="B4972" t="s">
        <v>7174</v>
      </c>
      <c r="C4972" t="s">
        <v>94</v>
      </c>
      <c r="D4972" t="s">
        <v>90</v>
      </c>
      <c r="E4972" s="139" t="s">
        <v>4353</v>
      </c>
    </row>
    <row r="4973" spans="1:5" x14ac:dyDescent="0.25">
      <c r="A4973">
        <v>9815</v>
      </c>
      <c r="B4973" t="s">
        <v>7175</v>
      </c>
      <c r="C4973" t="s">
        <v>94</v>
      </c>
      <c r="D4973" t="s">
        <v>90</v>
      </c>
      <c r="E4973" s="139" t="s">
        <v>816</v>
      </c>
    </row>
    <row r="4974" spans="1:5" x14ac:dyDescent="0.25">
      <c r="A4974">
        <v>25876</v>
      </c>
      <c r="B4974" t="s">
        <v>7176</v>
      </c>
      <c r="C4974" t="s">
        <v>94</v>
      </c>
      <c r="D4974" t="s">
        <v>90</v>
      </c>
      <c r="E4974" s="139" t="s">
        <v>9255</v>
      </c>
    </row>
    <row r="4975" spans="1:5" x14ac:dyDescent="0.25">
      <c r="A4975">
        <v>25888</v>
      </c>
      <c r="B4975" t="s">
        <v>7177</v>
      </c>
      <c r="C4975" t="s">
        <v>94</v>
      </c>
      <c r="D4975" t="s">
        <v>90</v>
      </c>
      <c r="E4975" s="139" t="s">
        <v>9256</v>
      </c>
    </row>
    <row r="4976" spans="1:5" x14ac:dyDescent="0.25">
      <c r="A4976">
        <v>25874</v>
      </c>
      <c r="B4976" t="s">
        <v>7178</v>
      </c>
      <c r="C4976" t="s">
        <v>94</v>
      </c>
      <c r="D4976" t="s">
        <v>90</v>
      </c>
      <c r="E4976" s="139" t="s">
        <v>9257</v>
      </c>
    </row>
    <row r="4977" spans="1:5" x14ac:dyDescent="0.25">
      <c r="A4977">
        <v>25877</v>
      </c>
      <c r="B4977" t="s">
        <v>7179</v>
      </c>
      <c r="C4977" t="s">
        <v>94</v>
      </c>
      <c r="D4977" t="s">
        <v>90</v>
      </c>
      <c r="E4977" s="139" t="s">
        <v>9258</v>
      </c>
    </row>
    <row r="4978" spans="1:5" x14ac:dyDescent="0.25">
      <c r="A4978">
        <v>25878</v>
      </c>
      <c r="B4978" t="s">
        <v>7180</v>
      </c>
      <c r="C4978" t="s">
        <v>94</v>
      </c>
      <c r="D4978" t="s">
        <v>90</v>
      </c>
      <c r="E4978" s="139" t="s">
        <v>9259</v>
      </c>
    </row>
    <row r="4979" spans="1:5" x14ac:dyDescent="0.25">
      <c r="A4979">
        <v>25879</v>
      </c>
      <c r="B4979" t="s">
        <v>7181</v>
      </c>
      <c r="C4979" t="s">
        <v>94</v>
      </c>
      <c r="D4979" t="s">
        <v>90</v>
      </c>
      <c r="E4979" s="139" t="s">
        <v>9260</v>
      </c>
    </row>
    <row r="4980" spans="1:5" x14ac:dyDescent="0.25">
      <c r="A4980">
        <v>25887</v>
      </c>
      <c r="B4980" t="s">
        <v>7182</v>
      </c>
      <c r="C4980" t="s">
        <v>94</v>
      </c>
      <c r="D4980" t="s">
        <v>90</v>
      </c>
      <c r="E4980" s="139" t="s">
        <v>9261</v>
      </c>
    </row>
    <row r="4981" spans="1:5" x14ac:dyDescent="0.25">
      <c r="A4981">
        <v>25880</v>
      </c>
      <c r="B4981" t="s">
        <v>7183</v>
      </c>
      <c r="C4981" t="s">
        <v>94</v>
      </c>
      <c r="D4981" t="s">
        <v>90</v>
      </c>
      <c r="E4981" s="139" t="s">
        <v>9262</v>
      </c>
    </row>
    <row r="4982" spans="1:5" x14ac:dyDescent="0.25">
      <c r="A4982">
        <v>25881</v>
      </c>
      <c r="B4982" t="s">
        <v>7184</v>
      </c>
      <c r="C4982" t="s">
        <v>94</v>
      </c>
      <c r="D4982" t="s">
        <v>90</v>
      </c>
      <c r="E4982" s="139" t="s">
        <v>9263</v>
      </c>
    </row>
    <row r="4983" spans="1:5" x14ac:dyDescent="0.25">
      <c r="A4983">
        <v>25882</v>
      </c>
      <c r="B4983" t="s">
        <v>7185</v>
      </c>
      <c r="C4983" t="s">
        <v>94</v>
      </c>
      <c r="D4983" t="s">
        <v>90</v>
      </c>
      <c r="E4983" s="139" t="s">
        <v>9264</v>
      </c>
    </row>
    <row r="4984" spans="1:5" x14ac:dyDescent="0.25">
      <c r="A4984">
        <v>25883</v>
      </c>
      <c r="B4984" t="s">
        <v>7186</v>
      </c>
      <c r="C4984" t="s">
        <v>94</v>
      </c>
      <c r="D4984" t="s">
        <v>90</v>
      </c>
      <c r="E4984" s="139" t="s">
        <v>9265</v>
      </c>
    </row>
    <row r="4985" spans="1:5" x14ac:dyDescent="0.25">
      <c r="A4985">
        <v>25884</v>
      </c>
      <c r="B4985" t="s">
        <v>7187</v>
      </c>
      <c r="C4985" t="s">
        <v>94</v>
      </c>
      <c r="D4985" t="s">
        <v>90</v>
      </c>
      <c r="E4985" s="139" t="s">
        <v>9266</v>
      </c>
    </row>
    <row r="4986" spans="1:5" x14ac:dyDescent="0.25">
      <c r="A4986">
        <v>25885</v>
      </c>
      <c r="B4986" t="s">
        <v>7188</v>
      </c>
      <c r="C4986" t="s">
        <v>94</v>
      </c>
      <c r="D4986" t="s">
        <v>90</v>
      </c>
      <c r="E4986" s="139" t="s">
        <v>9267</v>
      </c>
    </row>
    <row r="4987" spans="1:5" x14ac:dyDescent="0.25">
      <c r="A4987">
        <v>25889</v>
      </c>
      <c r="B4987" t="s">
        <v>7189</v>
      </c>
      <c r="C4987" t="s">
        <v>94</v>
      </c>
      <c r="D4987" t="s">
        <v>90</v>
      </c>
      <c r="E4987" s="139" t="s">
        <v>9268</v>
      </c>
    </row>
    <row r="4988" spans="1:5" x14ac:dyDescent="0.25">
      <c r="A4988">
        <v>25886</v>
      </c>
      <c r="B4988" t="s">
        <v>7190</v>
      </c>
      <c r="C4988" t="s">
        <v>94</v>
      </c>
      <c r="D4988" t="s">
        <v>90</v>
      </c>
      <c r="E4988" s="139" t="s">
        <v>9269</v>
      </c>
    </row>
    <row r="4989" spans="1:5" x14ac:dyDescent="0.25">
      <c r="A4989">
        <v>25875</v>
      </c>
      <c r="B4989" t="s">
        <v>7191</v>
      </c>
      <c r="C4989" t="s">
        <v>94</v>
      </c>
      <c r="D4989" t="s">
        <v>90</v>
      </c>
      <c r="E4989" s="139" t="s">
        <v>9270</v>
      </c>
    </row>
    <row r="4990" spans="1:5" x14ac:dyDescent="0.25">
      <c r="A4990">
        <v>9876</v>
      </c>
      <c r="B4990" t="s">
        <v>7192</v>
      </c>
      <c r="C4990" t="s">
        <v>94</v>
      </c>
      <c r="D4990" t="s">
        <v>88</v>
      </c>
      <c r="E4990" s="139" t="s">
        <v>1943</v>
      </c>
    </row>
    <row r="4991" spans="1:5" x14ac:dyDescent="0.25">
      <c r="A4991">
        <v>9877</v>
      </c>
      <c r="B4991" t="s">
        <v>7193</v>
      </c>
      <c r="C4991" t="s">
        <v>94</v>
      </c>
      <c r="D4991" t="s">
        <v>88</v>
      </c>
      <c r="E4991" s="139" t="s">
        <v>9271</v>
      </c>
    </row>
    <row r="4992" spans="1:5" x14ac:dyDescent="0.25">
      <c r="A4992">
        <v>9878</v>
      </c>
      <c r="B4992" t="s">
        <v>7195</v>
      </c>
      <c r="C4992" t="s">
        <v>94</v>
      </c>
      <c r="D4992" t="s">
        <v>88</v>
      </c>
      <c r="E4992" s="139" t="s">
        <v>9272</v>
      </c>
    </row>
    <row r="4993" spans="1:5" x14ac:dyDescent="0.25">
      <c r="A4993">
        <v>9879</v>
      </c>
      <c r="B4993" t="s">
        <v>7196</v>
      </c>
      <c r="C4993" t="s">
        <v>94</v>
      </c>
      <c r="D4993" t="s">
        <v>88</v>
      </c>
      <c r="E4993" s="139" t="s">
        <v>9273</v>
      </c>
    </row>
    <row r="4994" spans="1:5" x14ac:dyDescent="0.25">
      <c r="A4994">
        <v>42001</v>
      </c>
      <c r="B4994" t="s">
        <v>7197</v>
      </c>
      <c r="C4994" t="s">
        <v>94</v>
      </c>
      <c r="D4994" t="s">
        <v>90</v>
      </c>
      <c r="E4994" s="139" t="s">
        <v>9274</v>
      </c>
    </row>
    <row r="4995" spans="1:5" x14ac:dyDescent="0.25">
      <c r="A4995">
        <v>41998</v>
      </c>
      <c r="B4995" t="s">
        <v>7198</v>
      </c>
      <c r="C4995" t="s">
        <v>94</v>
      </c>
      <c r="D4995" t="s">
        <v>90</v>
      </c>
      <c r="E4995" s="139" t="s">
        <v>9275</v>
      </c>
    </row>
    <row r="4996" spans="1:5" x14ac:dyDescent="0.25">
      <c r="A4996">
        <v>41999</v>
      </c>
      <c r="B4996" t="s">
        <v>7199</v>
      </c>
      <c r="C4996" t="s">
        <v>94</v>
      </c>
      <c r="D4996" t="s">
        <v>90</v>
      </c>
      <c r="E4996" s="139" t="s">
        <v>9276</v>
      </c>
    </row>
    <row r="4997" spans="1:5" x14ac:dyDescent="0.25">
      <c r="A4997">
        <v>42000</v>
      </c>
      <c r="B4997" t="s">
        <v>7200</v>
      </c>
      <c r="C4997" t="s">
        <v>94</v>
      </c>
      <c r="D4997" t="s">
        <v>90</v>
      </c>
      <c r="E4997" s="139" t="s">
        <v>9277</v>
      </c>
    </row>
    <row r="4998" spans="1:5" x14ac:dyDescent="0.25">
      <c r="A4998">
        <v>38053</v>
      </c>
      <c r="B4998" t="s">
        <v>7201</v>
      </c>
      <c r="C4998" t="s">
        <v>94</v>
      </c>
      <c r="D4998" t="s">
        <v>90</v>
      </c>
      <c r="E4998" s="139" t="s">
        <v>143</v>
      </c>
    </row>
    <row r="4999" spans="1:5" x14ac:dyDescent="0.25">
      <c r="A4999">
        <v>38054</v>
      </c>
      <c r="B4999" t="s">
        <v>7202</v>
      </c>
      <c r="C4999" t="s">
        <v>94</v>
      </c>
      <c r="D4999" t="s">
        <v>90</v>
      </c>
      <c r="E4999" s="139" t="s">
        <v>619</v>
      </c>
    </row>
    <row r="5000" spans="1:5" x14ac:dyDescent="0.25">
      <c r="A5000">
        <v>38052</v>
      </c>
      <c r="B5000" t="s">
        <v>7203</v>
      </c>
      <c r="C5000" t="s">
        <v>94</v>
      </c>
      <c r="D5000" t="s">
        <v>90</v>
      </c>
      <c r="E5000" s="139" t="s">
        <v>522</v>
      </c>
    </row>
    <row r="5001" spans="1:5" x14ac:dyDescent="0.25">
      <c r="A5001">
        <v>38051</v>
      </c>
      <c r="B5001" t="s">
        <v>7204</v>
      </c>
      <c r="C5001" t="s">
        <v>94</v>
      </c>
      <c r="D5001" t="s">
        <v>90</v>
      </c>
      <c r="E5001" s="139" t="s">
        <v>926</v>
      </c>
    </row>
    <row r="5002" spans="1:5" x14ac:dyDescent="0.25">
      <c r="A5002">
        <v>38787</v>
      </c>
      <c r="B5002" t="s">
        <v>7205</v>
      </c>
      <c r="C5002" t="s">
        <v>94</v>
      </c>
      <c r="D5002" t="s">
        <v>90</v>
      </c>
      <c r="E5002" s="139" t="s">
        <v>4486</v>
      </c>
    </row>
    <row r="5003" spans="1:5" x14ac:dyDescent="0.25">
      <c r="A5003">
        <v>38825</v>
      </c>
      <c r="B5003" t="s">
        <v>7206</v>
      </c>
      <c r="C5003" t="s">
        <v>94</v>
      </c>
      <c r="D5003" t="s">
        <v>90</v>
      </c>
      <c r="E5003" s="139" t="s">
        <v>777</v>
      </c>
    </row>
    <row r="5004" spans="1:5" x14ac:dyDescent="0.25">
      <c r="A5004">
        <v>38826</v>
      </c>
      <c r="B5004" t="s">
        <v>7207</v>
      </c>
      <c r="C5004" t="s">
        <v>94</v>
      </c>
      <c r="D5004" t="s">
        <v>90</v>
      </c>
      <c r="E5004" s="139" t="s">
        <v>165</v>
      </c>
    </row>
    <row r="5005" spans="1:5" x14ac:dyDescent="0.25">
      <c r="A5005">
        <v>38827</v>
      </c>
      <c r="B5005" t="s">
        <v>7208</v>
      </c>
      <c r="C5005" t="s">
        <v>94</v>
      </c>
      <c r="D5005" t="s">
        <v>90</v>
      </c>
      <c r="E5005" s="139" t="s">
        <v>9278</v>
      </c>
    </row>
    <row r="5006" spans="1:5" x14ac:dyDescent="0.25">
      <c r="A5006">
        <v>38830</v>
      </c>
      <c r="B5006" t="s">
        <v>7209</v>
      </c>
      <c r="C5006" t="s">
        <v>94</v>
      </c>
      <c r="D5006" t="s">
        <v>90</v>
      </c>
      <c r="E5006" s="139" t="s">
        <v>954</v>
      </c>
    </row>
    <row r="5007" spans="1:5" x14ac:dyDescent="0.25">
      <c r="A5007">
        <v>38828</v>
      </c>
      <c r="B5007" t="s">
        <v>7210</v>
      </c>
      <c r="C5007" t="s">
        <v>94</v>
      </c>
      <c r="D5007" t="s">
        <v>90</v>
      </c>
      <c r="E5007" s="139" t="s">
        <v>8739</v>
      </c>
    </row>
    <row r="5008" spans="1:5" x14ac:dyDescent="0.25">
      <c r="A5008">
        <v>38829</v>
      </c>
      <c r="B5008" t="s">
        <v>7211</v>
      </c>
      <c r="C5008" t="s">
        <v>94</v>
      </c>
      <c r="D5008" t="s">
        <v>90</v>
      </c>
      <c r="E5008" s="139" t="s">
        <v>9279</v>
      </c>
    </row>
    <row r="5009" spans="1:5" x14ac:dyDescent="0.25">
      <c r="A5009">
        <v>38831</v>
      </c>
      <c r="B5009" t="s">
        <v>7212</v>
      </c>
      <c r="C5009" t="s">
        <v>94</v>
      </c>
      <c r="D5009" t="s">
        <v>90</v>
      </c>
      <c r="E5009" s="139" t="s">
        <v>9280</v>
      </c>
    </row>
    <row r="5010" spans="1:5" x14ac:dyDescent="0.25">
      <c r="A5010">
        <v>36274</v>
      </c>
      <c r="B5010" t="s">
        <v>7213</v>
      </c>
      <c r="C5010" t="s">
        <v>94</v>
      </c>
      <c r="D5010" t="s">
        <v>93</v>
      </c>
      <c r="E5010" s="139" t="s">
        <v>374</v>
      </c>
    </row>
    <row r="5011" spans="1:5" x14ac:dyDescent="0.25">
      <c r="A5011">
        <v>36278</v>
      </c>
      <c r="B5011" t="s">
        <v>7214</v>
      </c>
      <c r="C5011" t="s">
        <v>94</v>
      </c>
      <c r="D5011" t="s">
        <v>88</v>
      </c>
      <c r="E5011" s="139" t="s">
        <v>9281</v>
      </c>
    </row>
    <row r="5012" spans="1:5" x14ac:dyDescent="0.25">
      <c r="A5012">
        <v>38977</v>
      </c>
      <c r="B5012" t="s">
        <v>7215</v>
      </c>
      <c r="C5012" t="s">
        <v>94</v>
      </c>
      <c r="D5012" t="s">
        <v>88</v>
      </c>
      <c r="E5012" s="139" t="s">
        <v>9282</v>
      </c>
    </row>
    <row r="5013" spans="1:5" x14ac:dyDescent="0.25">
      <c r="A5013">
        <v>38971</v>
      </c>
      <c r="B5013" t="s">
        <v>7216</v>
      </c>
      <c r="C5013" t="s">
        <v>94</v>
      </c>
      <c r="D5013" t="s">
        <v>88</v>
      </c>
      <c r="E5013" s="139" t="s">
        <v>743</v>
      </c>
    </row>
    <row r="5014" spans="1:5" x14ac:dyDescent="0.25">
      <c r="A5014">
        <v>38972</v>
      </c>
      <c r="B5014" t="s">
        <v>7218</v>
      </c>
      <c r="C5014" t="s">
        <v>94</v>
      </c>
      <c r="D5014" t="s">
        <v>88</v>
      </c>
      <c r="E5014" s="139" t="s">
        <v>789</v>
      </c>
    </row>
    <row r="5015" spans="1:5" x14ac:dyDescent="0.25">
      <c r="A5015">
        <v>38973</v>
      </c>
      <c r="B5015" t="s">
        <v>7219</v>
      </c>
      <c r="C5015" t="s">
        <v>94</v>
      </c>
      <c r="D5015" t="s">
        <v>88</v>
      </c>
      <c r="E5015" s="139" t="s">
        <v>3259</v>
      </c>
    </row>
    <row r="5016" spans="1:5" x14ac:dyDescent="0.25">
      <c r="A5016">
        <v>38974</v>
      </c>
      <c r="B5016" t="s">
        <v>7220</v>
      </c>
      <c r="C5016" t="s">
        <v>94</v>
      </c>
      <c r="D5016" t="s">
        <v>88</v>
      </c>
      <c r="E5016" s="139" t="s">
        <v>9283</v>
      </c>
    </row>
    <row r="5017" spans="1:5" x14ac:dyDescent="0.25">
      <c r="A5017">
        <v>38975</v>
      </c>
      <c r="B5017" t="s">
        <v>7221</v>
      </c>
      <c r="C5017" t="s">
        <v>94</v>
      </c>
      <c r="D5017" t="s">
        <v>88</v>
      </c>
      <c r="E5017" s="139" t="s">
        <v>8722</v>
      </c>
    </row>
    <row r="5018" spans="1:5" x14ac:dyDescent="0.25">
      <c r="A5018">
        <v>38976</v>
      </c>
      <c r="B5018" t="s">
        <v>7222</v>
      </c>
      <c r="C5018" t="s">
        <v>94</v>
      </c>
      <c r="D5018" t="s">
        <v>88</v>
      </c>
      <c r="E5018" s="139" t="s">
        <v>9284</v>
      </c>
    </row>
    <row r="5019" spans="1:5" x14ac:dyDescent="0.25">
      <c r="A5019">
        <v>38986</v>
      </c>
      <c r="B5019" t="s">
        <v>7223</v>
      </c>
      <c r="C5019" t="s">
        <v>94</v>
      </c>
      <c r="D5019" t="s">
        <v>88</v>
      </c>
      <c r="E5019" s="139" t="s">
        <v>9285</v>
      </c>
    </row>
    <row r="5020" spans="1:5" x14ac:dyDescent="0.25">
      <c r="A5020">
        <v>38978</v>
      </c>
      <c r="B5020" t="s">
        <v>7224</v>
      </c>
      <c r="C5020" t="s">
        <v>94</v>
      </c>
      <c r="D5020" t="s">
        <v>88</v>
      </c>
      <c r="E5020" s="139" t="s">
        <v>374</v>
      </c>
    </row>
    <row r="5021" spans="1:5" x14ac:dyDescent="0.25">
      <c r="A5021">
        <v>38979</v>
      </c>
      <c r="B5021" t="s">
        <v>7225</v>
      </c>
      <c r="C5021" t="s">
        <v>94</v>
      </c>
      <c r="D5021" t="s">
        <v>88</v>
      </c>
      <c r="E5021" s="139" t="s">
        <v>9281</v>
      </c>
    </row>
    <row r="5022" spans="1:5" x14ac:dyDescent="0.25">
      <c r="A5022">
        <v>38980</v>
      </c>
      <c r="B5022" t="s">
        <v>7226</v>
      </c>
      <c r="C5022" t="s">
        <v>94</v>
      </c>
      <c r="D5022" t="s">
        <v>88</v>
      </c>
      <c r="E5022" s="139" t="s">
        <v>618</v>
      </c>
    </row>
    <row r="5023" spans="1:5" x14ac:dyDescent="0.25">
      <c r="A5023">
        <v>38981</v>
      </c>
      <c r="B5023" t="s">
        <v>7227</v>
      </c>
      <c r="C5023" t="s">
        <v>94</v>
      </c>
      <c r="D5023" t="s">
        <v>88</v>
      </c>
      <c r="E5023" s="139" t="s">
        <v>9286</v>
      </c>
    </row>
    <row r="5024" spans="1:5" x14ac:dyDescent="0.25">
      <c r="A5024">
        <v>38982</v>
      </c>
      <c r="B5024" t="s">
        <v>7228</v>
      </c>
      <c r="C5024" t="s">
        <v>94</v>
      </c>
      <c r="D5024" t="s">
        <v>88</v>
      </c>
      <c r="E5024" s="139" t="s">
        <v>9287</v>
      </c>
    </row>
    <row r="5025" spans="1:5" x14ac:dyDescent="0.25">
      <c r="A5025">
        <v>38983</v>
      </c>
      <c r="B5025" t="s">
        <v>7230</v>
      </c>
      <c r="C5025" t="s">
        <v>94</v>
      </c>
      <c r="D5025" t="s">
        <v>88</v>
      </c>
      <c r="E5025" s="139" t="s">
        <v>4715</v>
      </c>
    </row>
    <row r="5026" spans="1:5" x14ac:dyDescent="0.25">
      <c r="A5026">
        <v>38984</v>
      </c>
      <c r="B5026" t="s">
        <v>7231</v>
      </c>
      <c r="C5026" t="s">
        <v>94</v>
      </c>
      <c r="D5026" t="s">
        <v>88</v>
      </c>
      <c r="E5026" s="139" t="s">
        <v>9288</v>
      </c>
    </row>
    <row r="5027" spans="1:5" x14ac:dyDescent="0.25">
      <c r="A5027">
        <v>38985</v>
      </c>
      <c r="B5027" t="s">
        <v>7232</v>
      </c>
      <c r="C5027" t="s">
        <v>94</v>
      </c>
      <c r="D5027" t="s">
        <v>88</v>
      </c>
      <c r="E5027" s="139" t="s">
        <v>9289</v>
      </c>
    </row>
    <row r="5028" spans="1:5" x14ac:dyDescent="0.25">
      <c r="A5028">
        <v>9836</v>
      </c>
      <c r="B5028" t="s">
        <v>7233</v>
      </c>
      <c r="C5028" t="s">
        <v>94</v>
      </c>
      <c r="D5028" t="s">
        <v>93</v>
      </c>
      <c r="E5028" s="139" t="s">
        <v>758</v>
      </c>
    </row>
    <row r="5029" spans="1:5" x14ac:dyDescent="0.25">
      <c r="A5029">
        <v>20065</v>
      </c>
      <c r="B5029" t="s">
        <v>7234</v>
      </c>
      <c r="C5029" t="s">
        <v>94</v>
      </c>
      <c r="D5029" t="s">
        <v>88</v>
      </c>
      <c r="E5029" s="139" t="s">
        <v>9290</v>
      </c>
    </row>
    <row r="5030" spans="1:5" x14ac:dyDescent="0.25">
      <c r="A5030">
        <v>9835</v>
      </c>
      <c r="B5030" t="s">
        <v>7235</v>
      </c>
      <c r="C5030" t="s">
        <v>94</v>
      </c>
      <c r="D5030" t="s">
        <v>88</v>
      </c>
      <c r="E5030" s="139" t="s">
        <v>4353</v>
      </c>
    </row>
    <row r="5031" spans="1:5" x14ac:dyDescent="0.25">
      <c r="A5031">
        <v>38032</v>
      </c>
      <c r="B5031" t="s">
        <v>7236</v>
      </c>
      <c r="C5031" t="s">
        <v>94</v>
      </c>
      <c r="D5031" t="s">
        <v>90</v>
      </c>
      <c r="E5031" s="139" t="s">
        <v>3402</v>
      </c>
    </row>
    <row r="5032" spans="1:5" x14ac:dyDescent="0.25">
      <c r="A5032">
        <v>38033</v>
      </c>
      <c r="B5032" t="s">
        <v>7237</v>
      </c>
      <c r="C5032" t="s">
        <v>94</v>
      </c>
      <c r="D5032" t="s">
        <v>90</v>
      </c>
      <c r="E5032" s="139" t="s">
        <v>9291</v>
      </c>
    </row>
    <row r="5033" spans="1:5" x14ac:dyDescent="0.25">
      <c r="A5033">
        <v>38034</v>
      </c>
      <c r="B5033" t="s">
        <v>7238</v>
      </c>
      <c r="C5033" t="s">
        <v>94</v>
      </c>
      <c r="D5033" t="s">
        <v>90</v>
      </c>
      <c r="E5033" s="139" t="s">
        <v>9292</v>
      </c>
    </row>
    <row r="5034" spans="1:5" x14ac:dyDescent="0.25">
      <c r="A5034">
        <v>38035</v>
      </c>
      <c r="B5034" t="s">
        <v>7239</v>
      </c>
      <c r="C5034" t="s">
        <v>94</v>
      </c>
      <c r="D5034" t="s">
        <v>90</v>
      </c>
      <c r="E5034" s="139" t="s">
        <v>9293</v>
      </c>
    </row>
    <row r="5035" spans="1:5" x14ac:dyDescent="0.25">
      <c r="A5035">
        <v>38036</v>
      </c>
      <c r="B5035" t="s">
        <v>7240</v>
      </c>
      <c r="C5035" t="s">
        <v>94</v>
      </c>
      <c r="D5035" t="s">
        <v>90</v>
      </c>
      <c r="E5035" s="139" t="s">
        <v>9294</v>
      </c>
    </row>
    <row r="5036" spans="1:5" x14ac:dyDescent="0.25">
      <c r="A5036">
        <v>38037</v>
      </c>
      <c r="B5036" t="s">
        <v>7242</v>
      </c>
      <c r="C5036" t="s">
        <v>94</v>
      </c>
      <c r="D5036" t="s">
        <v>90</v>
      </c>
      <c r="E5036" s="139" t="s">
        <v>9295</v>
      </c>
    </row>
    <row r="5037" spans="1:5" x14ac:dyDescent="0.25">
      <c r="A5037">
        <v>9850</v>
      </c>
      <c r="B5037" t="s">
        <v>7243</v>
      </c>
      <c r="C5037" t="s">
        <v>94</v>
      </c>
      <c r="D5037" t="s">
        <v>90</v>
      </c>
      <c r="E5037" s="139" t="s">
        <v>7244</v>
      </c>
    </row>
    <row r="5038" spans="1:5" x14ac:dyDescent="0.25">
      <c r="A5038">
        <v>9853</v>
      </c>
      <c r="B5038" t="s">
        <v>7245</v>
      </c>
      <c r="C5038" t="s">
        <v>94</v>
      </c>
      <c r="D5038" t="s">
        <v>90</v>
      </c>
      <c r="E5038" s="139" t="s">
        <v>7246</v>
      </c>
    </row>
    <row r="5039" spans="1:5" x14ac:dyDescent="0.25">
      <c r="A5039">
        <v>9854</v>
      </c>
      <c r="B5039" t="s">
        <v>7247</v>
      </c>
      <c r="C5039" t="s">
        <v>94</v>
      </c>
      <c r="D5039" t="s">
        <v>90</v>
      </c>
      <c r="E5039" s="139" t="s">
        <v>7248</v>
      </c>
    </row>
    <row r="5040" spans="1:5" x14ac:dyDescent="0.25">
      <c r="A5040">
        <v>9851</v>
      </c>
      <c r="B5040" t="s">
        <v>7249</v>
      </c>
      <c r="C5040" t="s">
        <v>94</v>
      </c>
      <c r="D5040" t="s">
        <v>90</v>
      </c>
      <c r="E5040" s="139" t="s">
        <v>7250</v>
      </c>
    </row>
    <row r="5041" spans="1:5" x14ac:dyDescent="0.25">
      <c r="A5041">
        <v>9855</v>
      </c>
      <c r="B5041" t="s">
        <v>7251</v>
      </c>
      <c r="C5041" t="s">
        <v>94</v>
      </c>
      <c r="D5041" t="s">
        <v>90</v>
      </c>
      <c r="E5041" s="139" t="s">
        <v>7252</v>
      </c>
    </row>
    <row r="5042" spans="1:5" x14ac:dyDescent="0.25">
      <c r="A5042">
        <v>9825</v>
      </c>
      <c r="B5042" t="s">
        <v>7253</v>
      </c>
      <c r="C5042" t="s">
        <v>94</v>
      </c>
      <c r="D5042" t="s">
        <v>90</v>
      </c>
      <c r="E5042" s="139" t="s">
        <v>9296</v>
      </c>
    </row>
    <row r="5043" spans="1:5" x14ac:dyDescent="0.25">
      <c r="A5043">
        <v>9828</v>
      </c>
      <c r="B5043" t="s">
        <v>7255</v>
      </c>
      <c r="C5043" t="s">
        <v>94</v>
      </c>
      <c r="D5043" t="s">
        <v>90</v>
      </c>
      <c r="E5043" s="139" t="s">
        <v>9045</v>
      </c>
    </row>
    <row r="5044" spans="1:5" x14ac:dyDescent="0.25">
      <c r="A5044">
        <v>9829</v>
      </c>
      <c r="B5044" t="s">
        <v>7256</v>
      </c>
      <c r="C5044" t="s">
        <v>94</v>
      </c>
      <c r="D5044" t="s">
        <v>90</v>
      </c>
      <c r="E5044" s="139" t="s">
        <v>9297</v>
      </c>
    </row>
    <row r="5045" spans="1:5" x14ac:dyDescent="0.25">
      <c r="A5045">
        <v>9826</v>
      </c>
      <c r="B5045" t="s">
        <v>7257</v>
      </c>
      <c r="C5045" t="s">
        <v>94</v>
      </c>
      <c r="D5045" t="s">
        <v>90</v>
      </c>
      <c r="E5045" s="139" t="s">
        <v>9298</v>
      </c>
    </row>
    <row r="5046" spans="1:5" x14ac:dyDescent="0.25">
      <c r="A5046">
        <v>9827</v>
      </c>
      <c r="B5046" t="s">
        <v>7258</v>
      </c>
      <c r="C5046" t="s">
        <v>94</v>
      </c>
      <c r="D5046" t="s">
        <v>90</v>
      </c>
      <c r="E5046" s="139" t="s">
        <v>477</v>
      </c>
    </row>
    <row r="5047" spans="1:5" x14ac:dyDescent="0.25">
      <c r="A5047">
        <v>36374</v>
      </c>
      <c r="B5047" t="s">
        <v>7259</v>
      </c>
      <c r="C5047" t="s">
        <v>94</v>
      </c>
      <c r="D5047" t="s">
        <v>90</v>
      </c>
      <c r="E5047" s="139" t="s">
        <v>9299</v>
      </c>
    </row>
    <row r="5048" spans="1:5" x14ac:dyDescent="0.25">
      <c r="A5048">
        <v>36084</v>
      </c>
      <c r="B5048" t="s">
        <v>7260</v>
      </c>
      <c r="C5048" t="s">
        <v>94</v>
      </c>
      <c r="D5048" t="s">
        <v>90</v>
      </c>
      <c r="E5048" s="139" t="s">
        <v>1585</v>
      </c>
    </row>
    <row r="5049" spans="1:5" x14ac:dyDescent="0.25">
      <c r="A5049">
        <v>36373</v>
      </c>
      <c r="B5049" t="s">
        <v>7261</v>
      </c>
      <c r="C5049" t="s">
        <v>94</v>
      </c>
      <c r="D5049" t="s">
        <v>90</v>
      </c>
      <c r="E5049" s="139" t="s">
        <v>6101</v>
      </c>
    </row>
    <row r="5050" spans="1:5" x14ac:dyDescent="0.25">
      <c r="A5050">
        <v>36377</v>
      </c>
      <c r="B5050" t="s">
        <v>7262</v>
      </c>
      <c r="C5050" t="s">
        <v>94</v>
      </c>
      <c r="D5050" t="s">
        <v>90</v>
      </c>
      <c r="E5050" s="139" t="s">
        <v>9300</v>
      </c>
    </row>
    <row r="5051" spans="1:5" x14ac:dyDescent="0.25">
      <c r="A5051">
        <v>36375</v>
      </c>
      <c r="B5051" t="s">
        <v>7264</v>
      </c>
      <c r="C5051" t="s">
        <v>94</v>
      </c>
      <c r="D5051" t="s">
        <v>90</v>
      </c>
      <c r="E5051" s="139" t="s">
        <v>3095</v>
      </c>
    </row>
    <row r="5052" spans="1:5" x14ac:dyDescent="0.25">
      <c r="A5052">
        <v>36376</v>
      </c>
      <c r="B5052" t="s">
        <v>7265</v>
      </c>
      <c r="C5052" t="s">
        <v>94</v>
      </c>
      <c r="D5052" t="s">
        <v>90</v>
      </c>
      <c r="E5052" s="139" t="s">
        <v>9301</v>
      </c>
    </row>
    <row r="5053" spans="1:5" x14ac:dyDescent="0.25">
      <c r="A5053">
        <v>36380</v>
      </c>
      <c r="B5053" t="s">
        <v>7267</v>
      </c>
      <c r="C5053" t="s">
        <v>94</v>
      </c>
      <c r="D5053" t="s">
        <v>90</v>
      </c>
      <c r="E5053" s="139" t="s">
        <v>9302</v>
      </c>
    </row>
    <row r="5054" spans="1:5" x14ac:dyDescent="0.25">
      <c r="A5054">
        <v>36378</v>
      </c>
      <c r="B5054" t="s">
        <v>7268</v>
      </c>
      <c r="C5054" t="s">
        <v>94</v>
      </c>
      <c r="D5054" t="s">
        <v>90</v>
      </c>
      <c r="E5054" s="139" t="s">
        <v>9303</v>
      </c>
    </row>
    <row r="5055" spans="1:5" x14ac:dyDescent="0.25">
      <c r="A5055">
        <v>36379</v>
      </c>
      <c r="B5055" t="s">
        <v>7269</v>
      </c>
      <c r="C5055" t="s">
        <v>94</v>
      </c>
      <c r="D5055" t="s">
        <v>90</v>
      </c>
      <c r="E5055" s="139" t="s">
        <v>9304</v>
      </c>
    </row>
    <row r="5056" spans="1:5" x14ac:dyDescent="0.25">
      <c r="A5056">
        <v>9859</v>
      </c>
      <c r="B5056" t="s">
        <v>7271</v>
      </c>
      <c r="C5056" t="s">
        <v>94</v>
      </c>
      <c r="D5056" t="s">
        <v>88</v>
      </c>
      <c r="E5056" s="139" t="s">
        <v>393</v>
      </c>
    </row>
    <row r="5057" spans="1:5" x14ac:dyDescent="0.25">
      <c r="A5057">
        <v>9838</v>
      </c>
      <c r="B5057" t="s">
        <v>7272</v>
      </c>
      <c r="C5057" t="s">
        <v>94</v>
      </c>
      <c r="D5057" t="s">
        <v>88</v>
      </c>
      <c r="E5057" s="139" t="s">
        <v>9305</v>
      </c>
    </row>
    <row r="5058" spans="1:5" x14ac:dyDescent="0.25">
      <c r="A5058">
        <v>9837</v>
      </c>
      <c r="B5058" t="s">
        <v>7273</v>
      </c>
      <c r="C5058" t="s">
        <v>94</v>
      </c>
      <c r="D5058" t="s">
        <v>88</v>
      </c>
      <c r="E5058" s="139" t="s">
        <v>9306</v>
      </c>
    </row>
    <row r="5059" spans="1:5" x14ac:dyDescent="0.25">
      <c r="A5059">
        <v>9833</v>
      </c>
      <c r="B5059" t="s">
        <v>7274</v>
      </c>
      <c r="C5059" t="s">
        <v>94</v>
      </c>
      <c r="D5059" t="s">
        <v>90</v>
      </c>
      <c r="E5059" s="139" t="s">
        <v>998</v>
      </c>
    </row>
    <row r="5060" spans="1:5" x14ac:dyDescent="0.25">
      <c r="A5060">
        <v>9830</v>
      </c>
      <c r="B5060" t="s">
        <v>7275</v>
      </c>
      <c r="C5060" t="s">
        <v>94</v>
      </c>
      <c r="D5060" t="s">
        <v>90</v>
      </c>
      <c r="E5060" s="139" t="s">
        <v>522</v>
      </c>
    </row>
    <row r="5061" spans="1:5" x14ac:dyDescent="0.25">
      <c r="A5061">
        <v>9834</v>
      </c>
      <c r="B5061" t="s">
        <v>7276</v>
      </c>
      <c r="C5061" t="s">
        <v>94</v>
      </c>
      <c r="D5061" t="s">
        <v>90</v>
      </c>
      <c r="E5061" s="139" t="s">
        <v>1165</v>
      </c>
    </row>
    <row r="5062" spans="1:5" x14ac:dyDescent="0.25">
      <c r="A5062">
        <v>9863</v>
      </c>
      <c r="B5062" t="s">
        <v>7277</v>
      </c>
      <c r="C5062" t="s">
        <v>94</v>
      </c>
      <c r="D5062" t="s">
        <v>88</v>
      </c>
      <c r="E5062" s="139" t="s">
        <v>9307</v>
      </c>
    </row>
    <row r="5063" spans="1:5" x14ac:dyDescent="0.25">
      <c r="A5063">
        <v>9860</v>
      </c>
      <c r="B5063" t="s">
        <v>7278</v>
      </c>
      <c r="C5063" t="s">
        <v>94</v>
      </c>
      <c r="D5063" t="s">
        <v>88</v>
      </c>
      <c r="E5063" s="139" t="s">
        <v>9308</v>
      </c>
    </row>
    <row r="5064" spans="1:5" x14ac:dyDescent="0.25">
      <c r="A5064">
        <v>9862</v>
      </c>
      <c r="B5064" t="s">
        <v>7279</v>
      </c>
      <c r="C5064" t="s">
        <v>94</v>
      </c>
      <c r="D5064" t="s">
        <v>88</v>
      </c>
      <c r="E5064" s="139" t="s">
        <v>2112</v>
      </c>
    </row>
    <row r="5065" spans="1:5" x14ac:dyDescent="0.25">
      <c r="A5065">
        <v>9861</v>
      </c>
      <c r="B5065" t="s">
        <v>7281</v>
      </c>
      <c r="C5065" t="s">
        <v>94</v>
      </c>
      <c r="D5065" t="s">
        <v>88</v>
      </c>
      <c r="E5065" s="139" t="s">
        <v>9309</v>
      </c>
    </row>
    <row r="5066" spans="1:5" x14ac:dyDescent="0.25">
      <c r="A5066">
        <v>9856</v>
      </c>
      <c r="B5066" t="s">
        <v>7283</v>
      </c>
      <c r="C5066" t="s">
        <v>94</v>
      </c>
      <c r="D5066" t="s">
        <v>88</v>
      </c>
      <c r="E5066" s="139" t="s">
        <v>9310</v>
      </c>
    </row>
    <row r="5067" spans="1:5" x14ac:dyDescent="0.25">
      <c r="A5067">
        <v>9866</v>
      </c>
      <c r="B5067" t="s">
        <v>7284</v>
      </c>
      <c r="C5067" t="s">
        <v>94</v>
      </c>
      <c r="D5067" t="s">
        <v>88</v>
      </c>
      <c r="E5067" s="139" t="s">
        <v>9311</v>
      </c>
    </row>
    <row r="5068" spans="1:5" x14ac:dyDescent="0.25">
      <c r="A5068">
        <v>9857</v>
      </c>
      <c r="B5068" t="s">
        <v>7285</v>
      </c>
      <c r="C5068" t="s">
        <v>94</v>
      </c>
      <c r="D5068" t="s">
        <v>88</v>
      </c>
      <c r="E5068" s="139" t="s">
        <v>9312</v>
      </c>
    </row>
    <row r="5069" spans="1:5" x14ac:dyDescent="0.25">
      <c r="A5069">
        <v>9864</v>
      </c>
      <c r="B5069" t="s">
        <v>7286</v>
      </c>
      <c r="C5069" t="s">
        <v>94</v>
      </c>
      <c r="D5069" t="s">
        <v>88</v>
      </c>
      <c r="E5069" s="139" t="s">
        <v>9313</v>
      </c>
    </row>
    <row r="5070" spans="1:5" x14ac:dyDescent="0.25">
      <c r="A5070">
        <v>9865</v>
      </c>
      <c r="B5070" t="s">
        <v>7287</v>
      </c>
      <c r="C5070" t="s">
        <v>94</v>
      </c>
      <c r="D5070" t="s">
        <v>88</v>
      </c>
      <c r="E5070" s="139" t="s">
        <v>2578</v>
      </c>
    </row>
    <row r="5071" spans="1:5" x14ac:dyDescent="0.25">
      <c r="A5071">
        <v>9858</v>
      </c>
      <c r="B5071" t="s">
        <v>7288</v>
      </c>
      <c r="C5071" t="s">
        <v>94</v>
      </c>
      <c r="D5071" t="s">
        <v>88</v>
      </c>
      <c r="E5071" s="139" t="s">
        <v>9314</v>
      </c>
    </row>
    <row r="5072" spans="1:5" x14ac:dyDescent="0.25">
      <c r="A5072">
        <v>9841</v>
      </c>
      <c r="B5072" t="s">
        <v>7289</v>
      </c>
      <c r="C5072" t="s">
        <v>94</v>
      </c>
      <c r="D5072" t="s">
        <v>88</v>
      </c>
      <c r="E5072" s="139" t="s">
        <v>4963</v>
      </c>
    </row>
    <row r="5073" spans="1:5" x14ac:dyDescent="0.25">
      <c r="A5073">
        <v>9840</v>
      </c>
      <c r="B5073" t="s">
        <v>7290</v>
      </c>
      <c r="C5073" t="s">
        <v>94</v>
      </c>
      <c r="D5073" t="s">
        <v>88</v>
      </c>
      <c r="E5073" s="139" t="s">
        <v>9315</v>
      </c>
    </row>
    <row r="5074" spans="1:5" x14ac:dyDescent="0.25">
      <c r="A5074">
        <v>20067</v>
      </c>
      <c r="B5074" t="s">
        <v>7291</v>
      </c>
      <c r="C5074" t="s">
        <v>94</v>
      </c>
      <c r="D5074" t="s">
        <v>88</v>
      </c>
      <c r="E5074" s="139" t="s">
        <v>4228</v>
      </c>
    </row>
    <row r="5075" spans="1:5" x14ac:dyDescent="0.25">
      <c r="A5075">
        <v>20068</v>
      </c>
      <c r="B5075" t="s">
        <v>7292</v>
      </c>
      <c r="C5075" t="s">
        <v>94</v>
      </c>
      <c r="D5075" t="s">
        <v>88</v>
      </c>
      <c r="E5075" s="139" t="s">
        <v>3310</v>
      </c>
    </row>
    <row r="5076" spans="1:5" x14ac:dyDescent="0.25">
      <c r="A5076">
        <v>9839</v>
      </c>
      <c r="B5076" t="s">
        <v>7293</v>
      </c>
      <c r="C5076" t="s">
        <v>94</v>
      </c>
      <c r="D5076" t="s">
        <v>88</v>
      </c>
      <c r="E5076" s="139" t="s">
        <v>2035</v>
      </c>
    </row>
    <row r="5077" spans="1:5" x14ac:dyDescent="0.25">
      <c r="A5077">
        <v>9870</v>
      </c>
      <c r="B5077" t="s">
        <v>7294</v>
      </c>
      <c r="C5077" t="s">
        <v>94</v>
      </c>
      <c r="D5077" t="s">
        <v>88</v>
      </c>
      <c r="E5077" s="139" t="s">
        <v>9316</v>
      </c>
    </row>
    <row r="5078" spans="1:5" x14ac:dyDescent="0.25">
      <c r="A5078">
        <v>9867</v>
      </c>
      <c r="B5078" t="s">
        <v>7295</v>
      </c>
      <c r="C5078" t="s">
        <v>94</v>
      </c>
      <c r="D5078" t="s">
        <v>88</v>
      </c>
      <c r="E5078" s="139" t="s">
        <v>265</v>
      </c>
    </row>
    <row r="5079" spans="1:5" x14ac:dyDescent="0.25">
      <c r="A5079">
        <v>9868</v>
      </c>
      <c r="B5079" t="s">
        <v>7296</v>
      </c>
      <c r="C5079" t="s">
        <v>94</v>
      </c>
      <c r="D5079" t="s">
        <v>93</v>
      </c>
      <c r="E5079" s="139" t="s">
        <v>444</v>
      </c>
    </row>
    <row r="5080" spans="1:5" x14ac:dyDescent="0.25">
      <c r="A5080">
        <v>9869</v>
      </c>
      <c r="B5080" t="s">
        <v>7297</v>
      </c>
      <c r="C5080" t="s">
        <v>94</v>
      </c>
      <c r="D5080" t="s">
        <v>88</v>
      </c>
      <c r="E5080" s="139" t="s">
        <v>8442</v>
      </c>
    </row>
    <row r="5081" spans="1:5" x14ac:dyDescent="0.25">
      <c r="A5081">
        <v>9874</v>
      </c>
      <c r="B5081" t="s">
        <v>7299</v>
      </c>
      <c r="C5081" t="s">
        <v>94</v>
      </c>
      <c r="D5081" t="s">
        <v>88</v>
      </c>
      <c r="E5081" s="139" t="s">
        <v>8863</v>
      </c>
    </row>
    <row r="5082" spans="1:5" x14ac:dyDescent="0.25">
      <c r="A5082">
        <v>9875</v>
      </c>
      <c r="B5082" t="s">
        <v>7300</v>
      </c>
      <c r="C5082" t="s">
        <v>94</v>
      </c>
      <c r="D5082" t="s">
        <v>88</v>
      </c>
      <c r="E5082" s="139" t="s">
        <v>461</v>
      </c>
    </row>
    <row r="5083" spans="1:5" x14ac:dyDescent="0.25">
      <c r="A5083">
        <v>9873</v>
      </c>
      <c r="B5083" t="s">
        <v>7301</v>
      </c>
      <c r="C5083" t="s">
        <v>94</v>
      </c>
      <c r="D5083" t="s">
        <v>88</v>
      </c>
      <c r="E5083" s="139" t="s">
        <v>9317</v>
      </c>
    </row>
    <row r="5084" spans="1:5" x14ac:dyDescent="0.25">
      <c r="A5084">
        <v>9871</v>
      </c>
      <c r="B5084" t="s">
        <v>7302</v>
      </c>
      <c r="C5084" t="s">
        <v>94</v>
      </c>
      <c r="D5084" t="s">
        <v>88</v>
      </c>
      <c r="E5084" s="139" t="s">
        <v>9318</v>
      </c>
    </row>
    <row r="5085" spans="1:5" x14ac:dyDescent="0.25">
      <c r="A5085">
        <v>9872</v>
      </c>
      <c r="B5085" t="s">
        <v>7303</v>
      </c>
      <c r="C5085" t="s">
        <v>94</v>
      </c>
      <c r="D5085" t="s">
        <v>88</v>
      </c>
      <c r="E5085" s="139" t="s">
        <v>9319</v>
      </c>
    </row>
    <row r="5086" spans="1:5" x14ac:dyDescent="0.25">
      <c r="A5086">
        <v>7667</v>
      </c>
      <c r="B5086" t="s">
        <v>7304</v>
      </c>
      <c r="C5086" t="s">
        <v>94</v>
      </c>
      <c r="D5086" t="s">
        <v>90</v>
      </c>
      <c r="E5086" s="139" t="s">
        <v>9320</v>
      </c>
    </row>
    <row r="5087" spans="1:5" x14ac:dyDescent="0.25">
      <c r="A5087">
        <v>7660</v>
      </c>
      <c r="B5087" t="s">
        <v>7305</v>
      </c>
      <c r="C5087" t="s">
        <v>94</v>
      </c>
      <c r="D5087" t="s">
        <v>90</v>
      </c>
      <c r="E5087" s="139" t="s">
        <v>9321</v>
      </c>
    </row>
    <row r="5088" spans="1:5" x14ac:dyDescent="0.25">
      <c r="A5088">
        <v>7676</v>
      </c>
      <c r="B5088" t="s">
        <v>7306</v>
      </c>
      <c r="C5088" t="s">
        <v>94</v>
      </c>
      <c r="D5088" t="s">
        <v>90</v>
      </c>
      <c r="E5088" s="139" t="s">
        <v>9322</v>
      </c>
    </row>
    <row r="5089" spans="1:5" x14ac:dyDescent="0.25">
      <c r="A5089">
        <v>12426</v>
      </c>
      <c r="B5089" t="s">
        <v>7307</v>
      </c>
      <c r="C5089" t="s">
        <v>87</v>
      </c>
      <c r="D5089" t="s">
        <v>90</v>
      </c>
      <c r="E5089" s="139" t="s">
        <v>7308</v>
      </c>
    </row>
    <row r="5090" spans="1:5" x14ac:dyDescent="0.25">
      <c r="A5090">
        <v>12425</v>
      </c>
      <c r="B5090" t="s">
        <v>7309</v>
      </c>
      <c r="C5090" t="s">
        <v>87</v>
      </c>
      <c r="D5090" t="s">
        <v>90</v>
      </c>
      <c r="E5090" s="139" t="s">
        <v>7310</v>
      </c>
    </row>
    <row r="5091" spans="1:5" x14ac:dyDescent="0.25">
      <c r="A5091">
        <v>12427</v>
      </c>
      <c r="B5091" t="s">
        <v>7311</v>
      </c>
      <c r="C5091" t="s">
        <v>87</v>
      </c>
      <c r="D5091" t="s">
        <v>90</v>
      </c>
      <c r="E5091" s="139" t="s">
        <v>7312</v>
      </c>
    </row>
    <row r="5092" spans="1:5" x14ac:dyDescent="0.25">
      <c r="A5092">
        <v>12428</v>
      </c>
      <c r="B5092" t="s">
        <v>7313</v>
      </c>
      <c r="C5092" t="s">
        <v>87</v>
      </c>
      <c r="D5092" t="s">
        <v>90</v>
      </c>
      <c r="E5092" s="139" t="s">
        <v>7314</v>
      </c>
    </row>
    <row r="5093" spans="1:5" x14ac:dyDescent="0.25">
      <c r="A5093">
        <v>12430</v>
      </c>
      <c r="B5093" t="s">
        <v>7315</v>
      </c>
      <c r="C5093" t="s">
        <v>87</v>
      </c>
      <c r="D5093" t="s">
        <v>90</v>
      </c>
      <c r="E5093" s="139" t="s">
        <v>1013</v>
      </c>
    </row>
    <row r="5094" spans="1:5" x14ac:dyDescent="0.25">
      <c r="A5094">
        <v>12429</v>
      </c>
      <c r="B5094" t="s">
        <v>7316</v>
      </c>
      <c r="C5094" t="s">
        <v>87</v>
      </c>
      <c r="D5094" t="s">
        <v>90</v>
      </c>
      <c r="E5094" s="139" t="s">
        <v>7317</v>
      </c>
    </row>
    <row r="5095" spans="1:5" x14ac:dyDescent="0.25">
      <c r="A5095">
        <v>12431</v>
      </c>
      <c r="B5095" t="s">
        <v>7318</v>
      </c>
      <c r="C5095" t="s">
        <v>87</v>
      </c>
      <c r="D5095" t="s">
        <v>90</v>
      </c>
      <c r="E5095" s="139" t="s">
        <v>7319</v>
      </c>
    </row>
    <row r="5096" spans="1:5" x14ac:dyDescent="0.25">
      <c r="A5096">
        <v>12432</v>
      </c>
      <c r="B5096" t="s">
        <v>7320</v>
      </c>
      <c r="C5096" t="s">
        <v>87</v>
      </c>
      <c r="D5096" t="s">
        <v>90</v>
      </c>
      <c r="E5096" s="139" t="s">
        <v>7321</v>
      </c>
    </row>
    <row r="5097" spans="1:5" x14ac:dyDescent="0.25">
      <c r="A5097">
        <v>12434</v>
      </c>
      <c r="B5097" t="s">
        <v>7322</v>
      </c>
      <c r="C5097" t="s">
        <v>87</v>
      </c>
      <c r="D5097" t="s">
        <v>90</v>
      </c>
      <c r="E5097" s="139" t="s">
        <v>7323</v>
      </c>
    </row>
    <row r="5098" spans="1:5" x14ac:dyDescent="0.25">
      <c r="A5098">
        <v>12433</v>
      </c>
      <c r="B5098" t="s">
        <v>7324</v>
      </c>
      <c r="C5098" t="s">
        <v>87</v>
      </c>
      <c r="D5098" t="s">
        <v>90</v>
      </c>
      <c r="E5098" s="139" t="s">
        <v>995</v>
      </c>
    </row>
    <row r="5099" spans="1:5" x14ac:dyDescent="0.25">
      <c r="A5099">
        <v>12435</v>
      </c>
      <c r="B5099" t="s">
        <v>7325</v>
      </c>
      <c r="C5099" t="s">
        <v>87</v>
      </c>
      <c r="D5099" t="s">
        <v>90</v>
      </c>
      <c r="E5099" s="139" t="s">
        <v>1455</v>
      </c>
    </row>
    <row r="5100" spans="1:5" x14ac:dyDescent="0.25">
      <c r="A5100">
        <v>12437</v>
      </c>
      <c r="B5100" t="s">
        <v>7326</v>
      </c>
      <c r="C5100" t="s">
        <v>87</v>
      </c>
      <c r="D5100" t="s">
        <v>90</v>
      </c>
      <c r="E5100" s="139" t="s">
        <v>7327</v>
      </c>
    </row>
    <row r="5101" spans="1:5" x14ac:dyDescent="0.25">
      <c r="A5101">
        <v>12439</v>
      </c>
      <c r="B5101" t="s">
        <v>7328</v>
      </c>
      <c r="C5101" t="s">
        <v>87</v>
      </c>
      <c r="D5101" t="s">
        <v>90</v>
      </c>
      <c r="E5101" s="139" t="s">
        <v>7329</v>
      </c>
    </row>
    <row r="5102" spans="1:5" x14ac:dyDescent="0.25">
      <c r="A5102">
        <v>12438</v>
      </c>
      <c r="B5102" t="s">
        <v>7330</v>
      </c>
      <c r="C5102" t="s">
        <v>87</v>
      </c>
      <c r="D5102" t="s">
        <v>90</v>
      </c>
      <c r="E5102" s="139" t="s">
        <v>7331</v>
      </c>
    </row>
    <row r="5103" spans="1:5" x14ac:dyDescent="0.25">
      <c r="A5103">
        <v>12436</v>
      </c>
      <c r="B5103" t="s">
        <v>7332</v>
      </c>
      <c r="C5103" t="s">
        <v>87</v>
      </c>
      <c r="D5103" t="s">
        <v>90</v>
      </c>
      <c r="E5103" s="139" t="s">
        <v>7333</v>
      </c>
    </row>
    <row r="5104" spans="1:5" x14ac:dyDescent="0.25">
      <c r="A5104">
        <v>36357</v>
      </c>
      <c r="B5104" t="s">
        <v>7334</v>
      </c>
      <c r="C5104" t="s">
        <v>87</v>
      </c>
      <c r="D5104" t="s">
        <v>88</v>
      </c>
      <c r="E5104" s="139" t="s">
        <v>9323</v>
      </c>
    </row>
    <row r="5105" spans="1:5" x14ac:dyDescent="0.25">
      <c r="A5105">
        <v>12424</v>
      </c>
      <c r="B5105" t="s">
        <v>7335</v>
      </c>
      <c r="C5105" t="s">
        <v>87</v>
      </c>
      <c r="D5105" t="s">
        <v>90</v>
      </c>
      <c r="E5105" s="139" t="s">
        <v>7336</v>
      </c>
    </row>
    <row r="5106" spans="1:5" x14ac:dyDescent="0.25">
      <c r="A5106">
        <v>12440</v>
      </c>
      <c r="B5106" t="s">
        <v>7337</v>
      </c>
      <c r="C5106" t="s">
        <v>87</v>
      </c>
      <c r="D5106" t="s">
        <v>90</v>
      </c>
      <c r="E5106" s="139" t="s">
        <v>7338</v>
      </c>
    </row>
    <row r="5107" spans="1:5" x14ac:dyDescent="0.25">
      <c r="A5107">
        <v>9884</v>
      </c>
      <c r="B5107" t="s">
        <v>7339</v>
      </c>
      <c r="C5107" t="s">
        <v>87</v>
      </c>
      <c r="D5107" t="s">
        <v>90</v>
      </c>
      <c r="E5107" s="139" t="s">
        <v>7340</v>
      </c>
    </row>
    <row r="5108" spans="1:5" x14ac:dyDescent="0.25">
      <c r="A5108">
        <v>9888</v>
      </c>
      <c r="B5108" t="s">
        <v>7341</v>
      </c>
      <c r="C5108" t="s">
        <v>87</v>
      </c>
      <c r="D5108" t="s">
        <v>90</v>
      </c>
      <c r="E5108" s="139" t="s">
        <v>2758</v>
      </c>
    </row>
    <row r="5109" spans="1:5" x14ac:dyDescent="0.25">
      <c r="A5109">
        <v>9883</v>
      </c>
      <c r="B5109" t="s">
        <v>7342</v>
      </c>
      <c r="C5109" t="s">
        <v>87</v>
      </c>
      <c r="D5109" t="s">
        <v>90</v>
      </c>
      <c r="E5109" s="139" t="s">
        <v>7343</v>
      </c>
    </row>
    <row r="5110" spans="1:5" x14ac:dyDescent="0.25">
      <c r="A5110">
        <v>9886</v>
      </c>
      <c r="B5110" t="s">
        <v>7344</v>
      </c>
      <c r="C5110" t="s">
        <v>87</v>
      </c>
      <c r="D5110" t="s">
        <v>90</v>
      </c>
      <c r="E5110" s="139" t="s">
        <v>987</v>
      </c>
    </row>
    <row r="5111" spans="1:5" x14ac:dyDescent="0.25">
      <c r="A5111">
        <v>9889</v>
      </c>
      <c r="B5111" t="s">
        <v>7345</v>
      </c>
      <c r="C5111" t="s">
        <v>87</v>
      </c>
      <c r="D5111" t="s">
        <v>90</v>
      </c>
      <c r="E5111" s="139" t="s">
        <v>7346</v>
      </c>
    </row>
    <row r="5112" spans="1:5" x14ac:dyDescent="0.25">
      <c r="A5112">
        <v>9887</v>
      </c>
      <c r="B5112" t="s">
        <v>7347</v>
      </c>
      <c r="C5112" t="s">
        <v>87</v>
      </c>
      <c r="D5112" t="s">
        <v>90</v>
      </c>
      <c r="E5112" s="139" t="s">
        <v>7348</v>
      </c>
    </row>
    <row r="5113" spans="1:5" x14ac:dyDescent="0.25">
      <c r="A5113">
        <v>9885</v>
      </c>
      <c r="B5113" t="s">
        <v>7349</v>
      </c>
      <c r="C5113" t="s">
        <v>87</v>
      </c>
      <c r="D5113" t="s">
        <v>90</v>
      </c>
      <c r="E5113" s="139" t="s">
        <v>7350</v>
      </c>
    </row>
    <row r="5114" spans="1:5" x14ac:dyDescent="0.25">
      <c r="A5114">
        <v>9890</v>
      </c>
      <c r="B5114" t="s">
        <v>7351</v>
      </c>
      <c r="C5114" t="s">
        <v>87</v>
      </c>
      <c r="D5114" t="s">
        <v>90</v>
      </c>
      <c r="E5114" s="139" t="s">
        <v>7352</v>
      </c>
    </row>
    <row r="5115" spans="1:5" x14ac:dyDescent="0.25">
      <c r="A5115">
        <v>9891</v>
      </c>
      <c r="B5115" t="s">
        <v>7353</v>
      </c>
      <c r="C5115" t="s">
        <v>87</v>
      </c>
      <c r="D5115" t="s">
        <v>90</v>
      </c>
      <c r="E5115" s="139" t="s">
        <v>7354</v>
      </c>
    </row>
    <row r="5116" spans="1:5" x14ac:dyDescent="0.25">
      <c r="A5116">
        <v>39292</v>
      </c>
      <c r="B5116" t="s">
        <v>7355</v>
      </c>
      <c r="C5116" t="s">
        <v>87</v>
      </c>
      <c r="D5116" t="s">
        <v>90</v>
      </c>
      <c r="E5116" s="139" t="s">
        <v>816</v>
      </c>
    </row>
    <row r="5117" spans="1:5" x14ac:dyDescent="0.25">
      <c r="A5117">
        <v>39293</v>
      </c>
      <c r="B5117" t="s">
        <v>7356</v>
      </c>
      <c r="C5117" t="s">
        <v>87</v>
      </c>
      <c r="D5117" t="s">
        <v>90</v>
      </c>
      <c r="E5117" s="139" t="s">
        <v>973</v>
      </c>
    </row>
    <row r="5118" spans="1:5" x14ac:dyDescent="0.25">
      <c r="A5118">
        <v>39294</v>
      </c>
      <c r="B5118" t="s">
        <v>7357</v>
      </c>
      <c r="C5118" t="s">
        <v>87</v>
      </c>
      <c r="D5118" t="s">
        <v>90</v>
      </c>
      <c r="E5118" s="139" t="s">
        <v>973</v>
      </c>
    </row>
    <row r="5119" spans="1:5" x14ac:dyDescent="0.25">
      <c r="A5119">
        <v>39295</v>
      </c>
      <c r="B5119" t="s">
        <v>7358</v>
      </c>
      <c r="C5119" t="s">
        <v>87</v>
      </c>
      <c r="D5119" t="s">
        <v>90</v>
      </c>
      <c r="E5119" s="139" t="s">
        <v>6765</v>
      </c>
    </row>
    <row r="5120" spans="1:5" x14ac:dyDescent="0.25">
      <c r="A5120">
        <v>36313</v>
      </c>
      <c r="B5120" t="s">
        <v>7359</v>
      </c>
      <c r="C5120" t="s">
        <v>87</v>
      </c>
      <c r="D5120" t="s">
        <v>88</v>
      </c>
      <c r="E5120" s="139" t="s">
        <v>9324</v>
      </c>
    </row>
    <row r="5121" spans="1:5" x14ac:dyDescent="0.25">
      <c r="A5121">
        <v>36316</v>
      </c>
      <c r="B5121" t="s">
        <v>7360</v>
      </c>
      <c r="C5121" t="s">
        <v>87</v>
      </c>
      <c r="D5121" t="s">
        <v>88</v>
      </c>
      <c r="E5121" s="139" t="s">
        <v>9325</v>
      </c>
    </row>
    <row r="5122" spans="1:5" x14ac:dyDescent="0.25">
      <c r="A5122">
        <v>64</v>
      </c>
      <c r="B5122" t="s">
        <v>7362</v>
      </c>
      <c r="C5122" t="s">
        <v>87</v>
      </c>
      <c r="D5122" t="s">
        <v>90</v>
      </c>
      <c r="E5122" s="139" t="s">
        <v>2122</v>
      </c>
    </row>
    <row r="5123" spans="1:5" x14ac:dyDescent="0.25">
      <c r="A5123">
        <v>37423</v>
      </c>
      <c r="B5123" t="s">
        <v>7363</v>
      </c>
      <c r="C5123" t="s">
        <v>87</v>
      </c>
      <c r="D5123" t="s">
        <v>90</v>
      </c>
      <c r="E5123" s="139" t="s">
        <v>7364</v>
      </c>
    </row>
    <row r="5124" spans="1:5" x14ac:dyDescent="0.25">
      <c r="A5124">
        <v>39296</v>
      </c>
      <c r="B5124" t="s">
        <v>7365</v>
      </c>
      <c r="C5124" t="s">
        <v>87</v>
      </c>
      <c r="D5124" t="s">
        <v>90</v>
      </c>
      <c r="E5124" s="139" t="s">
        <v>555</v>
      </c>
    </row>
    <row r="5125" spans="1:5" x14ac:dyDescent="0.25">
      <c r="A5125">
        <v>39297</v>
      </c>
      <c r="B5125" t="s">
        <v>7366</v>
      </c>
      <c r="C5125" t="s">
        <v>87</v>
      </c>
      <c r="D5125" t="s">
        <v>90</v>
      </c>
      <c r="E5125" s="139" t="s">
        <v>786</v>
      </c>
    </row>
    <row r="5126" spans="1:5" x14ac:dyDescent="0.25">
      <c r="A5126">
        <v>39298</v>
      </c>
      <c r="B5126" t="s">
        <v>7367</v>
      </c>
      <c r="C5126" t="s">
        <v>87</v>
      </c>
      <c r="D5126" t="s">
        <v>90</v>
      </c>
      <c r="E5126" s="139" t="s">
        <v>380</v>
      </c>
    </row>
    <row r="5127" spans="1:5" x14ac:dyDescent="0.25">
      <c r="A5127">
        <v>39299</v>
      </c>
      <c r="B5127" t="s">
        <v>7368</v>
      </c>
      <c r="C5127" t="s">
        <v>87</v>
      </c>
      <c r="D5127" t="s">
        <v>90</v>
      </c>
      <c r="E5127" s="139" t="s">
        <v>955</v>
      </c>
    </row>
    <row r="5128" spans="1:5" x14ac:dyDescent="0.25">
      <c r="A5128">
        <v>9892</v>
      </c>
      <c r="B5128" t="s">
        <v>7369</v>
      </c>
      <c r="C5128" t="s">
        <v>87</v>
      </c>
      <c r="D5128" t="s">
        <v>88</v>
      </c>
      <c r="E5128" s="139" t="s">
        <v>254</v>
      </c>
    </row>
    <row r="5129" spans="1:5" x14ac:dyDescent="0.25">
      <c r="A5129">
        <v>9893</v>
      </c>
      <c r="B5129" t="s">
        <v>7370</v>
      </c>
      <c r="C5129" t="s">
        <v>87</v>
      </c>
      <c r="D5129" t="s">
        <v>88</v>
      </c>
      <c r="E5129" s="139" t="s">
        <v>9326</v>
      </c>
    </row>
    <row r="5130" spans="1:5" x14ac:dyDescent="0.25">
      <c r="A5130">
        <v>9901</v>
      </c>
      <c r="B5130" t="s">
        <v>7371</v>
      </c>
      <c r="C5130" t="s">
        <v>87</v>
      </c>
      <c r="D5130" t="s">
        <v>88</v>
      </c>
      <c r="E5130" s="139" t="s">
        <v>8098</v>
      </c>
    </row>
    <row r="5131" spans="1:5" x14ac:dyDescent="0.25">
      <c r="A5131">
        <v>9896</v>
      </c>
      <c r="B5131" t="s">
        <v>7372</v>
      </c>
      <c r="C5131" t="s">
        <v>87</v>
      </c>
      <c r="D5131" t="s">
        <v>88</v>
      </c>
      <c r="E5131" s="139" t="s">
        <v>9327</v>
      </c>
    </row>
    <row r="5132" spans="1:5" x14ac:dyDescent="0.25">
      <c r="A5132">
        <v>9900</v>
      </c>
      <c r="B5132" t="s">
        <v>7374</v>
      </c>
      <c r="C5132" t="s">
        <v>87</v>
      </c>
      <c r="D5132" t="s">
        <v>88</v>
      </c>
      <c r="E5132" s="139" t="s">
        <v>9328</v>
      </c>
    </row>
    <row r="5133" spans="1:5" x14ac:dyDescent="0.25">
      <c r="A5133">
        <v>9898</v>
      </c>
      <c r="B5133" t="s">
        <v>7376</v>
      </c>
      <c r="C5133" t="s">
        <v>87</v>
      </c>
      <c r="D5133" t="s">
        <v>88</v>
      </c>
      <c r="E5133" s="139" t="s">
        <v>9329</v>
      </c>
    </row>
    <row r="5134" spans="1:5" x14ac:dyDescent="0.25">
      <c r="A5134">
        <v>9899</v>
      </c>
      <c r="B5134" t="s">
        <v>7377</v>
      </c>
      <c r="C5134" t="s">
        <v>87</v>
      </c>
      <c r="D5134" t="s">
        <v>88</v>
      </c>
      <c r="E5134" s="139" t="s">
        <v>469</v>
      </c>
    </row>
    <row r="5135" spans="1:5" x14ac:dyDescent="0.25">
      <c r="A5135">
        <v>9902</v>
      </c>
      <c r="B5135" t="s">
        <v>7378</v>
      </c>
      <c r="C5135" t="s">
        <v>87</v>
      </c>
      <c r="D5135" t="s">
        <v>88</v>
      </c>
      <c r="E5135" s="139" t="s">
        <v>9330</v>
      </c>
    </row>
    <row r="5136" spans="1:5" x14ac:dyDescent="0.25">
      <c r="A5136">
        <v>9908</v>
      </c>
      <c r="B5136" t="s">
        <v>7379</v>
      </c>
      <c r="C5136" t="s">
        <v>87</v>
      </c>
      <c r="D5136" t="s">
        <v>88</v>
      </c>
      <c r="E5136" s="139" t="s">
        <v>9331</v>
      </c>
    </row>
    <row r="5137" spans="1:5" x14ac:dyDescent="0.25">
      <c r="A5137">
        <v>9905</v>
      </c>
      <c r="B5137" t="s">
        <v>7380</v>
      </c>
      <c r="C5137" t="s">
        <v>87</v>
      </c>
      <c r="D5137" t="s">
        <v>88</v>
      </c>
      <c r="E5137" s="139" t="s">
        <v>451</v>
      </c>
    </row>
    <row r="5138" spans="1:5" x14ac:dyDescent="0.25">
      <c r="A5138">
        <v>9906</v>
      </c>
      <c r="B5138" t="s">
        <v>7381</v>
      </c>
      <c r="C5138" t="s">
        <v>87</v>
      </c>
      <c r="D5138" t="s">
        <v>88</v>
      </c>
      <c r="E5138" s="139" t="s">
        <v>606</v>
      </c>
    </row>
    <row r="5139" spans="1:5" x14ac:dyDescent="0.25">
      <c r="A5139">
        <v>9895</v>
      </c>
      <c r="B5139" t="s">
        <v>7382</v>
      </c>
      <c r="C5139" t="s">
        <v>87</v>
      </c>
      <c r="D5139" t="s">
        <v>88</v>
      </c>
      <c r="E5139" s="139" t="s">
        <v>2898</v>
      </c>
    </row>
    <row r="5140" spans="1:5" x14ac:dyDescent="0.25">
      <c r="A5140">
        <v>9894</v>
      </c>
      <c r="B5140" t="s">
        <v>7383</v>
      </c>
      <c r="C5140" t="s">
        <v>87</v>
      </c>
      <c r="D5140" t="s">
        <v>88</v>
      </c>
      <c r="E5140" s="139" t="s">
        <v>899</v>
      </c>
    </row>
    <row r="5141" spans="1:5" x14ac:dyDescent="0.25">
      <c r="A5141">
        <v>9897</v>
      </c>
      <c r="B5141" t="s">
        <v>7384</v>
      </c>
      <c r="C5141" t="s">
        <v>87</v>
      </c>
      <c r="D5141" t="s">
        <v>88</v>
      </c>
      <c r="E5141" s="139" t="s">
        <v>2752</v>
      </c>
    </row>
    <row r="5142" spans="1:5" x14ac:dyDescent="0.25">
      <c r="A5142">
        <v>9910</v>
      </c>
      <c r="B5142" t="s">
        <v>7385</v>
      </c>
      <c r="C5142" t="s">
        <v>87</v>
      </c>
      <c r="D5142" t="s">
        <v>88</v>
      </c>
      <c r="E5142" s="139" t="s">
        <v>9332</v>
      </c>
    </row>
    <row r="5143" spans="1:5" x14ac:dyDescent="0.25">
      <c r="A5143">
        <v>9909</v>
      </c>
      <c r="B5143" t="s">
        <v>7386</v>
      </c>
      <c r="C5143" t="s">
        <v>87</v>
      </c>
      <c r="D5143" t="s">
        <v>88</v>
      </c>
      <c r="E5143" s="139" t="s">
        <v>9333</v>
      </c>
    </row>
    <row r="5144" spans="1:5" x14ac:dyDescent="0.25">
      <c r="A5144">
        <v>9907</v>
      </c>
      <c r="B5144" t="s">
        <v>7387</v>
      </c>
      <c r="C5144" t="s">
        <v>87</v>
      </c>
      <c r="D5144" t="s">
        <v>88</v>
      </c>
      <c r="E5144" s="139" t="s">
        <v>9334</v>
      </c>
    </row>
    <row r="5145" spans="1:5" x14ac:dyDescent="0.25">
      <c r="A5145">
        <v>20973</v>
      </c>
      <c r="B5145" t="s">
        <v>7388</v>
      </c>
      <c r="C5145" t="s">
        <v>87</v>
      </c>
      <c r="D5145" t="s">
        <v>88</v>
      </c>
      <c r="E5145" s="139" t="s">
        <v>855</v>
      </c>
    </row>
    <row r="5146" spans="1:5" x14ac:dyDescent="0.25">
      <c r="A5146">
        <v>20974</v>
      </c>
      <c r="B5146" t="s">
        <v>7389</v>
      </c>
      <c r="C5146" t="s">
        <v>87</v>
      </c>
      <c r="D5146" t="s">
        <v>88</v>
      </c>
      <c r="E5146" s="139" t="s">
        <v>856</v>
      </c>
    </row>
    <row r="5147" spans="1:5" x14ac:dyDescent="0.25">
      <c r="A5147">
        <v>37989</v>
      </c>
      <c r="B5147" t="s">
        <v>7390</v>
      </c>
      <c r="C5147" t="s">
        <v>87</v>
      </c>
      <c r="D5147" t="s">
        <v>90</v>
      </c>
      <c r="E5147" s="139" t="s">
        <v>3255</v>
      </c>
    </row>
    <row r="5148" spans="1:5" x14ac:dyDescent="0.25">
      <c r="A5148">
        <v>37990</v>
      </c>
      <c r="B5148" t="s">
        <v>7391</v>
      </c>
      <c r="C5148" t="s">
        <v>87</v>
      </c>
      <c r="D5148" t="s">
        <v>90</v>
      </c>
      <c r="E5148" s="139" t="s">
        <v>9335</v>
      </c>
    </row>
    <row r="5149" spans="1:5" x14ac:dyDescent="0.25">
      <c r="A5149">
        <v>37991</v>
      </c>
      <c r="B5149" t="s">
        <v>7392</v>
      </c>
      <c r="C5149" t="s">
        <v>87</v>
      </c>
      <c r="D5149" t="s">
        <v>90</v>
      </c>
      <c r="E5149" s="139" t="s">
        <v>795</v>
      </c>
    </row>
    <row r="5150" spans="1:5" x14ac:dyDescent="0.25">
      <c r="A5150">
        <v>37992</v>
      </c>
      <c r="B5150" t="s">
        <v>7393</v>
      </c>
      <c r="C5150" t="s">
        <v>87</v>
      </c>
      <c r="D5150" t="s">
        <v>90</v>
      </c>
      <c r="E5150" s="139" t="s">
        <v>899</v>
      </c>
    </row>
    <row r="5151" spans="1:5" x14ac:dyDescent="0.25">
      <c r="A5151">
        <v>37993</v>
      </c>
      <c r="B5151" t="s">
        <v>7394</v>
      </c>
      <c r="C5151" t="s">
        <v>87</v>
      </c>
      <c r="D5151" t="s">
        <v>90</v>
      </c>
      <c r="E5151" s="139" t="s">
        <v>7585</v>
      </c>
    </row>
    <row r="5152" spans="1:5" x14ac:dyDescent="0.25">
      <c r="A5152">
        <v>37994</v>
      </c>
      <c r="B5152" t="s">
        <v>7395</v>
      </c>
      <c r="C5152" t="s">
        <v>87</v>
      </c>
      <c r="D5152" t="s">
        <v>90</v>
      </c>
      <c r="E5152" s="139" t="s">
        <v>9336</v>
      </c>
    </row>
    <row r="5153" spans="1:5" x14ac:dyDescent="0.25">
      <c r="A5153">
        <v>37995</v>
      </c>
      <c r="B5153" t="s">
        <v>7396</v>
      </c>
      <c r="C5153" t="s">
        <v>87</v>
      </c>
      <c r="D5153" t="s">
        <v>90</v>
      </c>
      <c r="E5153" s="139" t="s">
        <v>9337</v>
      </c>
    </row>
    <row r="5154" spans="1:5" x14ac:dyDescent="0.25">
      <c r="A5154">
        <v>37996</v>
      </c>
      <c r="B5154" t="s">
        <v>7397</v>
      </c>
      <c r="C5154" t="s">
        <v>87</v>
      </c>
      <c r="D5154" t="s">
        <v>90</v>
      </c>
      <c r="E5154" s="139" t="s">
        <v>9338</v>
      </c>
    </row>
    <row r="5155" spans="1:5" x14ac:dyDescent="0.25">
      <c r="A5155">
        <v>13883</v>
      </c>
      <c r="B5155" t="s">
        <v>7398</v>
      </c>
      <c r="C5155" t="s">
        <v>87</v>
      </c>
      <c r="D5155" t="s">
        <v>90</v>
      </c>
      <c r="E5155" s="139" t="s">
        <v>7399</v>
      </c>
    </row>
    <row r="5156" spans="1:5" x14ac:dyDescent="0.25">
      <c r="A5156">
        <v>38604</v>
      </c>
      <c r="B5156" t="s">
        <v>7400</v>
      </c>
      <c r="C5156" t="s">
        <v>87</v>
      </c>
      <c r="D5156" t="s">
        <v>90</v>
      </c>
      <c r="E5156" s="139" t="s">
        <v>7401</v>
      </c>
    </row>
    <row r="5157" spans="1:5" x14ac:dyDescent="0.25">
      <c r="A5157">
        <v>10601</v>
      </c>
      <c r="B5157" t="s">
        <v>7402</v>
      </c>
      <c r="C5157" t="s">
        <v>87</v>
      </c>
      <c r="D5157" t="s">
        <v>90</v>
      </c>
      <c r="E5157" s="139" t="s">
        <v>7403</v>
      </c>
    </row>
    <row r="5158" spans="1:5" x14ac:dyDescent="0.25">
      <c r="A5158">
        <v>26034</v>
      </c>
      <c r="B5158" t="s">
        <v>7404</v>
      </c>
      <c r="C5158" t="s">
        <v>87</v>
      </c>
      <c r="D5158" t="s">
        <v>90</v>
      </c>
      <c r="E5158" s="139" t="s">
        <v>7405</v>
      </c>
    </row>
    <row r="5159" spans="1:5" x14ac:dyDescent="0.25">
      <c r="A5159">
        <v>13894</v>
      </c>
      <c r="B5159" t="s">
        <v>7406</v>
      </c>
      <c r="C5159" t="s">
        <v>87</v>
      </c>
      <c r="D5159" t="s">
        <v>90</v>
      </c>
      <c r="E5159" s="139" t="s">
        <v>649</v>
      </c>
    </row>
    <row r="5160" spans="1:5" x14ac:dyDescent="0.25">
      <c r="A5160">
        <v>13895</v>
      </c>
      <c r="B5160" t="s">
        <v>7407</v>
      </c>
      <c r="C5160" t="s">
        <v>87</v>
      </c>
      <c r="D5160" t="s">
        <v>90</v>
      </c>
      <c r="E5160" s="139" t="s">
        <v>650</v>
      </c>
    </row>
    <row r="5161" spans="1:5" x14ac:dyDescent="0.25">
      <c r="A5161">
        <v>13892</v>
      </c>
      <c r="B5161" t="s">
        <v>7408</v>
      </c>
      <c r="C5161" t="s">
        <v>87</v>
      </c>
      <c r="D5161" t="s">
        <v>90</v>
      </c>
      <c r="E5161" s="139" t="s">
        <v>651</v>
      </c>
    </row>
    <row r="5162" spans="1:5" x14ac:dyDescent="0.25">
      <c r="A5162">
        <v>9914</v>
      </c>
      <c r="B5162" t="s">
        <v>7409</v>
      </c>
      <c r="C5162" t="s">
        <v>87</v>
      </c>
      <c r="D5162" t="s">
        <v>90</v>
      </c>
      <c r="E5162" s="139" t="s">
        <v>652</v>
      </c>
    </row>
    <row r="5163" spans="1:5" x14ac:dyDescent="0.25">
      <c r="A5163">
        <v>36485</v>
      </c>
      <c r="B5163" t="s">
        <v>7410</v>
      </c>
      <c r="C5163" t="s">
        <v>87</v>
      </c>
      <c r="D5163" t="s">
        <v>90</v>
      </c>
      <c r="E5163" s="139" t="s">
        <v>7411</v>
      </c>
    </row>
    <row r="5164" spans="1:5" x14ac:dyDescent="0.25">
      <c r="A5164">
        <v>9912</v>
      </c>
      <c r="B5164" t="s">
        <v>7412</v>
      </c>
      <c r="C5164" t="s">
        <v>87</v>
      </c>
      <c r="D5164" t="s">
        <v>90</v>
      </c>
      <c r="E5164" s="139" t="s">
        <v>7413</v>
      </c>
    </row>
    <row r="5165" spans="1:5" x14ac:dyDescent="0.25">
      <c r="A5165">
        <v>9921</v>
      </c>
      <c r="B5165" t="s">
        <v>7414</v>
      </c>
      <c r="C5165" t="s">
        <v>87</v>
      </c>
      <c r="D5165" t="s">
        <v>90</v>
      </c>
      <c r="E5165" s="139" t="s">
        <v>7415</v>
      </c>
    </row>
    <row r="5166" spans="1:5" x14ac:dyDescent="0.25">
      <c r="A5166">
        <v>21112</v>
      </c>
      <c r="B5166" t="s">
        <v>7416</v>
      </c>
      <c r="C5166" t="s">
        <v>87</v>
      </c>
      <c r="D5166" t="s">
        <v>88</v>
      </c>
      <c r="E5166" s="139" t="s">
        <v>9339</v>
      </c>
    </row>
    <row r="5167" spans="1:5" x14ac:dyDescent="0.25">
      <c r="A5167">
        <v>10228</v>
      </c>
      <c r="B5167" t="s">
        <v>7417</v>
      </c>
      <c r="C5167" t="s">
        <v>87</v>
      </c>
      <c r="D5167" t="s">
        <v>93</v>
      </c>
      <c r="E5167" s="139" t="s">
        <v>9340</v>
      </c>
    </row>
    <row r="5168" spans="1:5" x14ac:dyDescent="0.25">
      <c r="A5168">
        <v>11781</v>
      </c>
      <c r="B5168" t="s">
        <v>7418</v>
      </c>
      <c r="C5168" t="s">
        <v>87</v>
      </c>
      <c r="D5168" t="s">
        <v>88</v>
      </c>
      <c r="E5168" s="139" t="s">
        <v>9341</v>
      </c>
    </row>
    <row r="5169" spans="1:5" x14ac:dyDescent="0.25">
      <c r="A5169">
        <v>11746</v>
      </c>
      <c r="B5169" t="s">
        <v>7420</v>
      </c>
      <c r="C5169" t="s">
        <v>87</v>
      </c>
      <c r="D5169" t="s">
        <v>88</v>
      </c>
      <c r="E5169" s="139" t="s">
        <v>8145</v>
      </c>
    </row>
    <row r="5170" spans="1:5" x14ac:dyDescent="0.25">
      <c r="A5170">
        <v>11751</v>
      </c>
      <c r="B5170" t="s">
        <v>7421</v>
      </c>
      <c r="C5170" t="s">
        <v>87</v>
      </c>
      <c r="D5170" t="s">
        <v>88</v>
      </c>
      <c r="E5170" s="139" t="s">
        <v>9342</v>
      </c>
    </row>
    <row r="5171" spans="1:5" x14ac:dyDescent="0.25">
      <c r="A5171">
        <v>11750</v>
      </c>
      <c r="B5171" t="s">
        <v>7422</v>
      </c>
      <c r="C5171" t="s">
        <v>87</v>
      </c>
      <c r="D5171" t="s">
        <v>88</v>
      </c>
      <c r="E5171" s="139" t="s">
        <v>9343</v>
      </c>
    </row>
    <row r="5172" spans="1:5" x14ac:dyDescent="0.25">
      <c r="A5172">
        <v>11748</v>
      </c>
      <c r="B5172" t="s">
        <v>7423</v>
      </c>
      <c r="C5172" t="s">
        <v>87</v>
      </c>
      <c r="D5172" t="s">
        <v>88</v>
      </c>
      <c r="E5172" s="139" t="s">
        <v>8106</v>
      </c>
    </row>
    <row r="5173" spans="1:5" x14ac:dyDescent="0.25">
      <c r="A5173">
        <v>11747</v>
      </c>
      <c r="B5173" t="s">
        <v>7424</v>
      </c>
      <c r="C5173" t="s">
        <v>87</v>
      </c>
      <c r="D5173" t="s">
        <v>88</v>
      </c>
      <c r="E5173" s="139" t="s">
        <v>9344</v>
      </c>
    </row>
    <row r="5174" spans="1:5" x14ac:dyDescent="0.25">
      <c r="A5174">
        <v>11749</v>
      </c>
      <c r="B5174" t="s">
        <v>7425</v>
      </c>
      <c r="C5174" t="s">
        <v>87</v>
      </c>
      <c r="D5174" t="s">
        <v>88</v>
      </c>
      <c r="E5174" s="139" t="s">
        <v>1142</v>
      </c>
    </row>
    <row r="5175" spans="1:5" x14ac:dyDescent="0.25">
      <c r="A5175">
        <v>10236</v>
      </c>
      <c r="B5175" t="s">
        <v>7426</v>
      </c>
      <c r="C5175" t="s">
        <v>87</v>
      </c>
      <c r="D5175" t="s">
        <v>90</v>
      </c>
      <c r="E5175" s="139" t="s">
        <v>9345</v>
      </c>
    </row>
    <row r="5176" spans="1:5" x14ac:dyDescent="0.25">
      <c r="A5176">
        <v>10233</v>
      </c>
      <c r="B5176" t="s">
        <v>7427</v>
      </c>
      <c r="C5176" t="s">
        <v>87</v>
      </c>
      <c r="D5176" t="s">
        <v>90</v>
      </c>
      <c r="E5176" s="139" t="s">
        <v>9346</v>
      </c>
    </row>
    <row r="5177" spans="1:5" x14ac:dyDescent="0.25">
      <c r="A5177">
        <v>10234</v>
      </c>
      <c r="B5177" t="s">
        <v>7428</v>
      </c>
      <c r="C5177" t="s">
        <v>87</v>
      </c>
      <c r="D5177" t="s">
        <v>90</v>
      </c>
      <c r="E5177" s="139" t="s">
        <v>9347</v>
      </c>
    </row>
    <row r="5178" spans="1:5" x14ac:dyDescent="0.25">
      <c r="A5178">
        <v>10231</v>
      </c>
      <c r="B5178" t="s">
        <v>7429</v>
      </c>
      <c r="C5178" t="s">
        <v>87</v>
      </c>
      <c r="D5178" t="s">
        <v>90</v>
      </c>
      <c r="E5178" s="139" t="s">
        <v>9348</v>
      </c>
    </row>
    <row r="5179" spans="1:5" x14ac:dyDescent="0.25">
      <c r="A5179">
        <v>10232</v>
      </c>
      <c r="B5179" t="s">
        <v>7430</v>
      </c>
      <c r="C5179" t="s">
        <v>87</v>
      </c>
      <c r="D5179" t="s">
        <v>90</v>
      </c>
      <c r="E5179" s="139" t="s">
        <v>9349</v>
      </c>
    </row>
    <row r="5180" spans="1:5" x14ac:dyDescent="0.25">
      <c r="A5180">
        <v>10229</v>
      </c>
      <c r="B5180" t="s">
        <v>7431</v>
      </c>
      <c r="C5180" t="s">
        <v>87</v>
      </c>
      <c r="D5180" t="s">
        <v>90</v>
      </c>
      <c r="E5180" s="139" t="s">
        <v>9350</v>
      </c>
    </row>
    <row r="5181" spans="1:5" x14ac:dyDescent="0.25">
      <c r="A5181">
        <v>10235</v>
      </c>
      <c r="B5181" t="s">
        <v>7432</v>
      </c>
      <c r="C5181" t="s">
        <v>87</v>
      </c>
      <c r="D5181" t="s">
        <v>90</v>
      </c>
      <c r="E5181" s="139" t="s">
        <v>9351</v>
      </c>
    </row>
    <row r="5182" spans="1:5" x14ac:dyDescent="0.25">
      <c r="A5182">
        <v>10230</v>
      </c>
      <c r="B5182" t="s">
        <v>7433</v>
      </c>
      <c r="C5182" t="s">
        <v>87</v>
      </c>
      <c r="D5182" t="s">
        <v>90</v>
      </c>
      <c r="E5182" s="139" t="s">
        <v>9352</v>
      </c>
    </row>
    <row r="5183" spans="1:5" x14ac:dyDescent="0.25">
      <c r="A5183">
        <v>10409</v>
      </c>
      <c r="B5183" t="s">
        <v>7434</v>
      </c>
      <c r="C5183" t="s">
        <v>87</v>
      </c>
      <c r="D5183" t="s">
        <v>90</v>
      </c>
      <c r="E5183" s="139" t="s">
        <v>9353</v>
      </c>
    </row>
    <row r="5184" spans="1:5" x14ac:dyDescent="0.25">
      <c r="A5184">
        <v>10411</v>
      </c>
      <c r="B5184" t="s">
        <v>7435</v>
      </c>
      <c r="C5184" t="s">
        <v>87</v>
      </c>
      <c r="D5184" t="s">
        <v>90</v>
      </c>
      <c r="E5184" s="139" t="s">
        <v>9354</v>
      </c>
    </row>
    <row r="5185" spans="1:5" x14ac:dyDescent="0.25">
      <c r="A5185">
        <v>10404</v>
      </c>
      <c r="B5185" t="s">
        <v>7436</v>
      </c>
      <c r="C5185" t="s">
        <v>87</v>
      </c>
      <c r="D5185" t="s">
        <v>90</v>
      </c>
      <c r="E5185" s="139" t="s">
        <v>9355</v>
      </c>
    </row>
    <row r="5186" spans="1:5" x14ac:dyDescent="0.25">
      <c r="A5186">
        <v>10410</v>
      </c>
      <c r="B5186" t="s">
        <v>7437</v>
      </c>
      <c r="C5186" t="s">
        <v>87</v>
      </c>
      <c r="D5186" t="s">
        <v>90</v>
      </c>
      <c r="E5186" s="139" t="s">
        <v>9356</v>
      </c>
    </row>
    <row r="5187" spans="1:5" x14ac:dyDescent="0.25">
      <c r="A5187">
        <v>10405</v>
      </c>
      <c r="B5187" t="s">
        <v>7438</v>
      </c>
      <c r="C5187" t="s">
        <v>87</v>
      </c>
      <c r="D5187" t="s">
        <v>90</v>
      </c>
      <c r="E5187" s="139" t="s">
        <v>9357</v>
      </c>
    </row>
    <row r="5188" spans="1:5" x14ac:dyDescent="0.25">
      <c r="A5188">
        <v>10408</v>
      </c>
      <c r="B5188" t="s">
        <v>7439</v>
      </c>
      <c r="C5188" t="s">
        <v>87</v>
      </c>
      <c r="D5188" t="s">
        <v>90</v>
      </c>
      <c r="E5188" s="139" t="s">
        <v>9358</v>
      </c>
    </row>
    <row r="5189" spans="1:5" x14ac:dyDescent="0.25">
      <c r="A5189">
        <v>10412</v>
      </c>
      <c r="B5189" t="s">
        <v>7440</v>
      </c>
      <c r="C5189" t="s">
        <v>87</v>
      </c>
      <c r="D5189" t="s">
        <v>90</v>
      </c>
      <c r="E5189" s="139" t="s">
        <v>941</v>
      </c>
    </row>
    <row r="5190" spans="1:5" x14ac:dyDescent="0.25">
      <c r="A5190">
        <v>10406</v>
      </c>
      <c r="B5190" t="s">
        <v>7441</v>
      </c>
      <c r="C5190" t="s">
        <v>87</v>
      </c>
      <c r="D5190" t="s">
        <v>90</v>
      </c>
      <c r="E5190" s="139" t="s">
        <v>9359</v>
      </c>
    </row>
    <row r="5191" spans="1:5" x14ac:dyDescent="0.25">
      <c r="A5191">
        <v>10407</v>
      </c>
      <c r="B5191" t="s">
        <v>7442</v>
      </c>
      <c r="C5191" t="s">
        <v>87</v>
      </c>
      <c r="D5191" t="s">
        <v>90</v>
      </c>
      <c r="E5191" s="139" t="s">
        <v>9360</v>
      </c>
    </row>
    <row r="5192" spans="1:5" x14ac:dyDescent="0.25">
      <c r="A5192">
        <v>10416</v>
      </c>
      <c r="B5192" t="s">
        <v>7443</v>
      </c>
      <c r="C5192" t="s">
        <v>87</v>
      </c>
      <c r="D5192" t="s">
        <v>90</v>
      </c>
      <c r="E5192" s="139" t="s">
        <v>9361</v>
      </c>
    </row>
    <row r="5193" spans="1:5" x14ac:dyDescent="0.25">
      <c r="A5193">
        <v>10419</v>
      </c>
      <c r="B5193" t="s">
        <v>7444</v>
      </c>
      <c r="C5193" t="s">
        <v>87</v>
      </c>
      <c r="D5193" t="s">
        <v>90</v>
      </c>
      <c r="E5193" s="139" t="s">
        <v>9362</v>
      </c>
    </row>
    <row r="5194" spans="1:5" x14ac:dyDescent="0.25">
      <c r="A5194">
        <v>21092</v>
      </c>
      <c r="B5194" t="s">
        <v>7445</v>
      </c>
      <c r="C5194" t="s">
        <v>87</v>
      </c>
      <c r="D5194" t="s">
        <v>90</v>
      </c>
      <c r="E5194" s="139" t="s">
        <v>1348</v>
      </c>
    </row>
    <row r="5195" spans="1:5" x14ac:dyDescent="0.25">
      <c r="A5195">
        <v>10418</v>
      </c>
      <c r="B5195" t="s">
        <v>7446</v>
      </c>
      <c r="C5195" t="s">
        <v>87</v>
      </c>
      <c r="D5195" t="s">
        <v>90</v>
      </c>
      <c r="E5195" s="139" t="s">
        <v>965</v>
      </c>
    </row>
    <row r="5196" spans="1:5" x14ac:dyDescent="0.25">
      <c r="A5196">
        <v>12657</v>
      </c>
      <c r="B5196" t="s">
        <v>7447</v>
      </c>
      <c r="C5196" t="s">
        <v>87</v>
      </c>
      <c r="D5196" t="s">
        <v>90</v>
      </c>
      <c r="E5196" s="139" t="s">
        <v>9363</v>
      </c>
    </row>
    <row r="5197" spans="1:5" x14ac:dyDescent="0.25">
      <c r="A5197">
        <v>10417</v>
      </c>
      <c r="B5197" t="s">
        <v>7448</v>
      </c>
      <c r="C5197" t="s">
        <v>87</v>
      </c>
      <c r="D5197" t="s">
        <v>90</v>
      </c>
      <c r="E5197" s="139" t="s">
        <v>9364</v>
      </c>
    </row>
    <row r="5198" spans="1:5" x14ac:dyDescent="0.25">
      <c r="A5198">
        <v>10413</v>
      </c>
      <c r="B5198" t="s">
        <v>7449</v>
      </c>
      <c r="C5198" t="s">
        <v>87</v>
      </c>
      <c r="D5198" t="s">
        <v>90</v>
      </c>
      <c r="E5198" s="139" t="s">
        <v>7229</v>
      </c>
    </row>
    <row r="5199" spans="1:5" x14ac:dyDescent="0.25">
      <c r="A5199">
        <v>10414</v>
      </c>
      <c r="B5199" t="s">
        <v>7450</v>
      </c>
      <c r="C5199" t="s">
        <v>87</v>
      </c>
      <c r="D5199" t="s">
        <v>90</v>
      </c>
      <c r="E5199" s="139" t="s">
        <v>9365</v>
      </c>
    </row>
    <row r="5200" spans="1:5" x14ac:dyDescent="0.25">
      <c r="A5200">
        <v>10415</v>
      </c>
      <c r="B5200" t="s">
        <v>7451</v>
      </c>
      <c r="C5200" t="s">
        <v>87</v>
      </c>
      <c r="D5200" t="s">
        <v>90</v>
      </c>
      <c r="E5200" s="139" t="s">
        <v>9366</v>
      </c>
    </row>
    <row r="5201" spans="1:5" x14ac:dyDescent="0.25">
      <c r="A5201">
        <v>38643</v>
      </c>
      <c r="B5201" t="s">
        <v>7452</v>
      </c>
      <c r="C5201" t="s">
        <v>87</v>
      </c>
      <c r="D5201" t="s">
        <v>88</v>
      </c>
      <c r="E5201" s="139" t="s">
        <v>9367</v>
      </c>
    </row>
    <row r="5202" spans="1:5" x14ac:dyDescent="0.25">
      <c r="A5202">
        <v>6157</v>
      </c>
      <c r="B5202" t="s">
        <v>7453</v>
      </c>
      <c r="C5202" t="s">
        <v>87</v>
      </c>
      <c r="D5202" t="s">
        <v>88</v>
      </c>
      <c r="E5202" s="139" t="s">
        <v>592</v>
      </c>
    </row>
    <row r="5203" spans="1:5" x14ac:dyDescent="0.25">
      <c r="A5203">
        <v>37588</v>
      </c>
      <c r="B5203" t="s">
        <v>7454</v>
      </c>
      <c r="C5203" t="s">
        <v>87</v>
      </c>
      <c r="D5203" t="s">
        <v>88</v>
      </c>
      <c r="E5203" s="139" t="s">
        <v>388</v>
      </c>
    </row>
    <row r="5204" spans="1:5" x14ac:dyDescent="0.25">
      <c r="A5204">
        <v>6152</v>
      </c>
      <c r="B5204" t="s">
        <v>7455</v>
      </c>
      <c r="C5204" t="s">
        <v>87</v>
      </c>
      <c r="D5204" t="s">
        <v>88</v>
      </c>
      <c r="E5204" s="139" t="s">
        <v>410</v>
      </c>
    </row>
    <row r="5205" spans="1:5" x14ac:dyDescent="0.25">
      <c r="A5205">
        <v>6158</v>
      </c>
      <c r="B5205" t="s">
        <v>7456</v>
      </c>
      <c r="C5205" t="s">
        <v>87</v>
      </c>
      <c r="D5205" t="s">
        <v>88</v>
      </c>
      <c r="E5205" s="139" t="s">
        <v>3153</v>
      </c>
    </row>
    <row r="5206" spans="1:5" x14ac:dyDescent="0.25">
      <c r="A5206">
        <v>6153</v>
      </c>
      <c r="B5206" t="s">
        <v>7457</v>
      </c>
      <c r="C5206" t="s">
        <v>87</v>
      </c>
      <c r="D5206" t="s">
        <v>88</v>
      </c>
      <c r="E5206" s="139" t="s">
        <v>273</v>
      </c>
    </row>
    <row r="5207" spans="1:5" x14ac:dyDescent="0.25">
      <c r="A5207">
        <v>6156</v>
      </c>
      <c r="B5207" t="s">
        <v>7458</v>
      </c>
      <c r="C5207" t="s">
        <v>87</v>
      </c>
      <c r="D5207" t="s">
        <v>88</v>
      </c>
      <c r="E5207" s="139" t="s">
        <v>395</v>
      </c>
    </row>
    <row r="5208" spans="1:5" x14ac:dyDescent="0.25">
      <c r="A5208">
        <v>6154</v>
      </c>
      <c r="B5208" t="s">
        <v>7459</v>
      </c>
      <c r="C5208" t="s">
        <v>87</v>
      </c>
      <c r="D5208" t="s">
        <v>88</v>
      </c>
      <c r="E5208" s="139" t="s">
        <v>4842</v>
      </c>
    </row>
    <row r="5209" spans="1:5" x14ac:dyDescent="0.25">
      <c r="A5209">
        <v>6155</v>
      </c>
      <c r="B5209" t="s">
        <v>7460</v>
      </c>
      <c r="C5209" t="s">
        <v>87</v>
      </c>
      <c r="D5209" t="s">
        <v>88</v>
      </c>
      <c r="E5209" s="139" t="s">
        <v>1055</v>
      </c>
    </row>
    <row r="5210" spans="1:5" x14ac:dyDescent="0.25">
      <c r="A5210">
        <v>3115</v>
      </c>
      <c r="B5210" t="s">
        <v>7461</v>
      </c>
      <c r="C5210" t="s">
        <v>87</v>
      </c>
      <c r="D5210" t="s">
        <v>88</v>
      </c>
      <c r="E5210" s="139" t="s">
        <v>296</v>
      </c>
    </row>
    <row r="5211" spans="1:5" x14ac:dyDescent="0.25">
      <c r="A5211">
        <v>3116</v>
      </c>
      <c r="B5211" t="s">
        <v>7462</v>
      </c>
      <c r="C5211" t="s">
        <v>87</v>
      </c>
      <c r="D5211" t="s">
        <v>88</v>
      </c>
      <c r="E5211" s="139" t="s">
        <v>616</v>
      </c>
    </row>
    <row r="5212" spans="1:5" x14ac:dyDescent="0.25">
      <c r="A5212">
        <v>38166</v>
      </c>
      <c r="B5212" t="s">
        <v>7463</v>
      </c>
      <c r="C5212" t="s">
        <v>87</v>
      </c>
      <c r="D5212" t="s">
        <v>88</v>
      </c>
      <c r="E5212" s="139" t="s">
        <v>1130</v>
      </c>
    </row>
    <row r="5213" spans="1:5" x14ac:dyDescent="0.25">
      <c r="A5213">
        <v>38108</v>
      </c>
      <c r="B5213" t="s">
        <v>7464</v>
      </c>
      <c r="C5213" t="s">
        <v>87</v>
      </c>
      <c r="D5213" t="s">
        <v>88</v>
      </c>
      <c r="E5213" s="139" t="s">
        <v>9368</v>
      </c>
    </row>
    <row r="5214" spans="1:5" x14ac:dyDescent="0.25">
      <c r="A5214">
        <v>38087</v>
      </c>
      <c r="B5214" t="s">
        <v>7465</v>
      </c>
      <c r="C5214" t="s">
        <v>87</v>
      </c>
      <c r="D5214" t="s">
        <v>88</v>
      </c>
      <c r="E5214" s="139" t="s">
        <v>9369</v>
      </c>
    </row>
    <row r="5215" spans="1:5" x14ac:dyDescent="0.25">
      <c r="A5215">
        <v>38109</v>
      </c>
      <c r="B5215" t="s">
        <v>7466</v>
      </c>
      <c r="C5215" t="s">
        <v>87</v>
      </c>
      <c r="D5215" t="s">
        <v>88</v>
      </c>
      <c r="E5215" s="139" t="s">
        <v>9370</v>
      </c>
    </row>
    <row r="5216" spans="1:5" x14ac:dyDescent="0.25">
      <c r="A5216">
        <v>38088</v>
      </c>
      <c r="B5216" t="s">
        <v>7467</v>
      </c>
      <c r="C5216" t="s">
        <v>87</v>
      </c>
      <c r="D5216" t="s">
        <v>88</v>
      </c>
      <c r="E5216" s="139" t="s">
        <v>9371</v>
      </c>
    </row>
    <row r="5217" spans="1:5" x14ac:dyDescent="0.25">
      <c r="A5217">
        <v>38110</v>
      </c>
      <c r="B5217" t="s">
        <v>7468</v>
      </c>
      <c r="C5217" t="s">
        <v>87</v>
      </c>
      <c r="D5217" t="s">
        <v>88</v>
      </c>
      <c r="E5217" s="139" t="s">
        <v>9372</v>
      </c>
    </row>
    <row r="5218" spans="1:5" x14ac:dyDescent="0.25">
      <c r="A5218">
        <v>38089</v>
      </c>
      <c r="B5218" t="s">
        <v>7469</v>
      </c>
      <c r="C5218" t="s">
        <v>87</v>
      </c>
      <c r="D5218" t="s">
        <v>88</v>
      </c>
      <c r="E5218" s="139" t="s">
        <v>9373</v>
      </c>
    </row>
    <row r="5219" spans="1:5" x14ac:dyDescent="0.25">
      <c r="A5219">
        <v>38111</v>
      </c>
      <c r="B5219" t="s">
        <v>7471</v>
      </c>
      <c r="C5219" t="s">
        <v>87</v>
      </c>
      <c r="D5219" t="s">
        <v>88</v>
      </c>
      <c r="E5219" s="139" t="s">
        <v>9374</v>
      </c>
    </row>
    <row r="5220" spans="1:5" x14ac:dyDescent="0.25">
      <c r="A5220">
        <v>38090</v>
      </c>
      <c r="B5220" t="s">
        <v>7472</v>
      </c>
      <c r="C5220" t="s">
        <v>87</v>
      </c>
      <c r="D5220" t="s">
        <v>88</v>
      </c>
      <c r="E5220" s="139" t="s">
        <v>9375</v>
      </c>
    </row>
    <row r="5221" spans="1:5" x14ac:dyDescent="0.25">
      <c r="A5221">
        <v>11786</v>
      </c>
      <c r="B5221" t="s">
        <v>7473</v>
      </c>
      <c r="C5221" t="s">
        <v>87</v>
      </c>
      <c r="D5221" t="s">
        <v>88</v>
      </c>
      <c r="E5221" s="139" t="s">
        <v>9376</v>
      </c>
    </row>
    <row r="5222" spans="1:5" x14ac:dyDescent="0.25">
      <c r="A5222">
        <v>13726</v>
      </c>
      <c r="B5222" t="s">
        <v>7474</v>
      </c>
      <c r="C5222" t="s">
        <v>87</v>
      </c>
      <c r="D5222" t="s">
        <v>90</v>
      </c>
      <c r="E5222" s="139" t="s">
        <v>9377</v>
      </c>
    </row>
    <row r="5223" spans="1:5" x14ac:dyDescent="0.25">
      <c r="A5223">
        <v>38400</v>
      </c>
      <c r="B5223" t="s">
        <v>7475</v>
      </c>
      <c r="C5223" t="s">
        <v>87</v>
      </c>
      <c r="D5223" t="s">
        <v>88</v>
      </c>
      <c r="E5223" s="139" t="s">
        <v>7956</v>
      </c>
    </row>
    <row r="5224" spans="1:5" x14ac:dyDescent="0.25">
      <c r="A5224">
        <v>12627</v>
      </c>
      <c r="B5224" t="s">
        <v>7476</v>
      </c>
      <c r="C5224" t="s">
        <v>87</v>
      </c>
      <c r="D5224" t="s">
        <v>90</v>
      </c>
      <c r="E5224" s="139" t="s">
        <v>453</v>
      </c>
    </row>
    <row r="5225" spans="1:5" x14ac:dyDescent="0.25">
      <c r="A5225">
        <v>6138</v>
      </c>
      <c r="B5225" t="s">
        <v>7477</v>
      </c>
      <c r="C5225" t="s">
        <v>87</v>
      </c>
      <c r="D5225" t="s">
        <v>88</v>
      </c>
      <c r="E5225" s="139" t="s">
        <v>614</v>
      </c>
    </row>
    <row r="5226" spans="1:5" x14ac:dyDescent="0.25">
      <c r="A5226">
        <v>39996</v>
      </c>
      <c r="B5226" t="s">
        <v>7478</v>
      </c>
      <c r="C5226" t="s">
        <v>94</v>
      </c>
      <c r="D5226" t="s">
        <v>88</v>
      </c>
      <c r="E5226" s="139" t="s">
        <v>549</v>
      </c>
    </row>
    <row r="5227" spans="1:5" x14ac:dyDescent="0.25">
      <c r="A5227">
        <v>10478</v>
      </c>
      <c r="B5227" t="s">
        <v>7479</v>
      </c>
      <c r="C5227" t="s">
        <v>120</v>
      </c>
      <c r="D5227" t="s">
        <v>88</v>
      </c>
      <c r="E5227" s="139" t="s">
        <v>7480</v>
      </c>
    </row>
    <row r="5228" spans="1:5" x14ac:dyDescent="0.25">
      <c r="A5228">
        <v>40514</v>
      </c>
      <c r="B5228" t="s">
        <v>7481</v>
      </c>
      <c r="C5228" t="s">
        <v>120</v>
      </c>
      <c r="D5228" t="s">
        <v>93</v>
      </c>
      <c r="E5228" s="139" t="s">
        <v>7482</v>
      </c>
    </row>
    <row r="5229" spans="1:5" x14ac:dyDescent="0.25">
      <c r="A5229">
        <v>10475</v>
      </c>
      <c r="B5229" t="s">
        <v>7483</v>
      </c>
      <c r="C5229" t="s">
        <v>120</v>
      </c>
      <c r="D5229" t="s">
        <v>88</v>
      </c>
      <c r="E5229" s="139" t="s">
        <v>144</v>
      </c>
    </row>
    <row r="5230" spans="1:5" x14ac:dyDescent="0.25">
      <c r="A5230">
        <v>10481</v>
      </c>
      <c r="B5230" t="s">
        <v>7484</v>
      </c>
      <c r="C5230" t="s">
        <v>120</v>
      </c>
      <c r="D5230" t="s">
        <v>88</v>
      </c>
      <c r="E5230" s="139" t="s">
        <v>7485</v>
      </c>
    </row>
    <row r="5231" spans="1:5" x14ac:dyDescent="0.25">
      <c r="A5231">
        <v>4031</v>
      </c>
      <c r="B5231" t="s">
        <v>7486</v>
      </c>
      <c r="C5231" t="s">
        <v>89</v>
      </c>
      <c r="D5231" t="s">
        <v>88</v>
      </c>
      <c r="E5231" s="139" t="s">
        <v>1124</v>
      </c>
    </row>
    <row r="5232" spans="1:5" x14ac:dyDescent="0.25">
      <c r="A5232">
        <v>4030</v>
      </c>
      <c r="B5232" t="s">
        <v>7487</v>
      </c>
      <c r="C5232" t="s">
        <v>89</v>
      </c>
      <c r="D5232" t="s">
        <v>88</v>
      </c>
      <c r="E5232" s="139" t="s">
        <v>625</v>
      </c>
    </row>
    <row r="5233" spans="1:5" x14ac:dyDescent="0.25">
      <c r="A5233">
        <v>39399</v>
      </c>
      <c r="B5233" t="s">
        <v>7488</v>
      </c>
      <c r="C5233" t="s">
        <v>87</v>
      </c>
      <c r="D5233" t="s">
        <v>90</v>
      </c>
      <c r="E5233" s="139" t="s">
        <v>1171</v>
      </c>
    </row>
    <row r="5234" spans="1:5" x14ac:dyDescent="0.25">
      <c r="A5234">
        <v>39400</v>
      </c>
      <c r="B5234" t="s">
        <v>7489</v>
      </c>
      <c r="C5234" t="s">
        <v>87</v>
      </c>
      <c r="D5234" t="s">
        <v>90</v>
      </c>
      <c r="E5234" s="139" t="s">
        <v>1172</v>
      </c>
    </row>
    <row r="5235" spans="1:5" x14ac:dyDescent="0.25">
      <c r="A5235">
        <v>39401</v>
      </c>
      <c r="B5235" t="s">
        <v>7490</v>
      </c>
      <c r="C5235" t="s">
        <v>87</v>
      </c>
      <c r="D5235" t="s">
        <v>90</v>
      </c>
      <c r="E5235" s="139" t="s">
        <v>1173</v>
      </c>
    </row>
    <row r="5236" spans="1:5" x14ac:dyDescent="0.25">
      <c r="A5236">
        <v>11652</v>
      </c>
      <c r="B5236" t="s">
        <v>7491</v>
      </c>
      <c r="C5236" t="s">
        <v>87</v>
      </c>
      <c r="D5236" t="s">
        <v>90</v>
      </c>
      <c r="E5236" s="139" t="s">
        <v>1174</v>
      </c>
    </row>
    <row r="5237" spans="1:5" x14ac:dyDescent="0.25">
      <c r="A5237">
        <v>13896</v>
      </c>
      <c r="B5237" t="s">
        <v>7492</v>
      </c>
      <c r="C5237" t="s">
        <v>87</v>
      </c>
      <c r="D5237" t="s">
        <v>90</v>
      </c>
      <c r="E5237" s="139" t="s">
        <v>1175</v>
      </c>
    </row>
    <row r="5238" spans="1:5" x14ac:dyDescent="0.25">
      <c r="A5238">
        <v>13475</v>
      </c>
      <c r="B5238" t="s">
        <v>7493</v>
      </c>
      <c r="C5238" t="s">
        <v>87</v>
      </c>
      <c r="D5238" t="s">
        <v>90</v>
      </c>
      <c r="E5238" s="139" t="s">
        <v>1176</v>
      </c>
    </row>
    <row r="5239" spans="1:5" x14ac:dyDescent="0.25">
      <c r="A5239">
        <v>25971</v>
      </c>
      <c r="B5239" t="s">
        <v>7494</v>
      </c>
      <c r="C5239" t="s">
        <v>87</v>
      </c>
      <c r="D5239" t="s">
        <v>90</v>
      </c>
      <c r="E5239" s="139" t="s">
        <v>9378</v>
      </c>
    </row>
    <row r="5240" spans="1:5" x14ac:dyDescent="0.25">
      <c r="A5240">
        <v>25970</v>
      </c>
      <c r="B5240" t="s">
        <v>7495</v>
      </c>
      <c r="C5240" t="s">
        <v>87</v>
      </c>
      <c r="D5240" t="s">
        <v>90</v>
      </c>
      <c r="E5240" s="139" t="s">
        <v>9379</v>
      </c>
    </row>
    <row r="5241" spans="1:5" x14ac:dyDescent="0.25">
      <c r="A5241">
        <v>13476</v>
      </c>
      <c r="B5241" t="s">
        <v>7496</v>
      </c>
      <c r="C5241" t="s">
        <v>87</v>
      </c>
      <c r="D5241" t="s">
        <v>90</v>
      </c>
      <c r="E5241" s="139" t="s">
        <v>9380</v>
      </c>
    </row>
    <row r="5242" spans="1:5" x14ac:dyDescent="0.25">
      <c r="A5242">
        <v>10488</v>
      </c>
      <c r="B5242" t="s">
        <v>7497</v>
      </c>
      <c r="C5242" t="s">
        <v>87</v>
      </c>
      <c r="D5242" t="s">
        <v>90</v>
      </c>
      <c r="E5242" s="139" t="s">
        <v>9381</v>
      </c>
    </row>
    <row r="5243" spans="1:5" x14ac:dyDescent="0.25">
      <c r="A5243">
        <v>13606</v>
      </c>
      <c r="B5243" t="s">
        <v>7498</v>
      </c>
      <c r="C5243" t="s">
        <v>87</v>
      </c>
      <c r="D5243" t="s">
        <v>90</v>
      </c>
      <c r="E5243" s="139" t="s">
        <v>9382</v>
      </c>
    </row>
    <row r="5244" spans="1:5" x14ac:dyDescent="0.25">
      <c r="A5244">
        <v>10489</v>
      </c>
      <c r="B5244" t="s">
        <v>7499</v>
      </c>
      <c r="C5244" t="s">
        <v>91</v>
      </c>
      <c r="D5244" t="s">
        <v>88</v>
      </c>
      <c r="E5244" s="139" t="s">
        <v>525</v>
      </c>
    </row>
    <row r="5245" spans="1:5" x14ac:dyDescent="0.25">
      <c r="A5245">
        <v>41073</v>
      </c>
      <c r="B5245" t="s">
        <v>7500</v>
      </c>
      <c r="C5245" t="s">
        <v>149</v>
      </c>
      <c r="D5245" t="s">
        <v>88</v>
      </c>
      <c r="E5245" s="139" t="s">
        <v>858</v>
      </c>
    </row>
    <row r="5246" spans="1:5" x14ac:dyDescent="0.25">
      <c r="A5246">
        <v>34391</v>
      </c>
      <c r="B5246" t="s">
        <v>7501</v>
      </c>
      <c r="C5246" t="s">
        <v>89</v>
      </c>
      <c r="D5246" t="s">
        <v>88</v>
      </c>
      <c r="E5246" s="139" t="s">
        <v>9383</v>
      </c>
    </row>
    <row r="5247" spans="1:5" x14ac:dyDescent="0.25">
      <c r="A5247">
        <v>10496</v>
      </c>
      <c r="B5247" t="s">
        <v>7502</v>
      </c>
      <c r="C5247" t="s">
        <v>89</v>
      </c>
      <c r="D5247" t="s">
        <v>88</v>
      </c>
      <c r="E5247" s="139" t="s">
        <v>9384</v>
      </c>
    </row>
    <row r="5248" spans="1:5" x14ac:dyDescent="0.25">
      <c r="A5248">
        <v>10497</v>
      </c>
      <c r="B5248" t="s">
        <v>7503</v>
      </c>
      <c r="C5248" t="s">
        <v>89</v>
      </c>
      <c r="D5248" t="s">
        <v>88</v>
      </c>
      <c r="E5248" s="139" t="s">
        <v>9385</v>
      </c>
    </row>
    <row r="5249" spans="1:5" x14ac:dyDescent="0.25">
      <c r="A5249">
        <v>10504</v>
      </c>
      <c r="B5249" t="s">
        <v>7504</v>
      </c>
      <c r="C5249" t="s">
        <v>89</v>
      </c>
      <c r="D5249" t="s">
        <v>88</v>
      </c>
      <c r="E5249" s="139" t="s">
        <v>9386</v>
      </c>
    </row>
    <row r="5250" spans="1:5" x14ac:dyDescent="0.25">
      <c r="A5250">
        <v>34390</v>
      </c>
      <c r="B5250" t="s">
        <v>7505</v>
      </c>
      <c r="C5250" t="s">
        <v>89</v>
      </c>
      <c r="D5250" t="s">
        <v>88</v>
      </c>
      <c r="E5250" s="139" t="s">
        <v>9387</v>
      </c>
    </row>
    <row r="5251" spans="1:5" x14ac:dyDescent="0.25">
      <c r="A5251">
        <v>34389</v>
      </c>
      <c r="B5251" t="s">
        <v>7506</v>
      </c>
      <c r="C5251" t="s">
        <v>89</v>
      </c>
      <c r="D5251" t="s">
        <v>88</v>
      </c>
      <c r="E5251" s="139" t="s">
        <v>9388</v>
      </c>
    </row>
    <row r="5252" spans="1:5" x14ac:dyDescent="0.25">
      <c r="A5252">
        <v>34388</v>
      </c>
      <c r="B5252" t="s">
        <v>7507</v>
      </c>
      <c r="C5252" t="s">
        <v>89</v>
      </c>
      <c r="D5252" t="s">
        <v>88</v>
      </c>
      <c r="E5252" s="139" t="s">
        <v>9389</v>
      </c>
    </row>
    <row r="5253" spans="1:5" x14ac:dyDescent="0.25">
      <c r="A5253">
        <v>34387</v>
      </c>
      <c r="B5253" t="s">
        <v>7508</v>
      </c>
      <c r="C5253" t="s">
        <v>89</v>
      </c>
      <c r="D5253" t="s">
        <v>88</v>
      </c>
      <c r="E5253" s="139" t="s">
        <v>9390</v>
      </c>
    </row>
    <row r="5254" spans="1:5" x14ac:dyDescent="0.25">
      <c r="A5254">
        <v>11188</v>
      </c>
      <c r="B5254" t="s">
        <v>7509</v>
      </c>
      <c r="C5254" t="s">
        <v>89</v>
      </c>
      <c r="D5254" t="s">
        <v>88</v>
      </c>
      <c r="E5254" s="139" t="s">
        <v>7419</v>
      </c>
    </row>
    <row r="5255" spans="1:5" x14ac:dyDescent="0.25">
      <c r="A5255">
        <v>11189</v>
      </c>
      <c r="B5255" t="s">
        <v>7510</v>
      </c>
      <c r="C5255" t="s">
        <v>89</v>
      </c>
      <c r="D5255" t="s">
        <v>88</v>
      </c>
      <c r="E5255" s="139" t="s">
        <v>8601</v>
      </c>
    </row>
    <row r="5256" spans="1:5" x14ac:dyDescent="0.25">
      <c r="A5256">
        <v>21107</v>
      </c>
      <c r="B5256" t="s">
        <v>7511</v>
      </c>
      <c r="C5256" t="s">
        <v>89</v>
      </c>
      <c r="D5256" t="s">
        <v>88</v>
      </c>
      <c r="E5256" s="139" t="s">
        <v>9391</v>
      </c>
    </row>
    <row r="5257" spans="1:5" x14ac:dyDescent="0.25">
      <c r="A5257">
        <v>34386</v>
      </c>
      <c r="B5257" t="s">
        <v>7512</v>
      </c>
      <c r="C5257" t="s">
        <v>89</v>
      </c>
      <c r="D5257" t="s">
        <v>88</v>
      </c>
      <c r="E5257" s="139" t="s">
        <v>9392</v>
      </c>
    </row>
    <row r="5258" spans="1:5" x14ac:dyDescent="0.25">
      <c r="A5258">
        <v>10490</v>
      </c>
      <c r="B5258" t="s">
        <v>7513</v>
      </c>
      <c r="C5258" t="s">
        <v>89</v>
      </c>
      <c r="D5258" t="s">
        <v>93</v>
      </c>
      <c r="E5258" s="139" t="s">
        <v>629</v>
      </c>
    </row>
    <row r="5259" spans="1:5" x14ac:dyDescent="0.25">
      <c r="A5259">
        <v>10492</v>
      </c>
      <c r="B5259" t="s">
        <v>7514</v>
      </c>
      <c r="C5259" t="s">
        <v>89</v>
      </c>
      <c r="D5259" t="s">
        <v>88</v>
      </c>
      <c r="E5259" s="139" t="s">
        <v>9393</v>
      </c>
    </row>
    <row r="5260" spans="1:5" x14ac:dyDescent="0.25">
      <c r="A5260">
        <v>10493</v>
      </c>
      <c r="B5260" t="s">
        <v>7515</v>
      </c>
      <c r="C5260" t="s">
        <v>89</v>
      </c>
      <c r="D5260" t="s">
        <v>88</v>
      </c>
      <c r="E5260" s="139" t="s">
        <v>9388</v>
      </c>
    </row>
    <row r="5261" spans="1:5" x14ac:dyDescent="0.25">
      <c r="A5261">
        <v>10491</v>
      </c>
      <c r="B5261" t="s">
        <v>7516</v>
      </c>
      <c r="C5261" t="s">
        <v>89</v>
      </c>
      <c r="D5261" t="s">
        <v>88</v>
      </c>
      <c r="E5261" s="139" t="s">
        <v>825</v>
      </c>
    </row>
    <row r="5262" spans="1:5" x14ac:dyDescent="0.25">
      <c r="A5262">
        <v>34385</v>
      </c>
      <c r="B5262" t="s">
        <v>7517</v>
      </c>
      <c r="C5262" t="s">
        <v>89</v>
      </c>
      <c r="D5262" t="s">
        <v>88</v>
      </c>
      <c r="E5262" s="139" t="s">
        <v>9394</v>
      </c>
    </row>
    <row r="5263" spans="1:5" x14ac:dyDescent="0.25">
      <c r="A5263">
        <v>10499</v>
      </c>
      <c r="B5263" t="s">
        <v>7518</v>
      </c>
      <c r="C5263" t="s">
        <v>89</v>
      </c>
      <c r="D5263" t="s">
        <v>88</v>
      </c>
      <c r="E5263" s="139" t="s">
        <v>9395</v>
      </c>
    </row>
    <row r="5264" spans="1:5" x14ac:dyDescent="0.25">
      <c r="A5264">
        <v>34384</v>
      </c>
      <c r="B5264" t="s">
        <v>7519</v>
      </c>
      <c r="C5264" t="s">
        <v>89</v>
      </c>
      <c r="D5264" t="s">
        <v>88</v>
      </c>
      <c r="E5264" s="139" t="s">
        <v>9392</v>
      </c>
    </row>
    <row r="5265" spans="1:5" x14ac:dyDescent="0.25">
      <c r="A5265">
        <v>11185</v>
      </c>
      <c r="B5265" t="s">
        <v>7520</v>
      </c>
      <c r="C5265" t="s">
        <v>89</v>
      </c>
      <c r="D5265" t="s">
        <v>88</v>
      </c>
      <c r="E5265" s="139" t="s">
        <v>9396</v>
      </c>
    </row>
    <row r="5266" spans="1:5" x14ac:dyDescent="0.25">
      <c r="A5266">
        <v>10507</v>
      </c>
      <c r="B5266" t="s">
        <v>7521</v>
      </c>
      <c r="C5266" t="s">
        <v>89</v>
      </c>
      <c r="D5266" t="s">
        <v>88</v>
      </c>
      <c r="E5266" s="139" t="s">
        <v>7522</v>
      </c>
    </row>
    <row r="5267" spans="1:5" x14ac:dyDescent="0.25">
      <c r="A5267">
        <v>10505</v>
      </c>
      <c r="B5267" t="s">
        <v>7523</v>
      </c>
      <c r="C5267" t="s">
        <v>89</v>
      </c>
      <c r="D5267" t="s">
        <v>88</v>
      </c>
      <c r="E5267" s="139" t="s">
        <v>7524</v>
      </c>
    </row>
    <row r="5268" spans="1:5" x14ac:dyDescent="0.25">
      <c r="A5268">
        <v>10506</v>
      </c>
      <c r="B5268" t="s">
        <v>7525</v>
      </c>
      <c r="C5268" t="s">
        <v>89</v>
      </c>
      <c r="D5268" t="s">
        <v>88</v>
      </c>
      <c r="E5268" s="139" t="s">
        <v>7526</v>
      </c>
    </row>
    <row r="5269" spans="1:5" x14ac:dyDescent="0.25">
      <c r="A5269">
        <v>5031</v>
      </c>
      <c r="B5269" t="s">
        <v>7527</v>
      </c>
      <c r="C5269" t="s">
        <v>89</v>
      </c>
      <c r="D5269" t="s">
        <v>93</v>
      </c>
      <c r="E5269" s="139" t="s">
        <v>503</v>
      </c>
    </row>
    <row r="5270" spans="1:5" x14ac:dyDescent="0.25">
      <c r="A5270">
        <v>10502</v>
      </c>
      <c r="B5270" t="s">
        <v>7528</v>
      </c>
      <c r="C5270" t="s">
        <v>89</v>
      </c>
      <c r="D5270" t="s">
        <v>88</v>
      </c>
      <c r="E5270" s="139" t="s">
        <v>7529</v>
      </c>
    </row>
    <row r="5271" spans="1:5" x14ac:dyDescent="0.25">
      <c r="A5271">
        <v>10501</v>
      </c>
      <c r="B5271" t="s">
        <v>7530</v>
      </c>
      <c r="C5271" t="s">
        <v>89</v>
      </c>
      <c r="D5271" t="s">
        <v>88</v>
      </c>
      <c r="E5271" s="139" t="s">
        <v>7531</v>
      </c>
    </row>
    <row r="5272" spans="1:5" x14ac:dyDescent="0.25">
      <c r="A5272">
        <v>10503</v>
      </c>
      <c r="B5272" t="s">
        <v>7532</v>
      </c>
      <c r="C5272" t="s">
        <v>89</v>
      </c>
      <c r="D5272" t="s">
        <v>88</v>
      </c>
      <c r="E5272" s="139" t="s">
        <v>7533</v>
      </c>
    </row>
    <row r="5273" spans="1:5" x14ac:dyDescent="0.25">
      <c r="A5273">
        <v>40270</v>
      </c>
      <c r="B5273" t="s">
        <v>7534</v>
      </c>
      <c r="C5273" t="s">
        <v>94</v>
      </c>
      <c r="D5273" t="s">
        <v>90</v>
      </c>
      <c r="E5273" s="139" t="s">
        <v>7535</v>
      </c>
    </row>
    <row r="5274" spans="1:5" x14ac:dyDescent="0.25">
      <c r="A5274">
        <v>20213</v>
      </c>
      <c r="B5274" t="s">
        <v>7536</v>
      </c>
      <c r="C5274" t="s">
        <v>94</v>
      </c>
      <c r="D5274" t="s">
        <v>88</v>
      </c>
      <c r="E5274" s="139" t="s">
        <v>1177</v>
      </c>
    </row>
    <row r="5275" spans="1:5" x14ac:dyDescent="0.25">
      <c r="A5275">
        <v>20211</v>
      </c>
      <c r="B5275" t="s">
        <v>7537</v>
      </c>
      <c r="C5275" t="s">
        <v>94</v>
      </c>
      <c r="D5275" t="s">
        <v>88</v>
      </c>
      <c r="E5275" s="139" t="s">
        <v>1178</v>
      </c>
    </row>
    <row r="5276" spans="1:5" x14ac:dyDescent="0.25">
      <c r="A5276">
        <v>4472</v>
      </c>
      <c r="B5276" t="s">
        <v>7538</v>
      </c>
      <c r="C5276" t="s">
        <v>94</v>
      </c>
      <c r="D5276" t="s">
        <v>88</v>
      </c>
      <c r="E5276" s="139" t="s">
        <v>1179</v>
      </c>
    </row>
    <row r="5277" spans="1:5" x14ac:dyDescent="0.25">
      <c r="A5277">
        <v>35272</v>
      </c>
      <c r="B5277" t="s">
        <v>7539</v>
      </c>
      <c r="C5277" t="s">
        <v>94</v>
      </c>
      <c r="D5277" t="s">
        <v>88</v>
      </c>
      <c r="E5277" s="139" t="s">
        <v>1180</v>
      </c>
    </row>
    <row r="5278" spans="1:5" x14ac:dyDescent="0.25">
      <c r="A5278">
        <v>4448</v>
      </c>
      <c r="B5278" t="s">
        <v>7540</v>
      </c>
      <c r="C5278" t="s">
        <v>94</v>
      </c>
      <c r="D5278" t="s">
        <v>88</v>
      </c>
      <c r="E5278" s="139" t="s">
        <v>1181</v>
      </c>
    </row>
    <row r="5279" spans="1:5" x14ac:dyDescent="0.25">
      <c r="A5279">
        <v>4425</v>
      </c>
      <c r="B5279" t="s">
        <v>7541</v>
      </c>
      <c r="C5279" t="s">
        <v>94</v>
      </c>
      <c r="D5279" t="s">
        <v>88</v>
      </c>
      <c r="E5279" s="139" t="s">
        <v>386</v>
      </c>
    </row>
    <row r="5280" spans="1:5" x14ac:dyDescent="0.25">
      <c r="A5280">
        <v>4481</v>
      </c>
      <c r="B5280" t="s">
        <v>7542</v>
      </c>
      <c r="C5280" t="s">
        <v>94</v>
      </c>
      <c r="D5280" t="s">
        <v>88</v>
      </c>
      <c r="E5280" s="139" t="s">
        <v>1182</v>
      </c>
    </row>
    <row r="5281" spans="1:5" x14ac:dyDescent="0.25">
      <c r="A5281">
        <v>34345</v>
      </c>
      <c r="B5281" t="s">
        <v>7543</v>
      </c>
      <c r="C5281" t="s">
        <v>91</v>
      </c>
      <c r="D5281" t="s">
        <v>88</v>
      </c>
      <c r="E5281" s="139" t="s">
        <v>1114</v>
      </c>
    </row>
    <row r="5282" spans="1:5" x14ac:dyDescent="0.25">
      <c r="A5282">
        <v>41096</v>
      </c>
      <c r="B5282" t="s">
        <v>7544</v>
      </c>
      <c r="C5282" t="s">
        <v>149</v>
      </c>
      <c r="D5282" t="s">
        <v>88</v>
      </c>
      <c r="E5282" s="139" t="s">
        <v>7545</v>
      </c>
    </row>
    <row r="5283" spans="1:5" x14ac:dyDescent="0.25">
      <c r="A5283">
        <v>41776</v>
      </c>
      <c r="B5283" t="s">
        <v>7546</v>
      </c>
      <c r="C5283" t="s">
        <v>91</v>
      </c>
      <c r="D5283" t="s">
        <v>88</v>
      </c>
      <c r="E5283" s="139" t="s">
        <v>536</v>
      </c>
    </row>
    <row r="5284" spans="1:5" x14ac:dyDescent="0.25">
      <c r="A5284">
        <v>4487</v>
      </c>
      <c r="B5284" t="s">
        <v>7547</v>
      </c>
      <c r="C5284" t="s">
        <v>94</v>
      </c>
      <c r="D5284" t="s">
        <v>88</v>
      </c>
      <c r="E5284" s="139" t="s">
        <v>595</v>
      </c>
    </row>
    <row r="5285" spans="1:5" x14ac:dyDescent="0.25">
      <c r="A5285">
        <v>11157</v>
      </c>
      <c r="B5285" t="s">
        <v>7548</v>
      </c>
      <c r="C5285" t="s">
        <v>448</v>
      </c>
      <c r="D5285" t="s">
        <v>88</v>
      </c>
      <c r="E5285" s="139" t="s">
        <v>7549</v>
      </c>
    </row>
    <row r="5286" spans="1:5" x14ac:dyDescent="0.25">
      <c r="A5286" t="s">
        <v>82</v>
      </c>
    </row>
    <row r="5287" spans="1:5" x14ac:dyDescent="0.25">
      <c r="A5287" t="s">
        <v>9397</v>
      </c>
    </row>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
  <sheetViews>
    <sheetView workbookViewId="0">
      <selection activeCell="A3" sqref="A3"/>
    </sheetView>
  </sheetViews>
  <sheetFormatPr defaultRowHeight="15" x14ac:dyDescent="0.25"/>
  <cols>
    <col min="1" max="1" width="28.28515625" bestFit="1" customWidth="1"/>
    <col min="2" max="2" width="12" style="153" bestFit="1" customWidth="1"/>
    <col min="4" max="4" width="9.140625" style="153"/>
    <col min="5" max="5" width="9.5703125" bestFit="1" customWidth="1"/>
  </cols>
  <sheetData>
    <row r="2" spans="1:15" x14ac:dyDescent="0.25">
      <c r="A2" s="150" t="s">
        <v>861</v>
      </c>
    </row>
    <row r="3" spans="1:15" ht="30" x14ac:dyDescent="0.25">
      <c r="A3" s="155" t="s">
        <v>876</v>
      </c>
      <c r="B3" s="156" t="s">
        <v>877</v>
      </c>
      <c r="D3" s="156" t="s">
        <v>878</v>
      </c>
    </row>
    <row r="4" spans="1:15" x14ac:dyDescent="0.25">
      <c r="A4" s="151" t="s">
        <v>862</v>
      </c>
      <c r="B4" s="154">
        <v>19.100000000000001</v>
      </c>
      <c r="D4" s="154">
        <f>+B4*2</f>
        <v>38.200000000000003</v>
      </c>
    </row>
    <row r="5" spans="1:15" x14ac:dyDescent="0.25">
      <c r="A5" s="151" t="s">
        <v>863</v>
      </c>
      <c r="B5" s="154">
        <v>35</v>
      </c>
      <c r="D5" s="154">
        <f t="shared" ref="D5:D15" si="0">+B5*2</f>
        <v>70</v>
      </c>
      <c r="J5" s="158"/>
      <c r="K5" s="158"/>
      <c r="L5" s="158"/>
      <c r="M5" s="158"/>
      <c r="N5" s="158"/>
      <c r="O5" s="158"/>
    </row>
    <row r="6" spans="1:15" x14ac:dyDescent="0.25">
      <c r="A6" s="151" t="s">
        <v>864</v>
      </c>
      <c r="B6" s="154">
        <v>53.7</v>
      </c>
      <c r="D6" s="154">
        <f t="shared" si="0"/>
        <v>107.4</v>
      </c>
      <c r="J6" s="158"/>
      <c r="K6" s="158"/>
      <c r="L6" s="158"/>
      <c r="M6" s="158"/>
      <c r="N6" s="158"/>
      <c r="O6" s="158"/>
    </row>
    <row r="7" spans="1:15" x14ac:dyDescent="0.25">
      <c r="A7" s="151" t="s">
        <v>865</v>
      </c>
      <c r="B7" s="154">
        <v>25.1</v>
      </c>
      <c r="D7" s="154">
        <f t="shared" si="0"/>
        <v>50.2</v>
      </c>
      <c r="J7" s="158"/>
      <c r="K7" s="158"/>
      <c r="L7" s="158"/>
      <c r="M7" s="158"/>
      <c r="N7" s="158"/>
      <c r="O7" s="158"/>
    </row>
    <row r="8" spans="1:15" x14ac:dyDescent="0.25">
      <c r="A8" s="151" t="s">
        <v>866</v>
      </c>
      <c r="B8" s="154">
        <v>107</v>
      </c>
      <c r="D8" s="154">
        <f t="shared" si="0"/>
        <v>214</v>
      </c>
      <c r="J8" s="158"/>
      <c r="K8" s="158"/>
      <c r="L8" s="158"/>
      <c r="M8" s="158"/>
      <c r="N8" s="158"/>
      <c r="O8" s="158"/>
    </row>
    <row r="9" spans="1:15" x14ac:dyDescent="0.25">
      <c r="A9" s="151" t="s">
        <v>867</v>
      </c>
      <c r="B9" s="154">
        <v>152</v>
      </c>
      <c r="D9" s="154">
        <f t="shared" si="0"/>
        <v>304</v>
      </c>
      <c r="J9" s="158"/>
      <c r="K9" s="158"/>
      <c r="L9" s="158"/>
      <c r="M9" s="158"/>
      <c r="N9" s="158"/>
      <c r="O9" s="158"/>
    </row>
    <row r="10" spans="1:15" x14ac:dyDescent="0.25">
      <c r="A10" s="151" t="s">
        <v>868</v>
      </c>
      <c r="B10" s="154">
        <v>64.599999999999994</v>
      </c>
      <c r="D10" s="154">
        <f t="shared" si="0"/>
        <v>129.19999999999999</v>
      </c>
      <c r="J10" s="158"/>
      <c r="K10" s="158"/>
      <c r="L10" s="158"/>
      <c r="M10" s="158"/>
      <c r="N10" s="158"/>
      <c r="O10" s="158"/>
    </row>
    <row r="11" spans="1:15" x14ac:dyDescent="0.25">
      <c r="A11" s="151" t="s">
        <v>869</v>
      </c>
      <c r="B11" s="154">
        <v>231</v>
      </c>
      <c r="D11" s="154">
        <f t="shared" si="0"/>
        <v>462</v>
      </c>
      <c r="J11" s="158"/>
      <c r="K11" s="158"/>
      <c r="L11" s="158"/>
      <c r="M11" s="158"/>
      <c r="N11" s="158"/>
      <c r="O11" s="158"/>
    </row>
    <row r="12" spans="1:15" x14ac:dyDescent="0.25">
      <c r="A12" s="151" t="s">
        <v>870</v>
      </c>
      <c r="B12" s="154">
        <v>319</v>
      </c>
      <c r="D12" s="154">
        <f t="shared" si="0"/>
        <v>638</v>
      </c>
      <c r="J12" s="158"/>
      <c r="K12" s="158"/>
      <c r="L12" s="158"/>
      <c r="M12" s="158"/>
      <c r="N12" s="158"/>
      <c r="O12" s="158"/>
    </row>
    <row r="13" spans="1:15" x14ac:dyDescent="0.25">
      <c r="A13" s="151" t="s">
        <v>871</v>
      </c>
      <c r="B13" s="154">
        <v>354</v>
      </c>
      <c r="D13" s="154">
        <f t="shared" si="0"/>
        <v>708</v>
      </c>
      <c r="J13" s="158"/>
      <c r="K13" s="158"/>
      <c r="L13" s="158"/>
      <c r="M13" s="158"/>
      <c r="N13" s="158"/>
      <c r="O13" s="158"/>
    </row>
    <row r="14" spans="1:15" x14ac:dyDescent="0.25">
      <c r="A14" s="151" t="s">
        <v>872</v>
      </c>
      <c r="B14" s="154">
        <v>169</v>
      </c>
      <c r="D14" s="154">
        <f t="shared" si="0"/>
        <v>338</v>
      </c>
      <c r="J14" s="158"/>
      <c r="K14" s="158"/>
      <c r="L14" s="158"/>
      <c r="M14" s="158"/>
      <c r="N14" s="158"/>
      <c r="O14" s="158"/>
    </row>
    <row r="15" spans="1:15" x14ac:dyDescent="0.25">
      <c r="A15" s="151" t="s">
        <v>873</v>
      </c>
      <c r="B15" s="154">
        <v>201</v>
      </c>
      <c r="D15" s="154">
        <f t="shared" si="0"/>
        <v>402</v>
      </c>
      <c r="E15" s="159"/>
      <c r="J15" s="158"/>
      <c r="K15" s="158"/>
      <c r="L15" s="158"/>
      <c r="M15" s="158"/>
      <c r="N15" s="158"/>
      <c r="O15" s="158"/>
    </row>
    <row r="16" spans="1:15" x14ac:dyDescent="0.25">
      <c r="J16" s="158"/>
      <c r="K16" s="158"/>
      <c r="L16" s="158"/>
      <c r="M16" s="158"/>
      <c r="N16" s="158"/>
      <c r="O16" s="158"/>
    </row>
    <row r="17" spans="1:15" x14ac:dyDescent="0.25">
      <c r="J17" s="158"/>
      <c r="K17" s="158"/>
      <c r="L17" s="158"/>
      <c r="M17" s="158"/>
      <c r="N17" s="158"/>
      <c r="O17" s="158"/>
    </row>
    <row r="18" spans="1:15" x14ac:dyDescent="0.25">
      <c r="A18" s="152" t="s">
        <v>874</v>
      </c>
    </row>
    <row r="19" spans="1:15" x14ac:dyDescent="0.25">
      <c r="A19" s="151" t="s">
        <v>875</v>
      </c>
      <c r="B19" s="157">
        <v>155</v>
      </c>
      <c r="D19" s="154">
        <f>+B19*2</f>
        <v>310</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6"/>
  <sheetViews>
    <sheetView tabSelected="1" topLeftCell="A14" zoomScaleNormal="100" workbookViewId="0">
      <selection activeCell="F14" sqref="F14"/>
    </sheetView>
  </sheetViews>
  <sheetFormatPr defaultRowHeight="12.75" x14ac:dyDescent="0.25"/>
  <cols>
    <col min="1" max="1" width="7.28515625" style="22" customWidth="1"/>
    <col min="2" max="2" width="11.85546875" style="16" bestFit="1" customWidth="1"/>
    <col min="3" max="3" width="12.28515625" style="16" bestFit="1" customWidth="1"/>
    <col min="4" max="4" width="60.85546875" style="17" bestFit="1" customWidth="1"/>
    <col min="5" max="5" width="6.85546875" style="16" customWidth="1"/>
    <col min="6" max="6" width="9" style="18" customWidth="1"/>
    <col min="7" max="7" width="9.28515625" style="18" bestFit="1" customWidth="1"/>
    <col min="8" max="8" width="9.42578125" style="134" bestFit="1" customWidth="1"/>
    <col min="9" max="9" width="9.85546875" style="18" customWidth="1"/>
    <col min="10" max="10" width="13.28515625" style="18" bestFit="1" customWidth="1"/>
    <col min="11" max="11" width="17.140625" style="18" customWidth="1"/>
    <col min="12" max="12" width="17.140625" style="56" customWidth="1"/>
    <col min="13" max="13" width="11.28515625" style="135" bestFit="1" customWidth="1"/>
    <col min="14" max="14" width="11.28515625" style="135" customWidth="1"/>
    <col min="15" max="15" width="10.7109375" style="136" bestFit="1" customWidth="1"/>
    <col min="16" max="17" width="10.28515625" style="136" bestFit="1" customWidth="1"/>
    <col min="18" max="18" width="11.140625" style="136" bestFit="1" customWidth="1"/>
    <col min="19" max="19" width="9.140625" style="136"/>
    <col min="20" max="258" width="9.140625" style="15"/>
    <col min="259" max="259" width="7.28515625" style="15" customWidth="1"/>
    <col min="260" max="260" width="9" style="15" customWidth="1"/>
    <col min="261" max="261" width="10.5703125" style="15" customWidth="1"/>
    <col min="262" max="262" width="61" style="15" bestFit="1" customWidth="1"/>
    <col min="263" max="263" width="6" style="15" customWidth="1"/>
    <col min="264" max="264" width="7" style="15" customWidth="1"/>
    <col min="265" max="265" width="9.5703125" style="15" customWidth="1"/>
    <col min="266" max="266" width="10" style="15" customWidth="1"/>
    <col min="267" max="267" width="9.7109375" style="15" customWidth="1"/>
    <col min="268" max="268" width="11.28515625" style="15" customWidth="1"/>
    <col min="269" max="269" width="8.28515625" style="15" customWidth="1"/>
    <col min="270" max="270" width="10.7109375" style="15" bestFit="1" customWidth="1"/>
    <col min="271" max="514" width="9.140625" style="15"/>
    <col min="515" max="515" width="7.28515625" style="15" customWidth="1"/>
    <col min="516" max="516" width="9" style="15" customWidth="1"/>
    <col min="517" max="517" width="10.5703125" style="15" customWidth="1"/>
    <col min="518" max="518" width="61" style="15" bestFit="1" customWidth="1"/>
    <col min="519" max="519" width="6" style="15" customWidth="1"/>
    <col min="520" max="520" width="7" style="15" customWidth="1"/>
    <col min="521" max="521" width="9.5703125" style="15" customWidth="1"/>
    <col min="522" max="522" width="10" style="15" customWidth="1"/>
    <col min="523" max="523" width="9.7109375" style="15" customWidth="1"/>
    <col min="524" max="524" width="11.28515625" style="15" customWidth="1"/>
    <col min="525" max="525" width="8.28515625" style="15" customWidth="1"/>
    <col min="526" max="526" width="10.7109375" style="15" bestFit="1" customWidth="1"/>
    <col min="527" max="770" width="9.140625" style="15"/>
    <col min="771" max="771" width="7.28515625" style="15" customWidth="1"/>
    <col min="772" max="772" width="9" style="15" customWidth="1"/>
    <col min="773" max="773" width="10.5703125" style="15" customWidth="1"/>
    <col min="774" max="774" width="61" style="15" bestFit="1" customWidth="1"/>
    <col min="775" max="775" width="6" style="15" customWidth="1"/>
    <col min="776" max="776" width="7" style="15" customWidth="1"/>
    <col min="777" max="777" width="9.5703125" style="15" customWidth="1"/>
    <col min="778" max="778" width="10" style="15" customWidth="1"/>
    <col min="779" max="779" width="9.7109375" style="15" customWidth="1"/>
    <col min="780" max="780" width="11.28515625" style="15" customWidth="1"/>
    <col min="781" max="781" width="8.28515625" style="15" customWidth="1"/>
    <col min="782" max="782" width="10.7109375" style="15" bestFit="1" customWidth="1"/>
    <col min="783" max="1026" width="9.140625" style="15"/>
    <col min="1027" max="1027" width="7.28515625" style="15" customWidth="1"/>
    <col min="1028" max="1028" width="9" style="15" customWidth="1"/>
    <col min="1029" max="1029" width="10.5703125" style="15" customWidth="1"/>
    <col min="1030" max="1030" width="61" style="15" bestFit="1" customWidth="1"/>
    <col min="1031" max="1031" width="6" style="15" customWidth="1"/>
    <col min="1032" max="1032" width="7" style="15" customWidth="1"/>
    <col min="1033" max="1033" width="9.5703125" style="15" customWidth="1"/>
    <col min="1034" max="1034" width="10" style="15" customWidth="1"/>
    <col min="1035" max="1035" width="9.7109375" style="15" customWidth="1"/>
    <col min="1036" max="1036" width="11.28515625" style="15" customWidth="1"/>
    <col min="1037" max="1037" width="8.28515625" style="15" customWidth="1"/>
    <col min="1038" max="1038" width="10.7109375" style="15" bestFit="1" customWidth="1"/>
    <col min="1039" max="1282" width="9.140625" style="15"/>
    <col min="1283" max="1283" width="7.28515625" style="15" customWidth="1"/>
    <col min="1284" max="1284" width="9" style="15" customWidth="1"/>
    <col min="1285" max="1285" width="10.5703125" style="15" customWidth="1"/>
    <col min="1286" max="1286" width="61" style="15" bestFit="1" customWidth="1"/>
    <col min="1287" max="1287" width="6" style="15" customWidth="1"/>
    <col min="1288" max="1288" width="7" style="15" customWidth="1"/>
    <col min="1289" max="1289" width="9.5703125" style="15" customWidth="1"/>
    <col min="1290" max="1290" width="10" style="15" customWidth="1"/>
    <col min="1291" max="1291" width="9.7109375" style="15" customWidth="1"/>
    <col min="1292" max="1292" width="11.28515625" style="15" customWidth="1"/>
    <col min="1293" max="1293" width="8.28515625" style="15" customWidth="1"/>
    <col min="1294" max="1294" width="10.7109375" style="15" bestFit="1" customWidth="1"/>
    <col min="1295" max="1538" width="9.140625" style="15"/>
    <col min="1539" max="1539" width="7.28515625" style="15" customWidth="1"/>
    <col min="1540" max="1540" width="9" style="15" customWidth="1"/>
    <col min="1541" max="1541" width="10.5703125" style="15" customWidth="1"/>
    <col min="1542" max="1542" width="61" style="15" bestFit="1" customWidth="1"/>
    <col min="1543" max="1543" width="6" style="15" customWidth="1"/>
    <col min="1544" max="1544" width="7" style="15" customWidth="1"/>
    <col min="1545" max="1545" width="9.5703125" style="15" customWidth="1"/>
    <col min="1546" max="1546" width="10" style="15" customWidth="1"/>
    <col min="1547" max="1547" width="9.7109375" style="15" customWidth="1"/>
    <col min="1548" max="1548" width="11.28515625" style="15" customWidth="1"/>
    <col min="1549" max="1549" width="8.28515625" style="15" customWidth="1"/>
    <col min="1550" max="1550" width="10.7109375" style="15" bestFit="1" customWidth="1"/>
    <col min="1551" max="1794" width="9.140625" style="15"/>
    <col min="1795" max="1795" width="7.28515625" style="15" customWidth="1"/>
    <col min="1796" max="1796" width="9" style="15" customWidth="1"/>
    <col min="1797" max="1797" width="10.5703125" style="15" customWidth="1"/>
    <col min="1798" max="1798" width="61" style="15" bestFit="1" customWidth="1"/>
    <col min="1799" max="1799" width="6" style="15" customWidth="1"/>
    <col min="1800" max="1800" width="7" style="15" customWidth="1"/>
    <col min="1801" max="1801" width="9.5703125" style="15" customWidth="1"/>
    <col min="1802" max="1802" width="10" style="15" customWidth="1"/>
    <col min="1803" max="1803" width="9.7109375" style="15" customWidth="1"/>
    <col min="1804" max="1804" width="11.28515625" style="15" customWidth="1"/>
    <col min="1805" max="1805" width="8.28515625" style="15" customWidth="1"/>
    <col min="1806" max="1806" width="10.7109375" style="15" bestFit="1" customWidth="1"/>
    <col min="1807" max="2050" width="9.140625" style="15"/>
    <col min="2051" max="2051" width="7.28515625" style="15" customWidth="1"/>
    <col min="2052" max="2052" width="9" style="15" customWidth="1"/>
    <col min="2053" max="2053" width="10.5703125" style="15" customWidth="1"/>
    <col min="2054" max="2054" width="61" style="15" bestFit="1" customWidth="1"/>
    <col min="2055" max="2055" width="6" style="15" customWidth="1"/>
    <col min="2056" max="2056" width="7" style="15" customWidth="1"/>
    <col min="2057" max="2057" width="9.5703125" style="15" customWidth="1"/>
    <col min="2058" max="2058" width="10" style="15" customWidth="1"/>
    <col min="2059" max="2059" width="9.7109375" style="15" customWidth="1"/>
    <col min="2060" max="2060" width="11.28515625" style="15" customWidth="1"/>
    <col min="2061" max="2061" width="8.28515625" style="15" customWidth="1"/>
    <col min="2062" max="2062" width="10.7109375" style="15" bestFit="1" customWidth="1"/>
    <col min="2063" max="2306" width="9.140625" style="15"/>
    <col min="2307" max="2307" width="7.28515625" style="15" customWidth="1"/>
    <col min="2308" max="2308" width="9" style="15" customWidth="1"/>
    <col min="2309" max="2309" width="10.5703125" style="15" customWidth="1"/>
    <col min="2310" max="2310" width="61" style="15" bestFit="1" customWidth="1"/>
    <col min="2311" max="2311" width="6" style="15" customWidth="1"/>
    <col min="2312" max="2312" width="7" style="15" customWidth="1"/>
    <col min="2313" max="2313" width="9.5703125" style="15" customWidth="1"/>
    <col min="2314" max="2314" width="10" style="15" customWidth="1"/>
    <col min="2315" max="2315" width="9.7109375" style="15" customWidth="1"/>
    <col min="2316" max="2316" width="11.28515625" style="15" customWidth="1"/>
    <col min="2317" max="2317" width="8.28515625" style="15" customWidth="1"/>
    <col min="2318" max="2318" width="10.7109375" style="15" bestFit="1" customWidth="1"/>
    <col min="2319" max="2562" width="9.140625" style="15"/>
    <col min="2563" max="2563" width="7.28515625" style="15" customWidth="1"/>
    <col min="2564" max="2564" width="9" style="15" customWidth="1"/>
    <col min="2565" max="2565" width="10.5703125" style="15" customWidth="1"/>
    <col min="2566" max="2566" width="61" style="15" bestFit="1" customWidth="1"/>
    <col min="2567" max="2567" width="6" style="15" customWidth="1"/>
    <col min="2568" max="2568" width="7" style="15" customWidth="1"/>
    <col min="2569" max="2569" width="9.5703125" style="15" customWidth="1"/>
    <col min="2570" max="2570" width="10" style="15" customWidth="1"/>
    <col min="2571" max="2571" width="9.7109375" style="15" customWidth="1"/>
    <col min="2572" max="2572" width="11.28515625" style="15" customWidth="1"/>
    <col min="2573" max="2573" width="8.28515625" style="15" customWidth="1"/>
    <col min="2574" max="2574" width="10.7109375" style="15" bestFit="1" customWidth="1"/>
    <col min="2575" max="2818" width="9.140625" style="15"/>
    <col min="2819" max="2819" width="7.28515625" style="15" customWidth="1"/>
    <col min="2820" max="2820" width="9" style="15" customWidth="1"/>
    <col min="2821" max="2821" width="10.5703125" style="15" customWidth="1"/>
    <col min="2822" max="2822" width="61" style="15" bestFit="1" customWidth="1"/>
    <col min="2823" max="2823" width="6" style="15" customWidth="1"/>
    <col min="2824" max="2824" width="7" style="15" customWidth="1"/>
    <col min="2825" max="2825" width="9.5703125" style="15" customWidth="1"/>
    <col min="2826" max="2826" width="10" style="15" customWidth="1"/>
    <col min="2827" max="2827" width="9.7109375" style="15" customWidth="1"/>
    <col min="2828" max="2828" width="11.28515625" style="15" customWidth="1"/>
    <col min="2829" max="2829" width="8.28515625" style="15" customWidth="1"/>
    <col min="2830" max="2830" width="10.7109375" style="15" bestFit="1" customWidth="1"/>
    <col min="2831" max="3074" width="9.140625" style="15"/>
    <col min="3075" max="3075" width="7.28515625" style="15" customWidth="1"/>
    <col min="3076" max="3076" width="9" style="15" customWidth="1"/>
    <col min="3077" max="3077" width="10.5703125" style="15" customWidth="1"/>
    <col min="3078" max="3078" width="61" style="15" bestFit="1" customWidth="1"/>
    <col min="3079" max="3079" width="6" style="15" customWidth="1"/>
    <col min="3080" max="3080" width="7" style="15" customWidth="1"/>
    <col min="3081" max="3081" width="9.5703125" style="15" customWidth="1"/>
    <col min="3082" max="3082" width="10" style="15" customWidth="1"/>
    <col min="3083" max="3083" width="9.7109375" style="15" customWidth="1"/>
    <col min="3084" max="3084" width="11.28515625" style="15" customWidth="1"/>
    <col min="3085" max="3085" width="8.28515625" style="15" customWidth="1"/>
    <col min="3086" max="3086" width="10.7109375" style="15" bestFit="1" customWidth="1"/>
    <col min="3087" max="3330" width="9.140625" style="15"/>
    <col min="3331" max="3331" width="7.28515625" style="15" customWidth="1"/>
    <col min="3332" max="3332" width="9" style="15" customWidth="1"/>
    <col min="3333" max="3333" width="10.5703125" style="15" customWidth="1"/>
    <col min="3334" max="3334" width="61" style="15" bestFit="1" customWidth="1"/>
    <col min="3335" max="3335" width="6" style="15" customWidth="1"/>
    <col min="3336" max="3336" width="7" style="15" customWidth="1"/>
    <col min="3337" max="3337" width="9.5703125" style="15" customWidth="1"/>
    <col min="3338" max="3338" width="10" style="15" customWidth="1"/>
    <col min="3339" max="3339" width="9.7109375" style="15" customWidth="1"/>
    <col min="3340" max="3340" width="11.28515625" style="15" customWidth="1"/>
    <col min="3341" max="3341" width="8.28515625" style="15" customWidth="1"/>
    <col min="3342" max="3342" width="10.7109375" style="15" bestFit="1" customWidth="1"/>
    <col min="3343" max="3586" width="9.140625" style="15"/>
    <col min="3587" max="3587" width="7.28515625" style="15" customWidth="1"/>
    <col min="3588" max="3588" width="9" style="15" customWidth="1"/>
    <col min="3589" max="3589" width="10.5703125" style="15" customWidth="1"/>
    <col min="3590" max="3590" width="61" style="15" bestFit="1" customWidth="1"/>
    <col min="3591" max="3591" width="6" style="15" customWidth="1"/>
    <col min="3592" max="3592" width="7" style="15" customWidth="1"/>
    <col min="3593" max="3593" width="9.5703125" style="15" customWidth="1"/>
    <col min="3594" max="3594" width="10" style="15" customWidth="1"/>
    <col min="3595" max="3595" width="9.7109375" style="15" customWidth="1"/>
    <col min="3596" max="3596" width="11.28515625" style="15" customWidth="1"/>
    <col min="3597" max="3597" width="8.28515625" style="15" customWidth="1"/>
    <col min="3598" max="3598" width="10.7109375" style="15" bestFit="1" customWidth="1"/>
    <col min="3599" max="3842" width="9.140625" style="15"/>
    <col min="3843" max="3843" width="7.28515625" style="15" customWidth="1"/>
    <col min="3844" max="3844" width="9" style="15" customWidth="1"/>
    <col min="3845" max="3845" width="10.5703125" style="15" customWidth="1"/>
    <col min="3846" max="3846" width="61" style="15" bestFit="1" customWidth="1"/>
    <col min="3847" max="3847" width="6" style="15" customWidth="1"/>
    <col min="3848" max="3848" width="7" style="15" customWidth="1"/>
    <col min="3849" max="3849" width="9.5703125" style="15" customWidth="1"/>
    <col min="3850" max="3850" width="10" style="15" customWidth="1"/>
    <col min="3851" max="3851" width="9.7109375" style="15" customWidth="1"/>
    <col min="3852" max="3852" width="11.28515625" style="15" customWidth="1"/>
    <col min="3853" max="3853" width="8.28515625" style="15" customWidth="1"/>
    <col min="3854" max="3854" width="10.7109375" style="15" bestFit="1" customWidth="1"/>
    <col min="3855" max="4098" width="9.140625" style="15"/>
    <col min="4099" max="4099" width="7.28515625" style="15" customWidth="1"/>
    <col min="4100" max="4100" width="9" style="15" customWidth="1"/>
    <col min="4101" max="4101" width="10.5703125" style="15" customWidth="1"/>
    <col min="4102" max="4102" width="61" style="15" bestFit="1" customWidth="1"/>
    <col min="4103" max="4103" width="6" style="15" customWidth="1"/>
    <col min="4104" max="4104" width="7" style="15" customWidth="1"/>
    <col min="4105" max="4105" width="9.5703125" style="15" customWidth="1"/>
    <col min="4106" max="4106" width="10" style="15" customWidth="1"/>
    <col min="4107" max="4107" width="9.7109375" style="15" customWidth="1"/>
    <col min="4108" max="4108" width="11.28515625" style="15" customWidth="1"/>
    <col min="4109" max="4109" width="8.28515625" style="15" customWidth="1"/>
    <col min="4110" max="4110" width="10.7109375" style="15" bestFit="1" customWidth="1"/>
    <col min="4111" max="4354" width="9.140625" style="15"/>
    <col min="4355" max="4355" width="7.28515625" style="15" customWidth="1"/>
    <col min="4356" max="4356" width="9" style="15" customWidth="1"/>
    <col min="4357" max="4357" width="10.5703125" style="15" customWidth="1"/>
    <col min="4358" max="4358" width="61" style="15" bestFit="1" customWidth="1"/>
    <col min="4359" max="4359" width="6" style="15" customWidth="1"/>
    <col min="4360" max="4360" width="7" style="15" customWidth="1"/>
    <col min="4361" max="4361" width="9.5703125" style="15" customWidth="1"/>
    <col min="4362" max="4362" width="10" style="15" customWidth="1"/>
    <col min="4363" max="4363" width="9.7109375" style="15" customWidth="1"/>
    <col min="4364" max="4364" width="11.28515625" style="15" customWidth="1"/>
    <col min="4365" max="4365" width="8.28515625" style="15" customWidth="1"/>
    <col min="4366" max="4366" width="10.7109375" style="15" bestFit="1" customWidth="1"/>
    <col min="4367" max="4610" width="9.140625" style="15"/>
    <col min="4611" max="4611" width="7.28515625" style="15" customWidth="1"/>
    <col min="4612" max="4612" width="9" style="15" customWidth="1"/>
    <col min="4613" max="4613" width="10.5703125" style="15" customWidth="1"/>
    <col min="4614" max="4614" width="61" style="15" bestFit="1" customWidth="1"/>
    <col min="4615" max="4615" width="6" style="15" customWidth="1"/>
    <col min="4616" max="4616" width="7" style="15" customWidth="1"/>
    <col min="4617" max="4617" width="9.5703125" style="15" customWidth="1"/>
    <col min="4618" max="4618" width="10" style="15" customWidth="1"/>
    <col min="4619" max="4619" width="9.7109375" style="15" customWidth="1"/>
    <col min="4620" max="4620" width="11.28515625" style="15" customWidth="1"/>
    <col min="4621" max="4621" width="8.28515625" style="15" customWidth="1"/>
    <col min="4622" max="4622" width="10.7109375" style="15" bestFit="1" customWidth="1"/>
    <col min="4623" max="4866" width="9.140625" style="15"/>
    <col min="4867" max="4867" width="7.28515625" style="15" customWidth="1"/>
    <col min="4868" max="4868" width="9" style="15" customWidth="1"/>
    <col min="4869" max="4869" width="10.5703125" style="15" customWidth="1"/>
    <col min="4870" max="4870" width="61" style="15" bestFit="1" customWidth="1"/>
    <col min="4871" max="4871" width="6" style="15" customWidth="1"/>
    <col min="4872" max="4872" width="7" style="15" customWidth="1"/>
    <col min="4873" max="4873" width="9.5703125" style="15" customWidth="1"/>
    <col min="4874" max="4874" width="10" style="15" customWidth="1"/>
    <col min="4875" max="4875" width="9.7109375" style="15" customWidth="1"/>
    <col min="4876" max="4876" width="11.28515625" style="15" customWidth="1"/>
    <col min="4877" max="4877" width="8.28515625" style="15" customWidth="1"/>
    <col min="4878" max="4878" width="10.7109375" style="15" bestFit="1" customWidth="1"/>
    <col min="4879" max="5122" width="9.140625" style="15"/>
    <col min="5123" max="5123" width="7.28515625" style="15" customWidth="1"/>
    <col min="5124" max="5124" width="9" style="15" customWidth="1"/>
    <col min="5125" max="5125" width="10.5703125" style="15" customWidth="1"/>
    <col min="5126" max="5126" width="61" style="15" bestFit="1" customWidth="1"/>
    <col min="5127" max="5127" width="6" style="15" customWidth="1"/>
    <col min="5128" max="5128" width="7" style="15" customWidth="1"/>
    <col min="5129" max="5129" width="9.5703125" style="15" customWidth="1"/>
    <col min="5130" max="5130" width="10" style="15" customWidth="1"/>
    <col min="5131" max="5131" width="9.7109375" style="15" customWidth="1"/>
    <col min="5132" max="5132" width="11.28515625" style="15" customWidth="1"/>
    <col min="5133" max="5133" width="8.28515625" style="15" customWidth="1"/>
    <col min="5134" max="5134" width="10.7109375" style="15" bestFit="1" customWidth="1"/>
    <col min="5135" max="5378" width="9.140625" style="15"/>
    <col min="5379" max="5379" width="7.28515625" style="15" customWidth="1"/>
    <col min="5380" max="5380" width="9" style="15" customWidth="1"/>
    <col min="5381" max="5381" width="10.5703125" style="15" customWidth="1"/>
    <col min="5382" max="5382" width="61" style="15" bestFit="1" customWidth="1"/>
    <col min="5383" max="5383" width="6" style="15" customWidth="1"/>
    <col min="5384" max="5384" width="7" style="15" customWidth="1"/>
    <col min="5385" max="5385" width="9.5703125" style="15" customWidth="1"/>
    <col min="5386" max="5386" width="10" style="15" customWidth="1"/>
    <col min="5387" max="5387" width="9.7109375" style="15" customWidth="1"/>
    <col min="5388" max="5388" width="11.28515625" style="15" customWidth="1"/>
    <col min="5389" max="5389" width="8.28515625" style="15" customWidth="1"/>
    <col min="5390" max="5390" width="10.7109375" style="15" bestFit="1" customWidth="1"/>
    <col min="5391" max="5634" width="9.140625" style="15"/>
    <col min="5635" max="5635" width="7.28515625" style="15" customWidth="1"/>
    <col min="5636" max="5636" width="9" style="15" customWidth="1"/>
    <col min="5637" max="5637" width="10.5703125" style="15" customWidth="1"/>
    <col min="5638" max="5638" width="61" style="15" bestFit="1" customWidth="1"/>
    <col min="5639" max="5639" width="6" style="15" customWidth="1"/>
    <col min="5640" max="5640" width="7" style="15" customWidth="1"/>
    <col min="5641" max="5641" width="9.5703125" style="15" customWidth="1"/>
    <col min="5642" max="5642" width="10" style="15" customWidth="1"/>
    <col min="5643" max="5643" width="9.7109375" style="15" customWidth="1"/>
    <col min="5644" max="5644" width="11.28515625" style="15" customWidth="1"/>
    <col min="5645" max="5645" width="8.28515625" style="15" customWidth="1"/>
    <col min="5646" max="5646" width="10.7109375" style="15" bestFit="1" customWidth="1"/>
    <col min="5647" max="5890" width="9.140625" style="15"/>
    <col min="5891" max="5891" width="7.28515625" style="15" customWidth="1"/>
    <col min="5892" max="5892" width="9" style="15" customWidth="1"/>
    <col min="5893" max="5893" width="10.5703125" style="15" customWidth="1"/>
    <col min="5894" max="5894" width="61" style="15" bestFit="1" customWidth="1"/>
    <col min="5895" max="5895" width="6" style="15" customWidth="1"/>
    <col min="5896" max="5896" width="7" style="15" customWidth="1"/>
    <col min="5897" max="5897" width="9.5703125" style="15" customWidth="1"/>
    <col min="5898" max="5898" width="10" style="15" customWidth="1"/>
    <col min="5899" max="5899" width="9.7109375" style="15" customWidth="1"/>
    <col min="5900" max="5900" width="11.28515625" style="15" customWidth="1"/>
    <col min="5901" max="5901" width="8.28515625" style="15" customWidth="1"/>
    <col min="5902" max="5902" width="10.7109375" style="15" bestFit="1" customWidth="1"/>
    <col min="5903" max="6146" width="9.140625" style="15"/>
    <col min="6147" max="6147" width="7.28515625" style="15" customWidth="1"/>
    <col min="6148" max="6148" width="9" style="15" customWidth="1"/>
    <col min="6149" max="6149" width="10.5703125" style="15" customWidth="1"/>
    <col min="6150" max="6150" width="61" style="15" bestFit="1" customWidth="1"/>
    <col min="6151" max="6151" width="6" style="15" customWidth="1"/>
    <col min="6152" max="6152" width="7" style="15" customWidth="1"/>
    <col min="6153" max="6153" width="9.5703125" style="15" customWidth="1"/>
    <col min="6154" max="6154" width="10" style="15" customWidth="1"/>
    <col min="6155" max="6155" width="9.7109375" style="15" customWidth="1"/>
    <col min="6156" max="6156" width="11.28515625" style="15" customWidth="1"/>
    <col min="6157" max="6157" width="8.28515625" style="15" customWidth="1"/>
    <col min="6158" max="6158" width="10.7109375" style="15" bestFit="1" customWidth="1"/>
    <col min="6159" max="6402" width="9.140625" style="15"/>
    <col min="6403" max="6403" width="7.28515625" style="15" customWidth="1"/>
    <col min="6404" max="6404" width="9" style="15" customWidth="1"/>
    <col min="6405" max="6405" width="10.5703125" style="15" customWidth="1"/>
    <col min="6406" max="6406" width="61" style="15" bestFit="1" customWidth="1"/>
    <col min="6407" max="6407" width="6" style="15" customWidth="1"/>
    <col min="6408" max="6408" width="7" style="15" customWidth="1"/>
    <col min="6409" max="6409" width="9.5703125" style="15" customWidth="1"/>
    <col min="6410" max="6410" width="10" style="15" customWidth="1"/>
    <col min="6411" max="6411" width="9.7109375" style="15" customWidth="1"/>
    <col min="6412" max="6412" width="11.28515625" style="15" customWidth="1"/>
    <col min="6413" max="6413" width="8.28515625" style="15" customWidth="1"/>
    <col min="6414" max="6414" width="10.7109375" style="15" bestFit="1" customWidth="1"/>
    <col min="6415" max="6658" width="9.140625" style="15"/>
    <col min="6659" max="6659" width="7.28515625" style="15" customWidth="1"/>
    <col min="6660" max="6660" width="9" style="15" customWidth="1"/>
    <col min="6661" max="6661" width="10.5703125" style="15" customWidth="1"/>
    <col min="6662" max="6662" width="61" style="15" bestFit="1" customWidth="1"/>
    <col min="6663" max="6663" width="6" style="15" customWidth="1"/>
    <col min="6664" max="6664" width="7" style="15" customWidth="1"/>
    <col min="6665" max="6665" width="9.5703125" style="15" customWidth="1"/>
    <col min="6666" max="6666" width="10" style="15" customWidth="1"/>
    <col min="6667" max="6667" width="9.7109375" style="15" customWidth="1"/>
    <col min="6668" max="6668" width="11.28515625" style="15" customWidth="1"/>
    <col min="6669" max="6669" width="8.28515625" style="15" customWidth="1"/>
    <col min="6670" max="6670" width="10.7109375" style="15" bestFit="1" customWidth="1"/>
    <col min="6671" max="6914" width="9.140625" style="15"/>
    <col min="6915" max="6915" width="7.28515625" style="15" customWidth="1"/>
    <col min="6916" max="6916" width="9" style="15" customWidth="1"/>
    <col min="6917" max="6917" width="10.5703125" style="15" customWidth="1"/>
    <col min="6918" max="6918" width="61" style="15" bestFit="1" customWidth="1"/>
    <col min="6919" max="6919" width="6" style="15" customWidth="1"/>
    <col min="6920" max="6920" width="7" style="15" customWidth="1"/>
    <col min="6921" max="6921" width="9.5703125" style="15" customWidth="1"/>
    <col min="6922" max="6922" width="10" style="15" customWidth="1"/>
    <col min="6923" max="6923" width="9.7109375" style="15" customWidth="1"/>
    <col min="6924" max="6924" width="11.28515625" style="15" customWidth="1"/>
    <col min="6925" max="6925" width="8.28515625" style="15" customWidth="1"/>
    <col min="6926" max="6926" width="10.7109375" style="15" bestFit="1" customWidth="1"/>
    <col min="6927" max="7170" width="9.140625" style="15"/>
    <col min="7171" max="7171" width="7.28515625" style="15" customWidth="1"/>
    <col min="7172" max="7172" width="9" style="15" customWidth="1"/>
    <col min="7173" max="7173" width="10.5703125" style="15" customWidth="1"/>
    <col min="7174" max="7174" width="61" style="15" bestFit="1" customWidth="1"/>
    <col min="7175" max="7175" width="6" style="15" customWidth="1"/>
    <col min="7176" max="7176" width="7" style="15" customWidth="1"/>
    <col min="7177" max="7177" width="9.5703125" style="15" customWidth="1"/>
    <col min="7178" max="7178" width="10" style="15" customWidth="1"/>
    <col min="7179" max="7179" width="9.7109375" style="15" customWidth="1"/>
    <col min="7180" max="7180" width="11.28515625" style="15" customWidth="1"/>
    <col min="7181" max="7181" width="8.28515625" style="15" customWidth="1"/>
    <col min="7182" max="7182" width="10.7109375" style="15" bestFit="1" customWidth="1"/>
    <col min="7183" max="7426" width="9.140625" style="15"/>
    <col min="7427" max="7427" width="7.28515625" style="15" customWidth="1"/>
    <col min="7428" max="7428" width="9" style="15" customWidth="1"/>
    <col min="7429" max="7429" width="10.5703125" style="15" customWidth="1"/>
    <col min="7430" max="7430" width="61" style="15" bestFit="1" customWidth="1"/>
    <col min="7431" max="7431" width="6" style="15" customWidth="1"/>
    <col min="7432" max="7432" width="7" style="15" customWidth="1"/>
    <col min="7433" max="7433" width="9.5703125" style="15" customWidth="1"/>
    <col min="7434" max="7434" width="10" style="15" customWidth="1"/>
    <col min="7435" max="7435" width="9.7109375" style="15" customWidth="1"/>
    <col min="7436" max="7436" width="11.28515625" style="15" customWidth="1"/>
    <col min="7437" max="7437" width="8.28515625" style="15" customWidth="1"/>
    <col min="7438" max="7438" width="10.7109375" style="15" bestFit="1" customWidth="1"/>
    <col min="7439" max="7682" width="9.140625" style="15"/>
    <col min="7683" max="7683" width="7.28515625" style="15" customWidth="1"/>
    <col min="7684" max="7684" width="9" style="15" customWidth="1"/>
    <col min="7685" max="7685" width="10.5703125" style="15" customWidth="1"/>
    <col min="7686" max="7686" width="61" style="15" bestFit="1" customWidth="1"/>
    <col min="7687" max="7687" width="6" style="15" customWidth="1"/>
    <col min="7688" max="7688" width="7" style="15" customWidth="1"/>
    <col min="7689" max="7689" width="9.5703125" style="15" customWidth="1"/>
    <col min="7690" max="7690" width="10" style="15" customWidth="1"/>
    <col min="7691" max="7691" width="9.7109375" style="15" customWidth="1"/>
    <col min="7692" max="7692" width="11.28515625" style="15" customWidth="1"/>
    <col min="7693" max="7693" width="8.28515625" style="15" customWidth="1"/>
    <col min="7694" max="7694" width="10.7109375" style="15" bestFit="1" customWidth="1"/>
    <col min="7695" max="7938" width="9.140625" style="15"/>
    <col min="7939" max="7939" width="7.28515625" style="15" customWidth="1"/>
    <col min="7940" max="7940" width="9" style="15" customWidth="1"/>
    <col min="7941" max="7941" width="10.5703125" style="15" customWidth="1"/>
    <col min="7942" max="7942" width="61" style="15" bestFit="1" customWidth="1"/>
    <col min="7943" max="7943" width="6" style="15" customWidth="1"/>
    <col min="7944" max="7944" width="7" style="15" customWidth="1"/>
    <col min="7945" max="7945" width="9.5703125" style="15" customWidth="1"/>
    <col min="7946" max="7946" width="10" style="15" customWidth="1"/>
    <col min="7947" max="7947" width="9.7109375" style="15" customWidth="1"/>
    <col min="7948" max="7948" width="11.28515625" style="15" customWidth="1"/>
    <col min="7949" max="7949" width="8.28515625" style="15" customWidth="1"/>
    <col min="7950" max="7950" width="10.7109375" style="15" bestFit="1" customWidth="1"/>
    <col min="7951" max="8194" width="9.140625" style="15"/>
    <col min="8195" max="8195" width="7.28515625" style="15" customWidth="1"/>
    <col min="8196" max="8196" width="9" style="15" customWidth="1"/>
    <col min="8197" max="8197" width="10.5703125" style="15" customWidth="1"/>
    <col min="8198" max="8198" width="61" style="15" bestFit="1" customWidth="1"/>
    <col min="8199" max="8199" width="6" style="15" customWidth="1"/>
    <col min="8200" max="8200" width="7" style="15" customWidth="1"/>
    <col min="8201" max="8201" width="9.5703125" style="15" customWidth="1"/>
    <col min="8202" max="8202" width="10" style="15" customWidth="1"/>
    <col min="8203" max="8203" width="9.7109375" style="15" customWidth="1"/>
    <col min="8204" max="8204" width="11.28515625" style="15" customWidth="1"/>
    <col min="8205" max="8205" width="8.28515625" style="15" customWidth="1"/>
    <col min="8206" max="8206" width="10.7109375" style="15" bestFit="1" customWidth="1"/>
    <col min="8207" max="8450" width="9.140625" style="15"/>
    <col min="8451" max="8451" width="7.28515625" style="15" customWidth="1"/>
    <col min="8452" max="8452" width="9" style="15" customWidth="1"/>
    <col min="8453" max="8453" width="10.5703125" style="15" customWidth="1"/>
    <col min="8454" max="8454" width="61" style="15" bestFit="1" customWidth="1"/>
    <col min="8455" max="8455" width="6" style="15" customWidth="1"/>
    <col min="8456" max="8456" width="7" style="15" customWidth="1"/>
    <col min="8457" max="8457" width="9.5703125" style="15" customWidth="1"/>
    <col min="8458" max="8458" width="10" style="15" customWidth="1"/>
    <col min="8459" max="8459" width="9.7109375" style="15" customWidth="1"/>
    <col min="8460" max="8460" width="11.28515625" style="15" customWidth="1"/>
    <col min="8461" max="8461" width="8.28515625" style="15" customWidth="1"/>
    <col min="8462" max="8462" width="10.7109375" style="15" bestFit="1" customWidth="1"/>
    <col min="8463" max="8706" width="9.140625" style="15"/>
    <col min="8707" max="8707" width="7.28515625" style="15" customWidth="1"/>
    <col min="8708" max="8708" width="9" style="15" customWidth="1"/>
    <col min="8709" max="8709" width="10.5703125" style="15" customWidth="1"/>
    <col min="8710" max="8710" width="61" style="15" bestFit="1" customWidth="1"/>
    <col min="8711" max="8711" width="6" style="15" customWidth="1"/>
    <col min="8712" max="8712" width="7" style="15" customWidth="1"/>
    <col min="8713" max="8713" width="9.5703125" style="15" customWidth="1"/>
    <col min="8714" max="8714" width="10" style="15" customWidth="1"/>
    <col min="8715" max="8715" width="9.7109375" style="15" customWidth="1"/>
    <col min="8716" max="8716" width="11.28515625" style="15" customWidth="1"/>
    <col min="8717" max="8717" width="8.28515625" style="15" customWidth="1"/>
    <col min="8718" max="8718" width="10.7109375" style="15" bestFit="1" customWidth="1"/>
    <col min="8719" max="8962" width="9.140625" style="15"/>
    <col min="8963" max="8963" width="7.28515625" style="15" customWidth="1"/>
    <col min="8964" max="8964" width="9" style="15" customWidth="1"/>
    <col min="8965" max="8965" width="10.5703125" style="15" customWidth="1"/>
    <col min="8966" max="8966" width="61" style="15" bestFit="1" customWidth="1"/>
    <col min="8967" max="8967" width="6" style="15" customWidth="1"/>
    <col min="8968" max="8968" width="7" style="15" customWidth="1"/>
    <col min="8969" max="8969" width="9.5703125" style="15" customWidth="1"/>
    <col min="8970" max="8970" width="10" style="15" customWidth="1"/>
    <col min="8971" max="8971" width="9.7109375" style="15" customWidth="1"/>
    <col min="8972" max="8972" width="11.28515625" style="15" customWidth="1"/>
    <col min="8973" max="8973" width="8.28515625" style="15" customWidth="1"/>
    <col min="8974" max="8974" width="10.7109375" style="15" bestFit="1" customWidth="1"/>
    <col min="8975" max="9218" width="9.140625" style="15"/>
    <col min="9219" max="9219" width="7.28515625" style="15" customWidth="1"/>
    <col min="9220" max="9220" width="9" style="15" customWidth="1"/>
    <col min="9221" max="9221" width="10.5703125" style="15" customWidth="1"/>
    <col min="9222" max="9222" width="61" style="15" bestFit="1" customWidth="1"/>
    <col min="9223" max="9223" width="6" style="15" customWidth="1"/>
    <col min="9224" max="9224" width="7" style="15" customWidth="1"/>
    <col min="9225" max="9225" width="9.5703125" style="15" customWidth="1"/>
    <col min="9226" max="9226" width="10" style="15" customWidth="1"/>
    <col min="9227" max="9227" width="9.7109375" style="15" customWidth="1"/>
    <col min="9228" max="9228" width="11.28515625" style="15" customWidth="1"/>
    <col min="9229" max="9229" width="8.28515625" style="15" customWidth="1"/>
    <col min="9230" max="9230" width="10.7109375" style="15" bestFit="1" customWidth="1"/>
    <col min="9231" max="9474" width="9.140625" style="15"/>
    <col min="9475" max="9475" width="7.28515625" style="15" customWidth="1"/>
    <col min="9476" max="9476" width="9" style="15" customWidth="1"/>
    <col min="9477" max="9477" width="10.5703125" style="15" customWidth="1"/>
    <col min="9478" max="9478" width="61" style="15" bestFit="1" customWidth="1"/>
    <col min="9479" max="9479" width="6" style="15" customWidth="1"/>
    <col min="9480" max="9480" width="7" style="15" customWidth="1"/>
    <col min="9481" max="9481" width="9.5703125" style="15" customWidth="1"/>
    <col min="9482" max="9482" width="10" style="15" customWidth="1"/>
    <col min="9483" max="9483" width="9.7109375" style="15" customWidth="1"/>
    <col min="9484" max="9484" width="11.28515625" style="15" customWidth="1"/>
    <col min="9485" max="9485" width="8.28515625" style="15" customWidth="1"/>
    <col min="9486" max="9486" width="10.7109375" style="15" bestFit="1" customWidth="1"/>
    <col min="9487" max="9730" width="9.140625" style="15"/>
    <col min="9731" max="9731" width="7.28515625" style="15" customWidth="1"/>
    <col min="9732" max="9732" width="9" style="15" customWidth="1"/>
    <col min="9733" max="9733" width="10.5703125" style="15" customWidth="1"/>
    <col min="9734" max="9734" width="61" style="15" bestFit="1" customWidth="1"/>
    <col min="9735" max="9735" width="6" style="15" customWidth="1"/>
    <col min="9736" max="9736" width="7" style="15" customWidth="1"/>
    <col min="9737" max="9737" width="9.5703125" style="15" customWidth="1"/>
    <col min="9738" max="9738" width="10" style="15" customWidth="1"/>
    <col min="9739" max="9739" width="9.7109375" style="15" customWidth="1"/>
    <col min="9740" max="9740" width="11.28515625" style="15" customWidth="1"/>
    <col min="9741" max="9741" width="8.28515625" style="15" customWidth="1"/>
    <col min="9742" max="9742" width="10.7109375" style="15" bestFit="1" customWidth="1"/>
    <col min="9743" max="9986" width="9.140625" style="15"/>
    <col min="9987" max="9987" width="7.28515625" style="15" customWidth="1"/>
    <col min="9988" max="9988" width="9" style="15" customWidth="1"/>
    <col min="9989" max="9989" width="10.5703125" style="15" customWidth="1"/>
    <col min="9990" max="9990" width="61" style="15" bestFit="1" customWidth="1"/>
    <col min="9991" max="9991" width="6" style="15" customWidth="1"/>
    <col min="9992" max="9992" width="7" style="15" customWidth="1"/>
    <col min="9993" max="9993" width="9.5703125" style="15" customWidth="1"/>
    <col min="9994" max="9994" width="10" style="15" customWidth="1"/>
    <col min="9995" max="9995" width="9.7109375" style="15" customWidth="1"/>
    <col min="9996" max="9996" width="11.28515625" style="15" customWidth="1"/>
    <col min="9997" max="9997" width="8.28515625" style="15" customWidth="1"/>
    <col min="9998" max="9998" width="10.7109375" style="15" bestFit="1" customWidth="1"/>
    <col min="9999" max="10242" width="9.140625" style="15"/>
    <col min="10243" max="10243" width="7.28515625" style="15" customWidth="1"/>
    <col min="10244" max="10244" width="9" style="15" customWidth="1"/>
    <col min="10245" max="10245" width="10.5703125" style="15" customWidth="1"/>
    <col min="10246" max="10246" width="61" style="15" bestFit="1" customWidth="1"/>
    <col min="10247" max="10247" width="6" style="15" customWidth="1"/>
    <col min="10248" max="10248" width="7" style="15" customWidth="1"/>
    <col min="10249" max="10249" width="9.5703125" style="15" customWidth="1"/>
    <col min="10250" max="10250" width="10" style="15" customWidth="1"/>
    <col min="10251" max="10251" width="9.7109375" style="15" customWidth="1"/>
    <col min="10252" max="10252" width="11.28515625" style="15" customWidth="1"/>
    <col min="10253" max="10253" width="8.28515625" style="15" customWidth="1"/>
    <col min="10254" max="10254" width="10.7109375" style="15" bestFit="1" customWidth="1"/>
    <col min="10255" max="10498" width="9.140625" style="15"/>
    <col min="10499" max="10499" width="7.28515625" style="15" customWidth="1"/>
    <col min="10500" max="10500" width="9" style="15" customWidth="1"/>
    <col min="10501" max="10501" width="10.5703125" style="15" customWidth="1"/>
    <col min="10502" max="10502" width="61" style="15" bestFit="1" customWidth="1"/>
    <col min="10503" max="10503" width="6" style="15" customWidth="1"/>
    <col min="10504" max="10504" width="7" style="15" customWidth="1"/>
    <col min="10505" max="10505" width="9.5703125" style="15" customWidth="1"/>
    <col min="10506" max="10506" width="10" style="15" customWidth="1"/>
    <col min="10507" max="10507" width="9.7109375" style="15" customWidth="1"/>
    <col min="10508" max="10508" width="11.28515625" style="15" customWidth="1"/>
    <col min="10509" max="10509" width="8.28515625" style="15" customWidth="1"/>
    <col min="10510" max="10510" width="10.7109375" style="15" bestFit="1" customWidth="1"/>
    <col min="10511" max="10754" width="9.140625" style="15"/>
    <col min="10755" max="10755" width="7.28515625" style="15" customWidth="1"/>
    <col min="10756" max="10756" width="9" style="15" customWidth="1"/>
    <col min="10757" max="10757" width="10.5703125" style="15" customWidth="1"/>
    <col min="10758" max="10758" width="61" style="15" bestFit="1" customWidth="1"/>
    <col min="10759" max="10759" width="6" style="15" customWidth="1"/>
    <col min="10760" max="10760" width="7" style="15" customWidth="1"/>
    <col min="10761" max="10761" width="9.5703125" style="15" customWidth="1"/>
    <col min="10762" max="10762" width="10" style="15" customWidth="1"/>
    <col min="10763" max="10763" width="9.7109375" style="15" customWidth="1"/>
    <col min="10764" max="10764" width="11.28515625" style="15" customWidth="1"/>
    <col min="10765" max="10765" width="8.28515625" style="15" customWidth="1"/>
    <col min="10766" max="10766" width="10.7109375" style="15" bestFit="1" customWidth="1"/>
    <col min="10767" max="11010" width="9.140625" style="15"/>
    <col min="11011" max="11011" width="7.28515625" style="15" customWidth="1"/>
    <col min="11012" max="11012" width="9" style="15" customWidth="1"/>
    <col min="11013" max="11013" width="10.5703125" style="15" customWidth="1"/>
    <col min="11014" max="11014" width="61" style="15" bestFit="1" customWidth="1"/>
    <col min="11015" max="11015" width="6" style="15" customWidth="1"/>
    <col min="11016" max="11016" width="7" style="15" customWidth="1"/>
    <col min="11017" max="11017" width="9.5703125" style="15" customWidth="1"/>
    <col min="11018" max="11018" width="10" style="15" customWidth="1"/>
    <col min="11019" max="11019" width="9.7109375" style="15" customWidth="1"/>
    <col min="11020" max="11020" width="11.28515625" style="15" customWidth="1"/>
    <col min="11021" max="11021" width="8.28515625" style="15" customWidth="1"/>
    <col min="11022" max="11022" width="10.7109375" style="15" bestFit="1" customWidth="1"/>
    <col min="11023" max="11266" width="9.140625" style="15"/>
    <col min="11267" max="11267" width="7.28515625" style="15" customWidth="1"/>
    <col min="11268" max="11268" width="9" style="15" customWidth="1"/>
    <col min="11269" max="11269" width="10.5703125" style="15" customWidth="1"/>
    <col min="11270" max="11270" width="61" style="15" bestFit="1" customWidth="1"/>
    <col min="11271" max="11271" width="6" style="15" customWidth="1"/>
    <col min="11272" max="11272" width="7" style="15" customWidth="1"/>
    <col min="11273" max="11273" width="9.5703125" style="15" customWidth="1"/>
    <col min="11274" max="11274" width="10" style="15" customWidth="1"/>
    <col min="11275" max="11275" width="9.7109375" style="15" customWidth="1"/>
    <col min="11276" max="11276" width="11.28515625" style="15" customWidth="1"/>
    <col min="11277" max="11277" width="8.28515625" style="15" customWidth="1"/>
    <col min="11278" max="11278" width="10.7109375" style="15" bestFit="1" customWidth="1"/>
    <col min="11279" max="11522" width="9.140625" style="15"/>
    <col min="11523" max="11523" width="7.28515625" style="15" customWidth="1"/>
    <col min="11524" max="11524" width="9" style="15" customWidth="1"/>
    <col min="11525" max="11525" width="10.5703125" style="15" customWidth="1"/>
    <col min="11526" max="11526" width="61" style="15" bestFit="1" customWidth="1"/>
    <col min="11527" max="11527" width="6" style="15" customWidth="1"/>
    <col min="11528" max="11528" width="7" style="15" customWidth="1"/>
    <col min="11529" max="11529" width="9.5703125" style="15" customWidth="1"/>
    <col min="11530" max="11530" width="10" style="15" customWidth="1"/>
    <col min="11531" max="11531" width="9.7109375" style="15" customWidth="1"/>
    <col min="11532" max="11532" width="11.28515625" style="15" customWidth="1"/>
    <col min="11533" max="11533" width="8.28515625" style="15" customWidth="1"/>
    <col min="11534" max="11534" width="10.7109375" style="15" bestFit="1" customWidth="1"/>
    <col min="11535" max="11778" width="9.140625" style="15"/>
    <col min="11779" max="11779" width="7.28515625" style="15" customWidth="1"/>
    <col min="11780" max="11780" width="9" style="15" customWidth="1"/>
    <col min="11781" max="11781" width="10.5703125" style="15" customWidth="1"/>
    <col min="11782" max="11782" width="61" style="15" bestFit="1" customWidth="1"/>
    <col min="11783" max="11783" width="6" style="15" customWidth="1"/>
    <col min="11784" max="11784" width="7" style="15" customWidth="1"/>
    <col min="11785" max="11785" width="9.5703125" style="15" customWidth="1"/>
    <col min="11786" max="11786" width="10" style="15" customWidth="1"/>
    <col min="11787" max="11787" width="9.7109375" style="15" customWidth="1"/>
    <col min="11788" max="11788" width="11.28515625" style="15" customWidth="1"/>
    <col min="11789" max="11789" width="8.28515625" style="15" customWidth="1"/>
    <col min="11790" max="11790" width="10.7109375" style="15" bestFit="1" customWidth="1"/>
    <col min="11791" max="12034" width="9.140625" style="15"/>
    <col min="12035" max="12035" width="7.28515625" style="15" customWidth="1"/>
    <col min="12036" max="12036" width="9" style="15" customWidth="1"/>
    <col min="12037" max="12037" width="10.5703125" style="15" customWidth="1"/>
    <col min="12038" max="12038" width="61" style="15" bestFit="1" customWidth="1"/>
    <col min="12039" max="12039" width="6" style="15" customWidth="1"/>
    <col min="12040" max="12040" width="7" style="15" customWidth="1"/>
    <col min="12041" max="12041" width="9.5703125" style="15" customWidth="1"/>
    <col min="12042" max="12042" width="10" style="15" customWidth="1"/>
    <col min="12043" max="12043" width="9.7109375" style="15" customWidth="1"/>
    <col min="12044" max="12044" width="11.28515625" style="15" customWidth="1"/>
    <col min="12045" max="12045" width="8.28515625" style="15" customWidth="1"/>
    <col min="12046" max="12046" width="10.7109375" style="15" bestFit="1" customWidth="1"/>
    <col min="12047" max="12290" width="9.140625" style="15"/>
    <col min="12291" max="12291" width="7.28515625" style="15" customWidth="1"/>
    <col min="12292" max="12292" width="9" style="15" customWidth="1"/>
    <col min="12293" max="12293" width="10.5703125" style="15" customWidth="1"/>
    <col min="12294" max="12294" width="61" style="15" bestFit="1" customWidth="1"/>
    <col min="12295" max="12295" width="6" style="15" customWidth="1"/>
    <col min="12296" max="12296" width="7" style="15" customWidth="1"/>
    <col min="12297" max="12297" width="9.5703125" style="15" customWidth="1"/>
    <col min="12298" max="12298" width="10" style="15" customWidth="1"/>
    <col min="12299" max="12299" width="9.7109375" style="15" customWidth="1"/>
    <col min="12300" max="12300" width="11.28515625" style="15" customWidth="1"/>
    <col min="12301" max="12301" width="8.28515625" style="15" customWidth="1"/>
    <col min="12302" max="12302" width="10.7109375" style="15" bestFit="1" customWidth="1"/>
    <col min="12303" max="12546" width="9.140625" style="15"/>
    <col min="12547" max="12547" width="7.28515625" style="15" customWidth="1"/>
    <col min="12548" max="12548" width="9" style="15" customWidth="1"/>
    <col min="12549" max="12549" width="10.5703125" style="15" customWidth="1"/>
    <col min="12550" max="12550" width="61" style="15" bestFit="1" customWidth="1"/>
    <col min="12551" max="12551" width="6" style="15" customWidth="1"/>
    <col min="12552" max="12552" width="7" style="15" customWidth="1"/>
    <col min="12553" max="12553" width="9.5703125" style="15" customWidth="1"/>
    <col min="12554" max="12554" width="10" style="15" customWidth="1"/>
    <col min="12555" max="12555" width="9.7109375" style="15" customWidth="1"/>
    <col min="12556" max="12556" width="11.28515625" style="15" customWidth="1"/>
    <col min="12557" max="12557" width="8.28515625" style="15" customWidth="1"/>
    <col min="12558" max="12558" width="10.7109375" style="15" bestFit="1" customWidth="1"/>
    <col min="12559" max="12802" width="9.140625" style="15"/>
    <col min="12803" max="12803" width="7.28515625" style="15" customWidth="1"/>
    <col min="12804" max="12804" width="9" style="15" customWidth="1"/>
    <col min="12805" max="12805" width="10.5703125" style="15" customWidth="1"/>
    <col min="12806" max="12806" width="61" style="15" bestFit="1" customWidth="1"/>
    <col min="12807" max="12807" width="6" style="15" customWidth="1"/>
    <col min="12808" max="12808" width="7" style="15" customWidth="1"/>
    <col min="12809" max="12809" width="9.5703125" style="15" customWidth="1"/>
    <col min="12810" max="12810" width="10" style="15" customWidth="1"/>
    <col min="12811" max="12811" width="9.7109375" style="15" customWidth="1"/>
    <col min="12812" max="12812" width="11.28515625" style="15" customWidth="1"/>
    <col min="12813" max="12813" width="8.28515625" style="15" customWidth="1"/>
    <col min="12814" max="12814" width="10.7109375" style="15" bestFit="1" customWidth="1"/>
    <col min="12815" max="13058" width="9.140625" style="15"/>
    <col min="13059" max="13059" width="7.28515625" style="15" customWidth="1"/>
    <col min="13060" max="13060" width="9" style="15" customWidth="1"/>
    <col min="13061" max="13061" width="10.5703125" style="15" customWidth="1"/>
    <col min="13062" max="13062" width="61" style="15" bestFit="1" customWidth="1"/>
    <col min="13063" max="13063" width="6" style="15" customWidth="1"/>
    <col min="13064" max="13064" width="7" style="15" customWidth="1"/>
    <col min="13065" max="13065" width="9.5703125" style="15" customWidth="1"/>
    <col min="13066" max="13066" width="10" style="15" customWidth="1"/>
    <col min="13067" max="13067" width="9.7109375" style="15" customWidth="1"/>
    <col min="13068" max="13068" width="11.28515625" style="15" customWidth="1"/>
    <col min="13069" max="13069" width="8.28515625" style="15" customWidth="1"/>
    <col min="13070" max="13070" width="10.7109375" style="15" bestFit="1" customWidth="1"/>
    <col min="13071" max="13314" width="9.140625" style="15"/>
    <col min="13315" max="13315" width="7.28515625" style="15" customWidth="1"/>
    <col min="13316" max="13316" width="9" style="15" customWidth="1"/>
    <col min="13317" max="13317" width="10.5703125" style="15" customWidth="1"/>
    <col min="13318" max="13318" width="61" style="15" bestFit="1" customWidth="1"/>
    <col min="13319" max="13319" width="6" style="15" customWidth="1"/>
    <col min="13320" max="13320" width="7" style="15" customWidth="1"/>
    <col min="13321" max="13321" width="9.5703125" style="15" customWidth="1"/>
    <col min="13322" max="13322" width="10" style="15" customWidth="1"/>
    <col min="13323" max="13323" width="9.7109375" style="15" customWidth="1"/>
    <col min="13324" max="13324" width="11.28515625" style="15" customWidth="1"/>
    <col min="13325" max="13325" width="8.28515625" style="15" customWidth="1"/>
    <col min="13326" max="13326" width="10.7109375" style="15" bestFit="1" customWidth="1"/>
    <col min="13327" max="13570" width="9.140625" style="15"/>
    <col min="13571" max="13571" width="7.28515625" style="15" customWidth="1"/>
    <col min="13572" max="13572" width="9" style="15" customWidth="1"/>
    <col min="13573" max="13573" width="10.5703125" style="15" customWidth="1"/>
    <col min="13574" max="13574" width="61" style="15" bestFit="1" customWidth="1"/>
    <col min="13575" max="13575" width="6" style="15" customWidth="1"/>
    <col min="13576" max="13576" width="7" style="15" customWidth="1"/>
    <col min="13577" max="13577" width="9.5703125" style="15" customWidth="1"/>
    <col min="13578" max="13578" width="10" style="15" customWidth="1"/>
    <col min="13579" max="13579" width="9.7109375" style="15" customWidth="1"/>
    <col min="13580" max="13580" width="11.28515625" style="15" customWidth="1"/>
    <col min="13581" max="13581" width="8.28515625" style="15" customWidth="1"/>
    <col min="13582" max="13582" width="10.7109375" style="15" bestFit="1" customWidth="1"/>
    <col min="13583" max="13826" width="9.140625" style="15"/>
    <col min="13827" max="13827" width="7.28515625" style="15" customWidth="1"/>
    <col min="13828" max="13828" width="9" style="15" customWidth="1"/>
    <col min="13829" max="13829" width="10.5703125" style="15" customWidth="1"/>
    <col min="13830" max="13830" width="61" style="15" bestFit="1" customWidth="1"/>
    <col min="13831" max="13831" width="6" style="15" customWidth="1"/>
    <col min="13832" max="13832" width="7" style="15" customWidth="1"/>
    <col min="13833" max="13833" width="9.5703125" style="15" customWidth="1"/>
    <col min="13834" max="13834" width="10" style="15" customWidth="1"/>
    <col min="13835" max="13835" width="9.7109375" style="15" customWidth="1"/>
    <col min="13836" max="13836" width="11.28515625" style="15" customWidth="1"/>
    <col min="13837" max="13837" width="8.28515625" style="15" customWidth="1"/>
    <col min="13838" max="13838" width="10.7109375" style="15" bestFit="1" customWidth="1"/>
    <col min="13839" max="14082" width="9.140625" style="15"/>
    <col min="14083" max="14083" width="7.28515625" style="15" customWidth="1"/>
    <col min="14084" max="14084" width="9" style="15" customWidth="1"/>
    <col min="14085" max="14085" width="10.5703125" style="15" customWidth="1"/>
    <col min="14086" max="14086" width="61" style="15" bestFit="1" customWidth="1"/>
    <col min="14087" max="14087" width="6" style="15" customWidth="1"/>
    <col min="14088" max="14088" width="7" style="15" customWidth="1"/>
    <col min="14089" max="14089" width="9.5703125" style="15" customWidth="1"/>
    <col min="14090" max="14090" width="10" style="15" customWidth="1"/>
    <col min="14091" max="14091" width="9.7109375" style="15" customWidth="1"/>
    <col min="14092" max="14092" width="11.28515625" style="15" customWidth="1"/>
    <col min="14093" max="14093" width="8.28515625" style="15" customWidth="1"/>
    <col min="14094" max="14094" width="10.7109375" style="15" bestFit="1" customWidth="1"/>
    <col min="14095" max="14338" width="9.140625" style="15"/>
    <col min="14339" max="14339" width="7.28515625" style="15" customWidth="1"/>
    <col min="14340" max="14340" width="9" style="15" customWidth="1"/>
    <col min="14341" max="14341" width="10.5703125" style="15" customWidth="1"/>
    <col min="14342" max="14342" width="61" style="15" bestFit="1" customWidth="1"/>
    <col min="14343" max="14343" width="6" style="15" customWidth="1"/>
    <col min="14344" max="14344" width="7" style="15" customWidth="1"/>
    <col min="14345" max="14345" width="9.5703125" style="15" customWidth="1"/>
    <col min="14346" max="14346" width="10" style="15" customWidth="1"/>
    <col min="14347" max="14347" width="9.7109375" style="15" customWidth="1"/>
    <col min="14348" max="14348" width="11.28515625" style="15" customWidth="1"/>
    <col min="14349" max="14349" width="8.28515625" style="15" customWidth="1"/>
    <col min="14350" max="14350" width="10.7109375" style="15" bestFit="1" customWidth="1"/>
    <col min="14351" max="14594" width="9.140625" style="15"/>
    <col min="14595" max="14595" width="7.28515625" style="15" customWidth="1"/>
    <col min="14596" max="14596" width="9" style="15" customWidth="1"/>
    <col min="14597" max="14597" width="10.5703125" style="15" customWidth="1"/>
    <col min="14598" max="14598" width="61" style="15" bestFit="1" customWidth="1"/>
    <col min="14599" max="14599" width="6" style="15" customWidth="1"/>
    <col min="14600" max="14600" width="7" style="15" customWidth="1"/>
    <col min="14601" max="14601" width="9.5703125" style="15" customWidth="1"/>
    <col min="14602" max="14602" width="10" style="15" customWidth="1"/>
    <col min="14603" max="14603" width="9.7109375" style="15" customWidth="1"/>
    <col min="14604" max="14604" width="11.28515625" style="15" customWidth="1"/>
    <col min="14605" max="14605" width="8.28515625" style="15" customWidth="1"/>
    <col min="14606" max="14606" width="10.7109375" style="15" bestFit="1" customWidth="1"/>
    <col min="14607" max="14850" width="9.140625" style="15"/>
    <col min="14851" max="14851" width="7.28515625" style="15" customWidth="1"/>
    <col min="14852" max="14852" width="9" style="15" customWidth="1"/>
    <col min="14853" max="14853" width="10.5703125" style="15" customWidth="1"/>
    <col min="14854" max="14854" width="61" style="15" bestFit="1" customWidth="1"/>
    <col min="14855" max="14855" width="6" style="15" customWidth="1"/>
    <col min="14856" max="14856" width="7" style="15" customWidth="1"/>
    <col min="14857" max="14857" width="9.5703125" style="15" customWidth="1"/>
    <col min="14858" max="14858" width="10" style="15" customWidth="1"/>
    <col min="14859" max="14859" width="9.7109375" style="15" customWidth="1"/>
    <col min="14860" max="14860" width="11.28515625" style="15" customWidth="1"/>
    <col min="14861" max="14861" width="8.28515625" style="15" customWidth="1"/>
    <col min="14862" max="14862" width="10.7109375" style="15" bestFit="1" customWidth="1"/>
    <col min="14863" max="15106" width="9.140625" style="15"/>
    <col min="15107" max="15107" width="7.28515625" style="15" customWidth="1"/>
    <col min="15108" max="15108" width="9" style="15" customWidth="1"/>
    <col min="15109" max="15109" width="10.5703125" style="15" customWidth="1"/>
    <col min="15110" max="15110" width="61" style="15" bestFit="1" customWidth="1"/>
    <col min="15111" max="15111" width="6" style="15" customWidth="1"/>
    <col min="15112" max="15112" width="7" style="15" customWidth="1"/>
    <col min="15113" max="15113" width="9.5703125" style="15" customWidth="1"/>
    <col min="15114" max="15114" width="10" style="15" customWidth="1"/>
    <col min="15115" max="15115" width="9.7109375" style="15" customWidth="1"/>
    <col min="15116" max="15116" width="11.28515625" style="15" customWidth="1"/>
    <col min="15117" max="15117" width="8.28515625" style="15" customWidth="1"/>
    <col min="15118" max="15118" width="10.7109375" style="15" bestFit="1" customWidth="1"/>
    <col min="15119" max="15362" width="9.140625" style="15"/>
    <col min="15363" max="15363" width="7.28515625" style="15" customWidth="1"/>
    <col min="15364" max="15364" width="9" style="15" customWidth="1"/>
    <col min="15365" max="15365" width="10.5703125" style="15" customWidth="1"/>
    <col min="15366" max="15366" width="61" style="15" bestFit="1" customWidth="1"/>
    <col min="15367" max="15367" width="6" style="15" customWidth="1"/>
    <col min="15368" max="15368" width="7" style="15" customWidth="1"/>
    <col min="15369" max="15369" width="9.5703125" style="15" customWidth="1"/>
    <col min="15370" max="15370" width="10" style="15" customWidth="1"/>
    <col min="15371" max="15371" width="9.7109375" style="15" customWidth="1"/>
    <col min="15372" max="15372" width="11.28515625" style="15" customWidth="1"/>
    <col min="15373" max="15373" width="8.28515625" style="15" customWidth="1"/>
    <col min="15374" max="15374" width="10.7109375" style="15" bestFit="1" customWidth="1"/>
    <col min="15375" max="15618" width="9.140625" style="15"/>
    <col min="15619" max="15619" width="7.28515625" style="15" customWidth="1"/>
    <col min="15620" max="15620" width="9" style="15" customWidth="1"/>
    <col min="15621" max="15621" width="10.5703125" style="15" customWidth="1"/>
    <col min="15622" max="15622" width="61" style="15" bestFit="1" customWidth="1"/>
    <col min="15623" max="15623" width="6" style="15" customWidth="1"/>
    <col min="15624" max="15624" width="7" style="15" customWidth="1"/>
    <col min="15625" max="15625" width="9.5703125" style="15" customWidth="1"/>
    <col min="15626" max="15626" width="10" style="15" customWidth="1"/>
    <col min="15627" max="15627" width="9.7109375" style="15" customWidth="1"/>
    <col min="15628" max="15628" width="11.28515625" style="15" customWidth="1"/>
    <col min="15629" max="15629" width="8.28515625" style="15" customWidth="1"/>
    <col min="15630" max="15630" width="10.7109375" style="15" bestFit="1" customWidth="1"/>
    <col min="15631" max="15874" width="9.140625" style="15"/>
    <col min="15875" max="15875" width="7.28515625" style="15" customWidth="1"/>
    <col min="15876" max="15876" width="9" style="15" customWidth="1"/>
    <col min="15877" max="15877" width="10.5703125" style="15" customWidth="1"/>
    <col min="15878" max="15878" width="61" style="15" bestFit="1" customWidth="1"/>
    <col min="15879" max="15879" width="6" style="15" customWidth="1"/>
    <col min="15880" max="15880" width="7" style="15" customWidth="1"/>
    <col min="15881" max="15881" width="9.5703125" style="15" customWidth="1"/>
    <col min="15882" max="15882" width="10" style="15" customWidth="1"/>
    <col min="15883" max="15883" width="9.7109375" style="15" customWidth="1"/>
    <col min="15884" max="15884" width="11.28515625" style="15" customWidth="1"/>
    <col min="15885" max="15885" width="8.28515625" style="15" customWidth="1"/>
    <col min="15886" max="15886" width="10.7109375" style="15" bestFit="1" customWidth="1"/>
    <col min="15887" max="16130" width="9.140625" style="15"/>
    <col min="16131" max="16131" width="7.28515625" style="15" customWidth="1"/>
    <col min="16132" max="16132" width="9" style="15" customWidth="1"/>
    <col min="16133" max="16133" width="10.5703125" style="15" customWidth="1"/>
    <col min="16134" max="16134" width="61" style="15" bestFit="1" customWidth="1"/>
    <col min="16135" max="16135" width="6" style="15" customWidth="1"/>
    <col min="16136" max="16136" width="7" style="15" customWidth="1"/>
    <col min="16137" max="16137" width="9.5703125" style="15" customWidth="1"/>
    <col min="16138" max="16138" width="10" style="15" customWidth="1"/>
    <col min="16139" max="16139" width="9.7109375" style="15" customWidth="1"/>
    <col min="16140" max="16140" width="11.28515625" style="15" customWidth="1"/>
    <col min="16141" max="16141" width="8.28515625" style="15" customWidth="1"/>
    <col min="16142" max="16142" width="10.7109375" style="15" bestFit="1" customWidth="1"/>
    <col min="16143" max="16384" width="9.140625" style="15"/>
  </cols>
  <sheetData>
    <row r="1" spans="1:19" s="53" customFormat="1" ht="23.25" x14ac:dyDescent="0.25">
      <c r="A1" s="50"/>
      <c r="B1" s="50"/>
      <c r="C1" s="50"/>
      <c r="D1" s="51"/>
      <c r="E1" s="52"/>
      <c r="H1" s="54"/>
      <c r="I1" s="55"/>
      <c r="J1" s="55"/>
      <c r="K1" s="13" t="s">
        <v>664</v>
      </c>
      <c r="L1" s="56"/>
      <c r="M1" s="57"/>
      <c r="N1" s="57"/>
      <c r="O1" s="58"/>
      <c r="P1" s="58"/>
      <c r="Q1" s="58"/>
      <c r="R1" s="58"/>
      <c r="S1" s="58"/>
    </row>
    <row r="2" spans="1:19" s="53" customFormat="1" ht="23.25" customHeight="1" x14ac:dyDescent="0.25">
      <c r="A2" s="50"/>
      <c r="B2" s="50"/>
      <c r="C2" s="50"/>
      <c r="D2" s="51"/>
      <c r="E2" s="48"/>
      <c r="F2" s="48"/>
      <c r="G2" s="48"/>
      <c r="H2" s="48"/>
      <c r="I2" s="48"/>
      <c r="J2" s="48"/>
      <c r="K2" s="48"/>
      <c r="L2" s="59"/>
      <c r="M2" s="57"/>
      <c r="N2" s="57"/>
      <c r="O2" s="60"/>
      <c r="P2" s="58"/>
      <c r="Q2" s="58"/>
      <c r="R2" s="58"/>
      <c r="S2" s="58"/>
    </row>
    <row r="3" spans="1:19" s="53" customFormat="1" ht="22.5" customHeight="1" x14ac:dyDescent="0.25">
      <c r="A3" s="50"/>
      <c r="B3" s="50"/>
      <c r="C3" s="50"/>
      <c r="D3" s="51"/>
      <c r="E3" s="49"/>
      <c r="F3" s="49"/>
      <c r="G3" s="49"/>
      <c r="H3" s="49"/>
      <c r="I3" s="49"/>
      <c r="J3" s="49"/>
      <c r="K3" s="49"/>
      <c r="L3" s="59"/>
      <c r="M3" s="57"/>
      <c r="N3" s="57"/>
      <c r="O3" s="60"/>
      <c r="P3" s="58"/>
      <c r="Q3" s="58"/>
      <c r="R3" s="58"/>
      <c r="S3" s="58"/>
    </row>
    <row r="4" spans="1:19" s="6" customFormat="1" ht="15.75" x14ac:dyDescent="0.25">
      <c r="A4" s="215" t="s">
        <v>859</v>
      </c>
      <c r="B4" s="215"/>
      <c r="C4" s="215"/>
      <c r="D4" s="215"/>
      <c r="E4" s="215"/>
      <c r="F4" s="215"/>
      <c r="G4" s="215"/>
      <c r="H4" s="215"/>
      <c r="I4" s="215"/>
      <c r="J4" s="215"/>
      <c r="K4" s="215"/>
      <c r="L4" s="147"/>
      <c r="M4" s="7"/>
      <c r="N4" s="160"/>
      <c r="O4" s="160"/>
      <c r="P4" s="161"/>
      <c r="Q4" s="161"/>
      <c r="R4" s="7"/>
      <c r="S4" s="7"/>
    </row>
    <row r="5" spans="1:19" s="53" customFormat="1" ht="15.75" x14ac:dyDescent="0.25">
      <c r="A5" s="10" t="s">
        <v>9400</v>
      </c>
      <c r="B5" s="50"/>
      <c r="C5" s="50"/>
      <c r="D5" s="61"/>
      <c r="E5" s="50"/>
      <c r="F5" s="62"/>
      <c r="G5" s="62"/>
      <c r="H5" s="63"/>
      <c r="I5" s="64"/>
      <c r="J5" s="12" t="s">
        <v>80</v>
      </c>
      <c r="K5" s="65">
        <f>SUM(K9:K25)/2</f>
        <v>182864.47999999998</v>
      </c>
      <c r="L5" s="66"/>
      <c r="M5" s="57"/>
      <c r="N5" s="57"/>
      <c r="O5" s="58"/>
      <c r="P5" s="58"/>
      <c r="Q5" s="58"/>
      <c r="R5" s="58"/>
      <c r="S5" s="58"/>
    </row>
    <row r="6" spans="1:19" s="75" customFormat="1" ht="15" x14ac:dyDescent="0.2">
      <c r="A6" s="11"/>
      <c r="B6" s="67"/>
      <c r="C6" s="67"/>
      <c r="D6" s="68"/>
      <c r="E6" s="67"/>
      <c r="F6" s="216" t="s">
        <v>75</v>
      </c>
      <c r="G6" s="216"/>
      <c r="H6" s="69"/>
      <c r="I6" s="70"/>
      <c r="J6" s="12" t="s">
        <v>0</v>
      </c>
      <c r="K6" s="71">
        <f>+[1]Resumo!$B$9</f>
        <v>0.25983968663437307</v>
      </c>
      <c r="L6" s="72"/>
      <c r="M6" s="73"/>
      <c r="N6" s="73"/>
      <c r="O6" s="74"/>
      <c r="P6" s="74"/>
      <c r="Q6" s="74"/>
      <c r="R6" s="74"/>
      <c r="S6" s="74"/>
    </row>
    <row r="7" spans="1:19" s="16" customFormat="1" ht="25.5" x14ac:dyDescent="0.25">
      <c r="A7" s="76" t="s">
        <v>1</v>
      </c>
      <c r="B7" s="76" t="s">
        <v>2</v>
      </c>
      <c r="C7" s="76" t="s">
        <v>3</v>
      </c>
      <c r="D7" s="77" t="s">
        <v>4</v>
      </c>
      <c r="E7" s="76" t="s">
        <v>5</v>
      </c>
      <c r="F7" s="78" t="s">
        <v>73</v>
      </c>
      <c r="G7" s="78" t="s">
        <v>74</v>
      </c>
      <c r="H7" s="79" t="s">
        <v>7</v>
      </c>
      <c r="I7" s="80" t="s">
        <v>76</v>
      </c>
      <c r="J7" s="81" t="s">
        <v>77</v>
      </c>
      <c r="K7" s="81" t="s">
        <v>78</v>
      </c>
      <c r="L7" s="82"/>
      <c r="M7" s="83"/>
      <c r="N7" s="83"/>
      <c r="O7" s="84"/>
      <c r="P7" s="84"/>
      <c r="Q7" s="84"/>
      <c r="R7" s="84"/>
      <c r="S7" s="84"/>
    </row>
    <row r="8" spans="1:19" s="94" customFormat="1" x14ac:dyDescent="0.25">
      <c r="A8" s="85"/>
      <c r="B8" s="86"/>
      <c r="C8" s="86"/>
      <c r="D8" s="87"/>
      <c r="E8" s="86"/>
      <c r="F8" s="88"/>
      <c r="G8" s="88"/>
      <c r="H8" s="89"/>
      <c r="I8" s="90"/>
      <c r="J8" s="91"/>
      <c r="K8" s="88"/>
      <c r="L8" s="56"/>
      <c r="M8" s="92"/>
      <c r="N8" s="92"/>
      <c r="O8" s="93"/>
      <c r="P8" s="146"/>
      <c r="Q8" s="93"/>
      <c r="R8" s="93"/>
      <c r="S8" s="93"/>
    </row>
    <row r="9" spans="1:19" s="101" customFormat="1" x14ac:dyDescent="0.25">
      <c r="A9" s="95">
        <v>1</v>
      </c>
      <c r="B9" s="217" t="s">
        <v>879</v>
      </c>
      <c r="C9" s="218"/>
      <c r="D9" s="218"/>
      <c r="E9" s="218"/>
      <c r="F9" s="218"/>
      <c r="G9" s="218"/>
      <c r="H9" s="218"/>
      <c r="I9" s="218"/>
      <c r="J9" s="96"/>
      <c r="K9" s="97">
        <f>ROUND(SUM(K10:K14),2)</f>
        <v>24427.279999999999</v>
      </c>
      <c r="L9" s="163"/>
      <c r="M9" s="149"/>
      <c r="N9" s="127"/>
      <c r="O9" s="100"/>
      <c r="P9" s="100"/>
      <c r="Q9" s="100"/>
      <c r="R9" s="100"/>
      <c r="S9" s="100"/>
    </row>
    <row r="10" spans="1:19" s="10" customFormat="1" ht="41.25" customHeight="1" x14ac:dyDescent="0.25">
      <c r="A10" s="102" t="s">
        <v>8</v>
      </c>
      <c r="B10" s="103" t="s">
        <v>28</v>
      </c>
      <c r="C10" s="104" t="str">
        <f>IF(B10=0," ",VLOOKUP(B10,Composições!$A$6:$I$8123,2,0))</f>
        <v>TRT7</v>
      </c>
      <c r="D10" s="105" t="str">
        <f>IF(B10=0," ",VLOOKUP(B10,Composições!$A$6:$I$8123,4,0))</f>
        <v>ANOTAÇÃO DE RESPONSABILIDADE TÉCNICA CONTRATOS (ART) - de 8.000,01 até 15.000,00</v>
      </c>
      <c r="E10" s="104" t="str">
        <f>IF(B10=0," ",VLOOKUP(B10,Composições!$A$6:$I$8123,5,0))</f>
        <v>UN.</v>
      </c>
      <c r="F10" s="106">
        <v>1</v>
      </c>
      <c r="G10" s="106">
        <v>4</v>
      </c>
      <c r="H10" s="107">
        <f>IF(B10=0," ",VLOOKUP(B10,Composições!$A$6:$I$8123,8,0))</f>
        <v>150.44</v>
      </c>
      <c r="I10" s="108">
        <f>ROUND(H10*(1+$K$6),2)</f>
        <v>189.53</v>
      </c>
      <c r="J10" s="108">
        <f>ROUND(F10*I10,2)</f>
        <v>189.53</v>
      </c>
      <c r="K10" s="108">
        <f>ROUND(G10*I10,2)</f>
        <v>758.12</v>
      </c>
      <c r="L10" s="149"/>
      <c r="M10" s="126"/>
      <c r="N10" s="127"/>
      <c r="O10" s="100"/>
      <c r="P10" s="100"/>
      <c r="Q10" s="109"/>
      <c r="R10" s="109"/>
      <c r="S10" s="109"/>
    </row>
    <row r="11" spans="1:19" s="10" customFormat="1" ht="37.5" customHeight="1" x14ac:dyDescent="0.25">
      <c r="A11" s="102" t="s">
        <v>57</v>
      </c>
      <c r="B11" s="103" t="s">
        <v>34</v>
      </c>
      <c r="C11" s="104" t="str">
        <f>IF(B11=0," ",VLOOKUP(B11,Composições!$A$6:$I$8123,2,0))</f>
        <v>TRT7</v>
      </c>
      <c r="D11" s="105" t="str">
        <f>IF(B11=0," ",VLOOKUP(B11,Composições!$A$6:$I$8123,4,0))</f>
        <v>ANOTAÇÃO DE RESPONSABILIDADE TÉCNICA CONTRATOS (ART) - acima de 15.000,00</v>
      </c>
      <c r="E11" s="104" t="str">
        <f>IF(B11=0," ",VLOOKUP(B11,Composições!$A$6:$I$8123,5,0))</f>
        <v>UN.</v>
      </c>
      <c r="F11" s="106">
        <v>1</v>
      </c>
      <c r="G11" s="106">
        <v>2</v>
      </c>
      <c r="H11" s="107">
        <f>IF(B11=0," ",VLOOKUP(B11,Composições!$A$6:$I$8123,8,0))</f>
        <v>226.5</v>
      </c>
      <c r="I11" s="108">
        <f>ROUND(H11*(1+$K$6),2)</f>
        <v>285.35000000000002</v>
      </c>
      <c r="J11" s="108">
        <f>ROUND(F11*I11,2)</f>
        <v>285.35000000000002</v>
      </c>
      <c r="K11" s="108">
        <f>ROUND(G11*I11,2)</f>
        <v>570.70000000000005</v>
      </c>
      <c r="L11" s="149"/>
      <c r="M11" s="126"/>
      <c r="N11" s="127"/>
      <c r="O11" s="100"/>
      <c r="P11" s="100"/>
      <c r="Q11" s="109"/>
      <c r="R11" s="109"/>
      <c r="S11" s="109"/>
    </row>
    <row r="12" spans="1:19" s="10" customFormat="1" ht="24.75" customHeight="1" x14ac:dyDescent="0.25">
      <c r="A12" s="102" t="s">
        <v>37</v>
      </c>
      <c r="B12" s="141" t="s">
        <v>654</v>
      </c>
      <c r="C12" s="104" t="str">
        <f>IF(B12=0," ",VLOOKUP(B12,Composições!$A$6:$I$8123,2,0))</f>
        <v>SINAPI-CE</v>
      </c>
      <c r="D12" s="105" t="str">
        <f>IF(B12=0," ",VLOOKUP(B12,Composições!$A$6:$I$8123,4,0))</f>
        <v>ENCARREGADO GERAL COM ENCARGOS COMPLEMENTARES</v>
      </c>
      <c r="E12" s="104" t="str">
        <f>IF(B12=0," ",VLOOKUP(B12,Composições!$A$6:$I$8123,5,0))</f>
        <v>H</v>
      </c>
      <c r="F12" s="106">
        <v>1</v>
      </c>
      <c r="G12" s="106">
        <v>480</v>
      </c>
      <c r="H12" s="107">
        <f>IF(B12=0," ",VLOOKUP(B12,Composições!$A$6:$I$8123,8,0))</f>
        <v>25.64</v>
      </c>
      <c r="I12" s="108">
        <f t="shared" ref="I12:I14" si="0">ROUND(H12*(1+$K$6),2)</f>
        <v>32.299999999999997</v>
      </c>
      <c r="J12" s="108">
        <f t="shared" ref="J12:J14" si="1">ROUND(F12*I12,2)</f>
        <v>32.299999999999997</v>
      </c>
      <c r="K12" s="108">
        <f t="shared" ref="K12:K14" si="2">ROUND(G12*I12,2)</f>
        <v>15504</v>
      </c>
      <c r="L12" s="149"/>
      <c r="M12" s="149"/>
      <c r="N12" s="162"/>
      <c r="O12" s="100"/>
      <c r="P12" s="100"/>
      <c r="Q12" s="111"/>
      <c r="R12" s="109"/>
      <c r="S12" s="109"/>
    </row>
    <row r="13" spans="1:19" s="10" customFormat="1" ht="46.5" customHeight="1" x14ac:dyDescent="0.25">
      <c r="A13" s="102" t="s">
        <v>71</v>
      </c>
      <c r="B13" s="103" t="s">
        <v>655</v>
      </c>
      <c r="C13" s="104" t="str">
        <f>IF(B13=0," ",VLOOKUP(B13,Composições!$A$6:$I$8123,2,0))</f>
        <v>SINAPI-CE</v>
      </c>
      <c r="D13" s="105" t="str">
        <f>IF(B13=0," ",VLOOKUP(B13,Composições!$A$6:$I$8123,4,0))</f>
        <v>ENGENHEIRO CIVIL DE OBRA JUNIOR COM ENCARGOS COMPLEMENTARES</v>
      </c>
      <c r="E13" s="104" t="str">
        <f>IF(B13=0," ",VLOOKUP(B13,Composições!$A$6:$I$8123,5,0))</f>
        <v>H</v>
      </c>
      <c r="F13" s="106">
        <v>1</v>
      </c>
      <c r="G13" s="106">
        <v>60</v>
      </c>
      <c r="H13" s="107">
        <f>IF(B13=0," ",VLOOKUP(B13,Composições!$A$6:$I$8123,8,0))</f>
        <v>73.13</v>
      </c>
      <c r="I13" s="108">
        <f t="shared" si="0"/>
        <v>92.13</v>
      </c>
      <c r="J13" s="108">
        <f t="shared" si="1"/>
        <v>92.13</v>
      </c>
      <c r="K13" s="108">
        <f t="shared" si="2"/>
        <v>5527.8</v>
      </c>
      <c r="L13" s="149"/>
      <c r="M13" s="149"/>
      <c r="N13" s="127"/>
      <c r="O13" s="100"/>
      <c r="P13" s="100"/>
      <c r="Q13" s="111"/>
      <c r="R13" s="109"/>
      <c r="S13" s="109"/>
    </row>
    <row r="14" spans="1:19" s="10" customFormat="1" ht="32.25" customHeight="1" x14ac:dyDescent="0.25">
      <c r="A14" s="102" t="s">
        <v>665</v>
      </c>
      <c r="B14" s="103" t="s">
        <v>56</v>
      </c>
      <c r="C14" s="104" t="str">
        <f>IF(B14=0," ",VLOOKUP(B14,Composições!$A$6:$I$8123,2,0))</f>
        <v>TRT7</v>
      </c>
      <c r="D14" s="105" t="str">
        <f>IF(B14=0," ",VLOOKUP(B14,Composições!$A$6:$I$8123,4,0))</f>
        <v>DESLOCAMENTO DE EQUIPE POR KM PECORRIDO</v>
      </c>
      <c r="E14" s="104" t="str">
        <f>IF(B14=0," ",VLOOKUP(B14,Composições!$A$6:$I$8123,5,0))</f>
        <v>KM</v>
      </c>
      <c r="F14" s="106">
        <f>+'Distâncias Cidades'!D6</f>
        <v>107.4</v>
      </c>
      <c r="G14" s="106">
        <f>(+'Distâncias Cidades'!D6+'Distâncias Cidades'!D14)*2</f>
        <v>890.8</v>
      </c>
      <c r="H14" s="107">
        <f>IF(B14=0," ",VLOOKUP(B14,Composições!$A$6:$I$8123,8,0))</f>
        <v>1.84</v>
      </c>
      <c r="I14" s="108">
        <f t="shared" si="0"/>
        <v>2.3199999999999998</v>
      </c>
      <c r="J14" s="108">
        <f t="shared" si="1"/>
        <v>249.17</v>
      </c>
      <c r="K14" s="108">
        <f t="shared" si="2"/>
        <v>2066.66</v>
      </c>
      <c r="L14" s="149"/>
      <c r="M14" s="149"/>
      <c r="N14" s="127"/>
      <c r="O14" s="127"/>
      <c r="P14" s="100"/>
      <c r="Q14" s="111"/>
      <c r="R14" s="109"/>
      <c r="S14" s="109"/>
    </row>
    <row r="15" spans="1:19" s="101" customFormat="1" ht="27" customHeight="1" x14ac:dyDescent="0.25">
      <c r="A15" s="114">
        <v>2</v>
      </c>
      <c r="B15" s="214" t="s">
        <v>79</v>
      </c>
      <c r="C15" s="214"/>
      <c r="D15" s="214"/>
      <c r="E15" s="214"/>
      <c r="F15" s="214"/>
      <c r="G15" s="214"/>
      <c r="H15" s="214"/>
      <c r="I15" s="214"/>
      <c r="J15" s="115"/>
      <c r="K15" s="97">
        <f>SUM(K16:K18)</f>
        <v>16253.2</v>
      </c>
      <c r="L15" s="149"/>
      <c r="M15" s="165"/>
      <c r="N15" s="127"/>
      <c r="O15" s="127"/>
      <c r="P15" s="100"/>
      <c r="Q15" s="113"/>
      <c r="R15" s="100"/>
      <c r="S15" s="100"/>
    </row>
    <row r="16" spans="1:19" s="101" customFormat="1" ht="42.75" customHeight="1" x14ac:dyDescent="0.25">
      <c r="A16" s="116" t="s">
        <v>68</v>
      </c>
      <c r="B16" s="125" t="s">
        <v>9401</v>
      </c>
      <c r="C16" s="104" t="str">
        <f>IF(B16=0," ",VLOOKUP(B16,Composições!$A$6:$I$8123,2,0))</f>
        <v>TRT7</v>
      </c>
      <c r="D16" s="105" t="str">
        <f>IF(B16=0," ",VLOOKUP(B16,Composições!$A$6:$I$8123,4,0))</f>
        <v>DEMOLIÇÃO DE REVESTIMENTO E MANTA</v>
      </c>
      <c r="E16" s="104" t="str">
        <f>IF(B16=0," ",VLOOKUP(B16,Composições!$A$6:$I$8123,5,0))</f>
        <v>M2</v>
      </c>
      <c r="F16" s="123">
        <v>1</v>
      </c>
      <c r="G16" s="123">
        <v>800</v>
      </c>
      <c r="H16" s="119">
        <f>IF(B16=0," ",VLOOKUP(B16,Composições!$A$6:$I$8123,8,0))</f>
        <v>13.9</v>
      </c>
      <c r="I16" s="108">
        <f t="shared" ref="I16:I17" si="3">ROUND(H16*(1+$K$6),2)</f>
        <v>17.510000000000002</v>
      </c>
      <c r="J16" s="108">
        <f t="shared" ref="J16:J17" si="4">ROUND(F16*I16,2)</f>
        <v>17.510000000000002</v>
      </c>
      <c r="K16" s="108">
        <f t="shared" ref="K16:K17" si="5">ROUND(G16*I16,2)</f>
        <v>14008</v>
      </c>
      <c r="L16" s="100"/>
      <c r="M16" s="149"/>
      <c r="N16" s="112"/>
      <c r="O16" s="100"/>
      <c r="P16" s="100"/>
      <c r="Q16" s="100"/>
      <c r="R16" s="100"/>
      <c r="S16" s="100"/>
    </row>
    <row r="17" spans="1:46" s="101" customFormat="1" ht="30.75" customHeight="1" x14ac:dyDescent="0.25">
      <c r="A17" s="116" t="s">
        <v>69</v>
      </c>
      <c r="B17" s="125">
        <v>72897</v>
      </c>
      <c r="C17" s="104" t="str">
        <f>IF(B17=0," ",VLOOKUP(B17,Composições!$A$6:$I$8123,2,0))</f>
        <v>SINAPI-CE</v>
      </c>
      <c r="D17" s="105" t="str">
        <f>IF(B17=0," ",VLOOKUP(B17,Composições!$A$6:$I$8123,4,0))</f>
        <v>CARGA MANUAL DE ENTULHO EM CAMINHAO BASCULANTE 6 M3</v>
      </c>
      <c r="E17" s="104" t="str">
        <f>IF(B17=0," ",VLOOKUP(B17,Composições!$A$6:$I$8123,5,0))</f>
        <v>M3</v>
      </c>
      <c r="F17" s="123">
        <v>1</v>
      </c>
      <c r="G17" s="123">
        <v>40</v>
      </c>
      <c r="H17" s="119">
        <f>IF(B17=0," ",VLOOKUP(B17,Composições!$A$6:$I$8123,8,0))</f>
        <v>18.36</v>
      </c>
      <c r="I17" s="108">
        <f t="shared" si="3"/>
        <v>23.13</v>
      </c>
      <c r="J17" s="108">
        <f t="shared" si="4"/>
        <v>23.13</v>
      </c>
      <c r="K17" s="108">
        <f t="shared" si="5"/>
        <v>925.2</v>
      </c>
      <c r="L17" s="100"/>
      <c r="M17" s="149"/>
      <c r="N17" s="112"/>
      <c r="O17" s="100"/>
      <c r="P17" s="100"/>
      <c r="Q17" s="100"/>
      <c r="R17" s="100"/>
      <c r="S17" s="100"/>
    </row>
    <row r="18" spans="1:46" s="101" customFormat="1" ht="32.25" customHeight="1" x14ac:dyDescent="0.25">
      <c r="A18" s="116" t="s">
        <v>70</v>
      </c>
      <c r="B18" s="125" t="s">
        <v>50</v>
      </c>
      <c r="C18" s="104" t="str">
        <f>IF(B18=0," ",VLOOKUP(B18,Composições!$A$6:$I$8123,2,0))</f>
        <v>SEINFRA/CE</v>
      </c>
      <c r="D18" s="105" t="str">
        <f>IF(B18=0," ",VLOOKUP(B18,Composições!$A$6:$I$8123,4,0))</f>
        <v>TRANSPORTE DE MATERIAL, EXCETO ROCHA EM CAMINHÃO ATÉ 10KM</v>
      </c>
      <c r="E18" s="104" t="str">
        <f>IF(B18=0," ",VLOOKUP(B18,Composições!$A$6:$I$8123,5,0))</f>
        <v>M3</v>
      </c>
      <c r="F18" s="123">
        <v>1</v>
      </c>
      <c r="G18" s="123">
        <v>40</v>
      </c>
      <c r="H18" s="119">
        <f>IF(B18=0," ",VLOOKUP(B18,Composições!$A$6:$I$8123,8,0))</f>
        <v>26.19</v>
      </c>
      <c r="I18" s="108">
        <f t="shared" ref="I18" si="6">ROUND(H18*(1+$K$6),2)</f>
        <v>33</v>
      </c>
      <c r="J18" s="108">
        <f t="shared" ref="J18" si="7">ROUND(F18*I18,2)</f>
        <v>33</v>
      </c>
      <c r="K18" s="108">
        <f t="shared" ref="K18" si="8">ROUND(G18*I18,2)</f>
        <v>1320</v>
      </c>
      <c r="L18" s="100"/>
      <c r="M18" s="149"/>
      <c r="N18" s="112"/>
      <c r="O18" s="100"/>
      <c r="P18" s="100"/>
      <c r="Q18" s="100"/>
      <c r="R18" s="100"/>
      <c r="S18" s="100"/>
    </row>
    <row r="19" spans="1:46" s="101" customFormat="1" ht="30" customHeight="1" x14ac:dyDescent="0.25">
      <c r="A19" s="95">
        <v>3</v>
      </c>
      <c r="B19" s="214" t="s">
        <v>9422</v>
      </c>
      <c r="C19" s="214"/>
      <c r="D19" s="214"/>
      <c r="E19" s="214"/>
      <c r="F19" s="214"/>
      <c r="G19" s="214"/>
      <c r="H19" s="214"/>
      <c r="I19" s="214"/>
      <c r="J19" s="124"/>
      <c r="K19" s="97">
        <f>SUM(K20:K22)</f>
        <v>139904</v>
      </c>
      <c r="L19" s="100"/>
      <c r="M19" s="112"/>
      <c r="N19" s="112"/>
      <c r="O19" s="100"/>
      <c r="P19" s="113"/>
      <c r="Q19" s="113"/>
      <c r="R19" s="100"/>
      <c r="S19" s="100"/>
    </row>
    <row r="20" spans="1:46" s="101" customFormat="1" ht="59.25" customHeight="1" x14ac:dyDescent="0.25">
      <c r="A20" s="116" t="s">
        <v>65</v>
      </c>
      <c r="B20" s="122" t="s">
        <v>9405</v>
      </c>
      <c r="C20" s="117" t="str">
        <f>IF(B20=0," ",VLOOKUP(B20,Composições!$A$6:$I$8123,2,0))</f>
        <v>SEINFRA-CE</v>
      </c>
      <c r="D20" s="118" t="str">
        <f>IF(B20=0," ",VLOOKUP(B20,Composições!$A$6:$I$8123,4,0))</f>
        <v>REGULARIZAÇÃO DE SUPERFÍCIES HORIZONTAIS E VERTICAIS COM ARGAMASSA DE CIMENTO E AREIA TRAÇO 1:3, ESP=6cm PARA APLICAÇÃO DE IMPERMEABILIZAÇÃO</v>
      </c>
      <c r="E20" s="117" t="str">
        <f>IF(B20=0," ",VLOOKUP(B20,Composições!$A$6:$I$8123,5,0))</f>
        <v>M2</v>
      </c>
      <c r="F20" s="123">
        <v>1</v>
      </c>
      <c r="G20" s="123">
        <v>800</v>
      </c>
      <c r="H20" s="119">
        <f>IF(B20=0," ",VLOOKUP(B20,Composições!$A$6:$I$8123,8,0))</f>
        <v>53.45</v>
      </c>
      <c r="I20" s="108">
        <f t="shared" ref="I20" si="9">ROUND(H20*(1+$K$6),2)</f>
        <v>67.34</v>
      </c>
      <c r="J20" s="108">
        <f t="shared" ref="J20" si="10">ROUND(F20*I20,2)</f>
        <v>67.34</v>
      </c>
      <c r="K20" s="108">
        <f t="shared" ref="K20:K21" si="11">ROUND(G20*I20,2)</f>
        <v>53872</v>
      </c>
      <c r="L20" s="100"/>
      <c r="M20" s="121"/>
      <c r="N20" s="66"/>
      <c r="O20" s="100"/>
      <c r="P20" s="100"/>
      <c r="Q20" s="100"/>
      <c r="R20" s="100"/>
      <c r="S20" s="100"/>
    </row>
    <row r="21" spans="1:46" s="101" customFormat="1" ht="78.75" customHeight="1" x14ac:dyDescent="0.25">
      <c r="A21" s="116" t="s">
        <v>66</v>
      </c>
      <c r="B21" s="122" t="s">
        <v>9407</v>
      </c>
      <c r="C21" s="117" t="str">
        <f>IF(B21=0," ",VLOOKUP(B21,Composições!$A$6:$I$8123,2,0))</f>
        <v>SEINFRA/CE</v>
      </c>
      <c r="D21" s="118" t="str">
        <f>IF(B21=0," ",VLOOKUP(B21,Composições!$A$6:$I$8123,4,0))</f>
        <v>IMPERMEABILIZAÇÃO COM MANTA ASFÁLTICA, CLASSE B, ESTRUTURADA COM POLIESTER NÃO TECIDO, FACES EM POLIETILENO, TIPO IV E=4mm</v>
      </c>
      <c r="E21" s="117" t="str">
        <f>IF(B21=0," ",VLOOKUP(B21,Composições!$A$6:$I$8123,5,0))</f>
        <v>M2</v>
      </c>
      <c r="F21" s="123">
        <v>1</v>
      </c>
      <c r="G21" s="123">
        <v>800</v>
      </c>
      <c r="H21" s="119">
        <f>IF(B21=0," ",VLOOKUP(B21,Composições!$A$6:$I$8123,8,0))</f>
        <v>60.41</v>
      </c>
      <c r="I21" s="108">
        <f t="shared" ref="I21" si="12">ROUND(H21*(1+$K$6),2)</f>
        <v>76.11</v>
      </c>
      <c r="J21" s="108">
        <f t="shared" ref="J21" si="13">ROUND(F21*I21,2)</f>
        <v>76.11</v>
      </c>
      <c r="K21" s="108">
        <f t="shared" si="11"/>
        <v>60888</v>
      </c>
      <c r="L21" s="100"/>
      <c r="M21" s="121"/>
      <c r="N21" s="66"/>
      <c r="O21" s="100"/>
      <c r="P21" s="100"/>
      <c r="Q21" s="100"/>
      <c r="R21" s="100"/>
      <c r="S21" s="100"/>
    </row>
    <row r="22" spans="1:46" s="101" customFormat="1" ht="63.75" customHeight="1" x14ac:dyDescent="0.25">
      <c r="A22" s="116" t="s">
        <v>67</v>
      </c>
      <c r="B22" s="122" t="s">
        <v>9416</v>
      </c>
      <c r="C22" s="117" t="str">
        <f>IF(B22=0," ",VLOOKUP(B22,Composições!$A$6:$I$8123,2,0))</f>
        <v>SEINFRA</v>
      </c>
      <c r="D22" s="118" t="str">
        <f>IF(B22=0," ",VLOOKUP(B22,Composições!$A$6:$I$8123,4,0))</f>
        <v>PROTEÇÃO MECÂNICA, COM CAMADA SEPARADORA DE FILME DE POLIETILENO, COM ARGAMASSA DE CIMENTO E AREIA TRAÇO 1:4 E=2cm</v>
      </c>
      <c r="E22" s="117" t="str">
        <f>IF(B22=0," ",VLOOKUP(B22,Composições!$A$6:$I$8123,5,0))</f>
        <v>M2</v>
      </c>
      <c r="F22" s="123">
        <v>1</v>
      </c>
      <c r="G22" s="123">
        <v>800</v>
      </c>
      <c r="H22" s="119">
        <f>IF(B22=0," ",VLOOKUP(B22,Composições!$A$6:$I$8123,8,0))</f>
        <v>24.950000000000003</v>
      </c>
      <c r="I22" s="108">
        <f t="shared" ref="I22" si="14">ROUND(H22*(1+$K$6),2)</f>
        <v>31.43</v>
      </c>
      <c r="J22" s="108">
        <f t="shared" ref="J22" si="15">ROUND(F22*I22,2)</f>
        <v>31.43</v>
      </c>
      <c r="K22" s="108">
        <f t="shared" ref="K22" si="16">ROUND(G22*I22,2)</f>
        <v>25144</v>
      </c>
      <c r="L22" s="100"/>
      <c r="M22" s="121"/>
      <c r="N22" s="66"/>
      <c r="O22" s="100"/>
      <c r="P22" s="100"/>
      <c r="Q22" s="100"/>
      <c r="R22" s="100"/>
      <c r="S22" s="100"/>
    </row>
    <row r="23" spans="1:46" s="10" customFormat="1" ht="38.25" customHeight="1" x14ac:dyDescent="0.25">
      <c r="A23" s="95">
        <v>5</v>
      </c>
      <c r="B23" s="214" t="s">
        <v>47</v>
      </c>
      <c r="C23" s="214"/>
      <c r="D23" s="214"/>
      <c r="E23" s="214"/>
      <c r="F23" s="214"/>
      <c r="G23" s="214"/>
      <c r="H23" s="214"/>
      <c r="I23" s="214"/>
      <c r="J23" s="124"/>
      <c r="K23" s="97">
        <f>SUM(K24:K25)</f>
        <v>2280</v>
      </c>
      <c r="L23" s="126"/>
      <c r="M23" s="127"/>
      <c r="N23" s="127"/>
      <c r="O23" s="109"/>
      <c r="P23" s="109"/>
      <c r="Q23" s="109"/>
      <c r="R23" s="109"/>
      <c r="S23" s="109"/>
    </row>
    <row r="24" spans="1:46" s="101" customFormat="1" ht="28.5" customHeight="1" x14ac:dyDescent="0.25">
      <c r="A24" s="102" t="s">
        <v>659</v>
      </c>
      <c r="B24" s="110">
        <v>9537</v>
      </c>
      <c r="C24" s="104" t="str">
        <f>IF(B24=0," ",VLOOKUP(B24,Composições!$A$6:$I$8123,2,0))</f>
        <v>SINAPI-CE</v>
      </c>
      <c r="D24" s="105" t="str">
        <f>IF(B24=0," ",VLOOKUP(B24,Composições!$A$6:$I$8123,4,0))</f>
        <v>LIMPEZA FINAL DA OBRA</v>
      </c>
      <c r="E24" s="104" t="str">
        <f>IF(B24=0," ",VLOOKUP(B24,Composições!$A$6:$I$8123,5,0))</f>
        <v>M2</v>
      </c>
      <c r="F24" s="106">
        <v>1</v>
      </c>
      <c r="G24" s="106">
        <v>800</v>
      </c>
      <c r="H24" s="119">
        <f>IF(B24=0," ",VLOOKUP(B24,Composições!$A$6:$I$8123,8,0))</f>
        <v>2.2599999999999998</v>
      </c>
      <c r="I24" s="108">
        <f t="shared" ref="I24" si="17">ROUND(H24*(1+$K$6),2)</f>
        <v>2.85</v>
      </c>
      <c r="J24" s="108">
        <f t="shared" ref="J24" si="18">ROUND(F24*I24,2)</f>
        <v>2.85</v>
      </c>
      <c r="K24" s="108">
        <f t="shared" ref="K24" si="19">ROUND(G24*I24,2)</f>
        <v>2280</v>
      </c>
      <c r="L24" s="100"/>
      <c r="M24" s="112"/>
      <c r="N24" s="112"/>
      <c r="O24" s="100"/>
      <c r="P24" s="100"/>
      <c r="Q24" s="100"/>
      <c r="R24" s="100"/>
      <c r="S24" s="100"/>
    </row>
    <row r="25" spans="1:46" s="101" customFormat="1" ht="24" customHeight="1" x14ac:dyDescent="0.25">
      <c r="A25" s="102"/>
      <c r="B25" s="125"/>
      <c r="C25" s="110"/>
      <c r="D25" s="105"/>
      <c r="E25" s="110"/>
      <c r="F25" s="108"/>
      <c r="G25" s="108"/>
      <c r="H25" s="128"/>
      <c r="I25" s="128"/>
      <c r="J25" s="108"/>
      <c r="K25" s="108"/>
      <c r="L25" s="100"/>
      <c r="M25" s="112"/>
      <c r="N25" s="112"/>
      <c r="O25" s="100"/>
      <c r="P25" s="100"/>
      <c r="Q25" s="100"/>
      <c r="R25" s="100"/>
      <c r="S25" s="100"/>
    </row>
    <row r="26" spans="1:46" s="101" customFormat="1" ht="24" customHeight="1" x14ac:dyDescent="0.25">
      <c r="A26" s="40" t="s">
        <v>21</v>
      </c>
      <c r="B26" s="129"/>
      <c r="C26" s="5"/>
      <c r="D26" s="47"/>
      <c r="E26" s="5"/>
      <c r="F26" s="127"/>
      <c r="G26" s="127"/>
      <c r="H26" s="130"/>
      <c r="I26" s="137"/>
      <c r="J26" s="138"/>
      <c r="K26" s="138"/>
      <c r="L26" s="100"/>
      <c r="M26" s="112"/>
      <c r="N26" s="112"/>
      <c r="O26" s="100"/>
      <c r="P26" s="100"/>
      <c r="Q26" s="100"/>
      <c r="R26" s="100"/>
      <c r="S26" s="100"/>
    </row>
    <row r="27" spans="1:46" s="101" customFormat="1" ht="26.25" customHeight="1" x14ac:dyDescent="0.25">
      <c r="A27" s="40" t="str">
        <f>+Composições!A9</f>
        <v>SINAPI-CE 10/2019 Com Desoneração</v>
      </c>
      <c r="B27" s="129"/>
      <c r="C27" s="5"/>
      <c r="D27" s="47"/>
      <c r="E27" s="5"/>
      <c r="F27" s="127"/>
      <c r="G27" s="127"/>
      <c r="H27" s="130"/>
      <c r="I27" s="130"/>
      <c r="J27" s="127"/>
      <c r="K27" s="127"/>
      <c r="L27" s="100"/>
      <c r="M27" s="112"/>
      <c r="N27" s="112"/>
      <c r="O27" s="100"/>
      <c r="P27" s="100"/>
      <c r="Q27" s="100"/>
      <c r="R27" s="100"/>
      <c r="S27" s="100"/>
    </row>
    <row r="28" spans="1:46" s="101" customFormat="1" x14ac:dyDescent="0.25">
      <c r="A28" s="40" t="str">
        <f>+Composições!A10</f>
        <v>SEINFRA-CE 026.1 Com Desoneração</v>
      </c>
      <c r="B28" s="129"/>
      <c r="C28" s="5"/>
      <c r="D28" s="47"/>
      <c r="E28" s="5"/>
      <c r="F28" s="127"/>
      <c r="G28" s="127"/>
      <c r="H28" s="130"/>
      <c r="I28" s="130"/>
      <c r="J28" s="127"/>
      <c r="K28" s="127"/>
      <c r="L28" s="100"/>
      <c r="M28" s="112"/>
      <c r="N28" s="112"/>
      <c r="O28" s="100"/>
      <c r="P28" s="100"/>
      <c r="Q28" s="100"/>
      <c r="R28" s="100"/>
      <c r="S28" s="100"/>
    </row>
    <row r="29" spans="1:46" ht="14.25" x14ac:dyDescent="0.25">
      <c r="A29" s="22" t="str">
        <f>+Composições!A11</f>
        <v>_</v>
      </c>
      <c r="C29" s="131"/>
      <c r="H29" s="18"/>
      <c r="L29" s="148"/>
      <c r="M29" s="144"/>
      <c r="N29" s="144"/>
      <c r="P29" s="15"/>
      <c r="Q29" s="15"/>
      <c r="T29" s="19"/>
      <c r="X29" s="20"/>
      <c r="Y29" s="20"/>
      <c r="Z29" s="20"/>
      <c r="AA29" s="20"/>
      <c r="AB29" s="20"/>
      <c r="AC29" s="20"/>
      <c r="AD29" s="20"/>
      <c r="AE29" s="20"/>
      <c r="AF29" s="20"/>
      <c r="AG29" s="20"/>
      <c r="AH29" s="20"/>
      <c r="AI29" s="20"/>
      <c r="AJ29" s="20"/>
      <c r="AK29" s="20"/>
      <c r="AL29" s="20"/>
      <c r="AM29" s="20"/>
      <c r="AN29" s="20"/>
      <c r="AO29" s="20"/>
      <c r="AP29" s="20"/>
      <c r="AQ29" s="20"/>
      <c r="AR29" s="20"/>
      <c r="AS29" s="20"/>
      <c r="AT29" s="21"/>
    </row>
    <row r="30" spans="1:46" ht="12" customHeight="1" x14ac:dyDescent="0.25">
      <c r="A30" s="15"/>
      <c r="C30" s="131"/>
      <c r="H30" s="18"/>
      <c r="L30" s="148"/>
      <c r="M30" s="144"/>
      <c r="N30" s="144"/>
      <c r="P30" s="15"/>
      <c r="Q30" s="15"/>
      <c r="T30" s="19"/>
      <c r="X30" s="20"/>
      <c r="Y30" s="20"/>
      <c r="Z30" s="20"/>
      <c r="AA30" s="20"/>
      <c r="AB30" s="20"/>
      <c r="AC30" s="20"/>
      <c r="AD30" s="20"/>
      <c r="AE30" s="20"/>
      <c r="AF30" s="20"/>
      <c r="AG30" s="20"/>
      <c r="AH30" s="20"/>
      <c r="AI30" s="20"/>
      <c r="AJ30" s="20"/>
      <c r="AK30" s="20"/>
      <c r="AL30" s="20"/>
      <c r="AM30" s="20"/>
      <c r="AN30" s="20"/>
      <c r="AO30" s="20"/>
      <c r="AP30" s="20"/>
      <c r="AQ30" s="20"/>
      <c r="AR30" s="20"/>
      <c r="AS30" s="20"/>
      <c r="AT30" s="21"/>
    </row>
    <row r="31" spans="1:46" ht="14.25" x14ac:dyDescent="0.25">
      <c r="A31" s="15"/>
      <c r="C31" s="131"/>
      <c r="H31" s="18"/>
      <c r="L31" s="148"/>
      <c r="M31" s="144"/>
      <c r="N31" s="144"/>
      <c r="P31" s="15"/>
      <c r="Q31" s="15"/>
      <c r="T31" s="19"/>
      <c r="X31" s="20"/>
      <c r="Y31" s="20"/>
      <c r="Z31" s="20"/>
      <c r="AA31" s="20"/>
      <c r="AB31" s="20"/>
      <c r="AC31" s="20"/>
      <c r="AD31" s="20"/>
      <c r="AE31" s="20"/>
      <c r="AF31" s="20"/>
      <c r="AG31" s="20"/>
      <c r="AH31" s="20"/>
      <c r="AI31" s="20"/>
      <c r="AJ31" s="20"/>
      <c r="AK31" s="20"/>
      <c r="AL31" s="20"/>
      <c r="AM31" s="20"/>
      <c r="AN31" s="20"/>
      <c r="AO31" s="20"/>
      <c r="AP31" s="20"/>
      <c r="AQ31" s="20"/>
      <c r="AR31" s="20"/>
      <c r="AS31" s="20"/>
      <c r="AT31" s="21"/>
    </row>
    <row r="32" spans="1:46" ht="14.25" x14ac:dyDescent="0.25">
      <c r="A32" s="15"/>
      <c r="C32" s="131"/>
      <c r="H32" s="18"/>
      <c r="L32" s="148"/>
      <c r="M32" s="144"/>
      <c r="N32" s="144"/>
      <c r="P32" s="15"/>
      <c r="Q32" s="15"/>
      <c r="T32" s="19"/>
      <c r="X32" s="20"/>
      <c r="Y32" s="20"/>
      <c r="Z32" s="20"/>
      <c r="AA32" s="20"/>
      <c r="AB32" s="20"/>
      <c r="AC32" s="20"/>
      <c r="AD32" s="20"/>
      <c r="AE32" s="20"/>
      <c r="AF32" s="20"/>
      <c r="AG32" s="20"/>
      <c r="AH32" s="20"/>
      <c r="AI32" s="20"/>
      <c r="AJ32" s="20"/>
      <c r="AK32" s="20"/>
      <c r="AL32" s="20"/>
      <c r="AM32" s="20"/>
      <c r="AN32" s="20"/>
      <c r="AO32" s="20"/>
      <c r="AP32" s="20"/>
      <c r="AQ32" s="20"/>
      <c r="AR32" s="20"/>
      <c r="AS32" s="20"/>
      <c r="AT32" s="21"/>
    </row>
    <row r="33" spans="1:46" ht="14.25" x14ac:dyDescent="0.25">
      <c r="A33" s="15"/>
      <c r="C33" s="131"/>
      <c r="H33" s="18"/>
      <c r="L33" s="148"/>
      <c r="M33" s="144"/>
      <c r="N33" s="144"/>
      <c r="P33" s="15"/>
      <c r="Q33" s="15"/>
      <c r="T33" s="19"/>
      <c r="X33" s="20"/>
      <c r="Y33" s="20"/>
      <c r="Z33" s="20"/>
      <c r="AA33" s="20"/>
      <c r="AB33" s="20"/>
      <c r="AC33" s="20"/>
      <c r="AD33" s="20"/>
      <c r="AE33" s="20"/>
      <c r="AF33" s="20"/>
      <c r="AG33" s="20"/>
      <c r="AH33" s="20"/>
      <c r="AI33" s="20"/>
      <c r="AJ33" s="20"/>
      <c r="AK33" s="20"/>
      <c r="AL33" s="20"/>
      <c r="AM33" s="20"/>
      <c r="AN33" s="20"/>
      <c r="AO33" s="20"/>
      <c r="AP33" s="20"/>
      <c r="AQ33" s="20"/>
      <c r="AR33" s="20"/>
      <c r="AS33" s="20"/>
      <c r="AT33" s="21"/>
    </row>
    <row r="34" spans="1:46" ht="14.25" x14ac:dyDescent="0.25">
      <c r="A34" s="15"/>
      <c r="C34" s="131"/>
      <c r="H34" s="18"/>
      <c r="L34" s="148"/>
      <c r="M34" s="144"/>
      <c r="N34" s="144"/>
      <c r="P34" s="15"/>
      <c r="Q34" s="15"/>
      <c r="T34" s="19"/>
      <c r="X34" s="20"/>
      <c r="Y34" s="20"/>
      <c r="Z34" s="20"/>
      <c r="AA34" s="20"/>
      <c r="AB34" s="20"/>
      <c r="AC34" s="20"/>
      <c r="AD34" s="20"/>
      <c r="AE34" s="20"/>
      <c r="AF34" s="20"/>
      <c r="AG34" s="20"/>
      <c r="AH34" s="20"/>
      <c r="AI34" s="20"/>
      <c r="AJ34" s="20"/>
      <c r="AK34" s="20"/>
      <c r="AL34" s="20"/>
      <c r="AM34" s="20"/>
      <c r="AN34" s="20"/>
      <c r="AO34" s="20"/>
      <c r="AP34" s="20"/>
      <c r="AQ34" s="20"/>
      <c r="AR34" s="20"/>
      <c r="AS34" s="20"/>
      <c r="AT34" s="21"/>
    </row>
    <row r="35" spans="1:46" ht="14.25" x14ac:dyDescent="0.25">
      <c r="A35" s="15"/>
      <c r="C35" s="131"/>
      <c r="H35" s="18"/>
      <c r="L35" s="148"/>
      <c r="M35" s="144"/>
      <c r="N35" s="144"/>
      <c r="P35" s="15"/>
      <c r="Q35" s="15"/>
      <c r="T35" s="19"/>
      <c r="X35" s="20"/>
      <c r="Y35" s="20"/>
      <c r="Z35" s="20"/>
      <c r="AA35" s="20"/>
      <c r="AB35" s="20"/>
      <c r="AC35" s="20"/>
      <c r="AD35" s="20"/>
      <c r="AE35" s="20"/>
      <c r="AF35" s="20"/>
      <c r="AG35" s="20"/>
      <c r="AH35" s="20"/>
      <c r="AI35" s="20"/>
      <c r="AJ35" s="20"/>
      <c r="AK35" s="20"/>
      <c r="AL35" s="20"/>
      <c r="AM35" s="20"/>
      <c r="AN35" s="20"/>
      <c r="AO35" s="20"/>
      <c r="AP35" s="20"/>
      <c r="AQ35" s="20"/>
      <c r="AR35" s="20"/>
      <c r="AS35" s="20"/>
      <c r="AT35" s="21"/>
    </row>
    <row r="36" spans="1:46" ht="14.25" x14ac:dyDescent="0.25">
      <c r="C36" s="131"/>
      <c r="H36" s="18"/>
      <c r="L36" s="148"/>
      <c r="M36" s="145"/>
      <c r="N36" s="145"/>
      <c r="P36" s="15"/>
      <c r="Q36" s="15"/>
      <c r="T36" s="19"/>
      <c r="X36" s="20"/>
      <c r="Y36" s="20"/>
      <c r="Z36" s="20"/>
      <c r="AA36" s="20"/>
      <c r="AB36" s="20"/>
      <c r="AC36" s="20"/>
      <c r="AD36" s="20"/>
      <c r="AE36" s="20"/>
      <c r="AF36" s="20"/>
      <c r="AG36" s="20"/>
      <c r="AH36" s="20"/>
      <c r="AI36" s="20"/>
      <c r="AJ36" s="20"/>
      <c r="AK36" s="20"/>
      <c r="AL36" s="20"/>
      <c r="AM36" s="20"/>
      <c r="AN36" s="20"/>
      <c r="AO36" s="20"/>
      <c r="AP36" s="20"/>
      <c r="AQ36" s="20"/>
      <c r="AR36" s="20"/>
      <c r="AS36" s="20"/>
      <c r="AT36" s="21"/>
    </row>
  </sheetData>
  <mergeCells count="6">
    <mergeCell ref="B23:I23"/>
    <mergeCell ref="B19:I19"/>
    <mergeCell ref="A4:K4"/>
    <mergeCell ref="F6:G6"/>
    <mergeCell ref="B9:I9"/>
    <mergeCell ref="B15:I15"/>
  </mergeCells>
  <pageMargins left="0.51181102362204722" right="0.51181102362204722" top="0.78740157480314965" bottom="0.78740157480314965" header="0.31496062992125984" footer="0.31496062992125984"/>
  <pageSetup paperSize="9" scale="81" fitToHeight="0" orientation="landscape"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6"/>
  <sheetViews>
    <sheetView topLeftCell="E13" zoomScaleNormal="100" workbookViewId="0">
      <selection activeCell="M5" sqref="M5:M6"/>
    </sheetView>
  </sheetViews>
  <sheetFormatPr defaultRowHeight="12.75" x14ac:dyDescent="0.25"/>
  <cols>
    <col min="1" max="1" width="7.28515625" style="22" customWidth="1"/>
    <col min="2" max="2" width="11.85546875" style="16" bestFit="1" customWidth="1"/>
    <col min="3" max="3" width="12.28515625" style="16" bestFit="1" customWidth="1"/>
    <col min="4" max="4" width="60.85546875" style="17" bestFit="1" customWidth="1"/>
    <col min="5" max="5" width="6.85546875" style="16" customWidth="1"/>
    <col min="6" max="6" width="9" style="18" customWidth="1"/>
    <col min="7" max="7" width="9.42578125" style="18" bestFit="1" customWidth="1"/>
    <col min="8" max="8" width="9.42578125" style="134" bestFit="1" customWidth="1"/>
    <col min="9" max="9" width="9.85546875" style="18" customWidth="1"/>
    <col min="10" max="10" width="13.28515625" style="18" bestFit="1" customWidth="1"/>
    <col min="11" max="11" width="17.140625" style="18" customWidth="1"/>
    <col min="12" max="12" width="17.140625" style="56" customWidth="1"/>
    <col min="13" max="13" width="11.28515625" style="135" bestFit="1" customWidth="1"/>
    <col min="14" max="14" width="11.28515625" style="135" customWidth="1"/>
    <col min="15" max="17" width="10.28515625" style="136" bestFit="1" customWidth="1"/>
    <col min="18" max="18" width="11.140625" style="136" bestFit="1" customWidth="1"/>
    <col min="19" max="19" width="9.140625" style="136"/>
    <col min="20" max="258" width="9.140625" style="15"/>
    <col min="259" max="259" width="7.28515625" style="15" customWidth="1"/>
    <col min="260" max="260" width="9" style="15" customWidth="1"/>
    <col min="261" max="261" width="10.5703125" style="15" customWidth="1"/>
    <col min="262" max="262" width="61" style="15" bestFit="1" customWidth="1"/>
    <col min="263" max="263" width="6" style="15" customWidth="1"/>
    <col min="264" max="264" width="7" style="15" customWidth="1"/>
    <col min="265" max="265" width="9.5703125" style="15" customWidth="1"/>
    <col min="266" max="266" width="10" style="15" customWidth="1"/>
    <col min="267" max="267" width="9.7109375" style="15" customWidth="1"/>
    <col min="268" max="268" width="11.28515625" style="15" customWidth="1"/>
    <col min="269" max="269" width="8.28515625" style="15" customWidth="1"/>
    <col min="270" max="270" width="10.7109375" style="15" bestFit="1" customWidth="1"/>
    <col min="271" max="514" width="9.140625" style="15"/>
    <col min="515" max="515" width="7.28515625" style="15" customWidth="1"/>
    <col min="516" max="516" width="9" style="15" customWidth="1"/>
    <col min="517" max="517" width="10.5703125" style="15" customWidth="1"/>
    <col min="518" max="518" width="61" style="15" bestFit="1" customWidth="1"/>
    <col min="519" max="519" width="6" style="15" customWidth="1"/>
    <col min="520" max="520" width="7" style="15" customWidth="1"/>
    <col min="521" max="521" width="9.5703125" style="15" customWidth="1"/>
    <col min="522" max="522" width="10" style="15" customWidth="1"/>
    <col min="523" max="523" width="9.7109375" style="15" customWidth="1"/>
    <col min="524" max="524" width="11.28515625" style="15" customWidth="1"/>
    <col min="525" max="525" width="8.28515625" style="15" customWidth="1"/>
    <col min="526" max="526" width="10.7109375" style="15" bestFit="1" customWidth="1"/>
    <col min="527" max="770" width="9.140625" style="15"/>
    <col min="771" max="771" width="7.28515625" style="15" customWidth="1"/>
    <col min="772" max="772" width="9" style="15" customWidth="1"/>
    <col min="773" max="773" width="10.5703125" style="15" customWidth="1"/>
    <col min="774" max="774" width="61" style="15" bestFit="1" customWidth="1"/>
    <col min="775" max="775" width="6" style="15" customWidth="1"/>
    <col min="776" max="776" width="7" style="15" customWidth="1"/>
    <col min="777" max="777" width="9.5703125" style="15" customWidth="1"/>
    <col min="778" max="778" width="10" style="15" customWidth="1"/>
    <col min="779" max="779" width="9.7109375" style="15" customWidth="1"/>
    <col min="780" max="780" width="11.28515625" style="15" customWidth="1"/>
    <col min="781" max="781" width="8.28515625" style="15" customWidth="1"/>
    <col min="782" max="782" width="10.7109375" style="15" bestFit="1" customWidth="1"/>
    <col min="783" max="1026" width="9.140625" style="15"/>
    <col min="1027" max="1027" width="7.28515625" style="15" customWidth="1"/>
    <col min="1028" max="1028" width="9" style="15" customWidth="1"/>
    <col min="1029" max="1029" width="10.5703125" style="15" customWidth="1"/>
    <col min="1030" max="1030" width="61" style="15" bestFit="1" customWidth="1"/>
    <col min="1031" max="1031" width="6" style="15" customWidth="1"/>
    <col min="1032" max="1032" width="7" style="15" customWidth="1"/>
    <col min="1033" max="1033" width="9.5703125" style="15" customWidth="1"/>
    <col min="1034" max="1034" width="10" style="15" customWidth="1"/>
    <col min="1035" max="1035" width="9.7109375" style="15" customWidth="1"/>
    <col min="1036" max="1036" width="11.28515625" style="15" customWidth="1"/>
    <col min="1037" max="1037" width="8.28515625" style="15" customWidth="1"/>
    <col min="1038" max="1038" width="10.7109375" style="15" bestFit="1" customWidth="1"/>
    <col min="1039" max="1282" width="9.140625" style="15"/>
    <col min="1283" max="1283" width="7.28515625" style="15" customWidth="1"/>
    <col min="1284" max="1284" width="9" style="15" customWidth="1"/>
    <col min="1285" max="1285" width="10.5703125" style="15" customWidth="1"/>
    <col min="1286" max="1286" width="61" style="15" bestFit="1" customWidth="1"/>
    <col min="1287" max="1287" width="6" style="15" customWidth="1"/>
    <col min="1288" max="1288" width="7" style="15" customWidth="1"/>
    <col min="1289" max="1289" width="9.5703125" style="15" customWidth="1"/>
    <col min="1290" max="1290" width="10" style="15" customWidth="1"/>
    <col min="1291" max="1291" width="9.7109375" style="15" customWidth="1"/>
    <col min="1292" max="1292" width="11.28515625" style="15" customWidth="1"/>
    <col min="1293" max="1293" width="8.28515625" style="15" customWidth="1"/>
    <col min="1294" max="1294" width="10.7109375" style="15" bestFit="1" customWidth="1"/>
    <col min="1295" max="1538" width="9.140625" style="15"/>
    <col min="1539" max="1539" width="7.28515625" style="15" customWidth="1"/>
    <col min="1540" max="1540" width="9" style="15" customWidth="1"/>
    <col min="1541" max="1541" width="10.5703125" style="15" customWidth="1"/>
    <col min="1542" max="1542" width="61" style="15" bestFit="1" customWidth="1"/>
    <col min="1543" max="1543" width="6" style="15" customWidth="1"/>
    <col min="1544" max="1544" width="7" style="15" customWidth="1"/>
    <col min="1545" max="1545" width="9.5703125" style="15" customWidth="1"/>
    <col min="1546" max="1546" width="10" style="15" customWidth="1"/>
    <col min="1547" max="1547" width="9.7109375" style="15" customWidth="1"/>
    <col min="1548" max="1548" width="11.28515625" style="15" customWidth="1"/>
    <col min="1549" max="1549" width="8.28515625" style="15" customWidth="1"/>
    <col min="1550" max="1550" width="10.7109375" style="15" bestFit="1" customWidth="1"/>
    <col min="1551" max="1794" width="9.140625" style="15"/>
    <col min="1795" max="1795" width="7.28515625" style="15" customWidth="1"/>
    <col min="1796" max="1796" width="9" style="15" customWidth="1"/>
    <col min="1797" max="1797" width="10.5703125" style="15" customWidth="1"/>
    <col min="1798" max="1798" width="61" style="15" bestFit="1" customWidth="1"/>
    <col min="1799" max="1799" width="6" style="15" customWidth="1"/>
    <col min="1800" max="1800" width="7" style="15" customWidth="1"/>
    <col min="1801" max="1801" width="9.5703125" style="15" customWidth="1"/>
    <col min="1802" max="1802" width="10" style="15" customWidth="1"/>
    <col min="1803" max="1803" width="9.7109375" style="15" customWidth="1"/>
    <col min="1804" max="1804" width="11.28515625" style="15" customWidth="1"/>
    <col min="1805" max="1805" width="8.28515625" style="15" customWidth="1"/>
    <col min="1806" max="1806" width="10.7109375" style="15" bestFit="1" customWidth="1"/>
    <col min="1807" max="2050" width="9.140625" style="15"/>
    <col min="2051" max="2051" width="7.28515625" style="15" customWidth="1"/>
    <col min="2052" max="2052" width="9" style="15" customWidth="1"/>
    <col min="2053" max="2053" width="10.5703125" style="15" customWidth="1"/>
    <col min="2054" max="2054" width="61" style="15" bestFit="1" customWidth="1"/>
    <col min="2055" max="2055" width="6" style="15" customWidth="1"/>
    <col min="2056" max="2056" width="7" style="15" customWidth="1"/>
    <col min="2057" max="2057" width="9.5703125" style="15" customWidth="1"/>
    <col min="2058" max="2058" width="10" style="15" customWidth="1"/>
    <col min="2059" max="2059" width="9.7109375" style="15" customWidth="1"/>
    <col min="2060" max="2060" width="11.28515625" style="15" customWidth="1"/>
    <col min="2061" max="2061" width="8.28515625" style="15" customWidth="1"/>
    <col min="2062" max="2062" width="10.7109375" style="15" bestFit="1" customWidth="1"/>
    <col min="2063" max="2306" width="9.140625" style="15"/>
    <col min="2307" max="2307" width="7.28515625" style="15" customWidth="1"/>
    <col min="2308" max="2308" width="9" style="15" customWidth="1"/>
    <col min="2309" max="2309" width="10.5703125" style="15" customWidth="1"/>
    <col min="2310" max="2310" width="61" style="15" bestFit="1" customWidth="1"/>
    <col min="2311" max="2311" width="6" style="15" customWidth="1"/>
    <col min="2312" max="2312" width="7" style="15" customWidth="1"/>
    <col min="2313" max="2313" width="9.5703125" style="15" customWidth="1"/>
    <col min="2314" max="2314" width="10" style="15" customWidth="1"/>
    <col min="2315" max="2315" width="9.7109375" style="15" customWidth="1"/>
    <col min="2316" max="2316" width="11.28515625" style="15" customWidth="1"/>
    <col min="2317" max="2317" width="8.28515625" style="15" customWidth="1"/>
    <col min="2318" max="2318" width="10.7109375" style="15" bestFit="1" customWidth="1"/>
    <col min="2319" max="2562" width="9.140625" style="15"/>
    <col min="2563" max="2563" width="7.28515625" style="15" customWidth="1"/>
    <col min="2564" max="2564" width="9" style="15" customWidth="1"/>
    <col min="2565" max="2565" width="10.5703125" style="15" customWidth="1"/>
    <col min="2566" max="2566" width="61" style="15" bestFit="1" customWidth="1"/>
    <col min="2567" max="2567" width="6" style="15" customWidth="1"/>
    <col min="2568" max="2568" width="7" style="15" customWidth="1"/>
    <col min="2569" max="2569" width="9.5703125" style="15" customWidth="1"/>
    <col min="2570" max="2570" width="10" style="15" customWidth="1"/>
    <col min="2571" max="2571" width="9.7109375" style="15" customWidth="1"/>
    <col min="2572" max="2572" width="11.28515625" style="15" customWidth="1"/>
    <col min="2573" max="2573" width="8.28515625" style="15" customWidth="1"/>
    <col min="2574" max="2574" width="10.7109375" style="15" bestFit="1" customWidth="1"/>
    <col min="2575" max="2818" width="9.140625" style="15"/>
    <col min="2819" max="2819" width="7.28515625" style="15" customWidth="1"/>
    <col min="2820" max="2820" width="9" style="15" customWidth="1"/>
    <col min="2821" max="2821" width="10.5703125" style="15" customWidth="1"/>
    <col min="2822" max="2822" width="61" style="15" bestFit="1" customWidth="1"/>
    <col min="2823" max="2823" width="6" style="15" customWidth="1"/>
    <col min="2824" max="2824" width="7" style="15" customWidth="1"/>
    <col min="2825" max="2825" width="9.5703125" style="15" customWidth="1"/>
    <col min="2826" max="2826" width="10" style="15" customWidth="1"/>
    <col min="2827" max="2827" width="9.7109375" style="15" customWidth="1"/>
    <col min="2828" max="2828" width="11.28515625" style="15" customWidth="1"/>
    <col min="2829" max="2829" width="8.28515625" style="15" customWidth="1"/>
    <col min="2830" max="2830" width="10.7109375" style="15" bestFit="1" customWidth="1"/>
    <col min="2831" max="3074" width="9.140625" style="15"/>
    <col min="3075" max="3075" width="7.28515625" style="15" customWidth="1"/>
    <col min="3076" max="3076" width="9" style="15" customWidth="1"/>
    <col min="3077" max="3077" width="10.5703125" style="15" customWidth="1"/>
    <col min="3078" max="3078" width="61" style="15" bestFit="1" customWidth="1"/>
    <col min="3079" max="3079" width="6" style="15" customWidth="1"/>
    <col min="3080" max="3080" width="7" style="15" customWidth="1"/>
    <col min="3081" max="3081" width="9.5703125" style="15" customWidth="1"/>
    <col min="3082" max="3082" width="10" style="15" customWidth="1"/>
    <col min="3083" max="3083" width="9.7109375" style="15" customWidth="1"/>
    <col min="3084" max="3084" width="11.28515625" style="15" customWidth="1"/>
    <col min="3085" max="3085" width="8.28515625" style="15" customWidth="1"/>
    <col min="3086" max="3086" width="10.7109375" style="15" bestFit="1" customWidth="1"/>
    <col min="3087" max="3330" width="9.140625" style="15"/>
    <col min="3331" max="3331" width="7.28515625" style="15" customWidth="1"/>
    <col min="3332" max="3332" width="9" style="15" customWidth="1"/>
    <col min="3333" max="3333" width="10.5703125" style="15" customWidth="1"/>
    <col min="3334" max="3334" width="61" style="15" bestFit="1" customWidth="1"/>
    <col min="3335" max="3335" width="6" style="15" customWidth="1"/>
    <col min="3336" max="3336" width="7" style="15" customWidth="1"/>
    <col min="3337" max="3337" width="9.5703125" style="15" customWidth="1"/>
    <col min="3338" max="3338" width="10" style="15" customWidth="1"/>
    <col min="3339" max="3339" width="9.7109375" style="15" customWidth="1"/>
    <col min="3340" max="3340" width="11.28515625" style="15" customWidth="1"/>
    <col min="3341" max="3341" width="8.28515625" style="15" customWidth="1"/>
    <col min="3342" max="3342" width="10.7109375" style="15" bestFit="1" customWidth="1"/>
    <col min="3343" max="3586" width="9.140625" style="15"/>
    <col min="3587" max="3587" width="7.28515625" style="15" customWidth="1"/>
    <col min="3588" max="3588" width="9" style="15" customWidth="1"/>
    <col min="3589" max="3589" width="10.5703125" style="15" customWidth="1"/>
    <col min="3590" max="3590" width="61" style="15" bestFit="1" customWidth="1"/>
    <col min="3591" max="3591" width="6" style="15" customWidth="1"/>
    <col min="3592" max="3592" width="7" style="15" customWidth="1"/>
    <col min="3593" max="3593" width="9.5703125" style="15" customWidth="1"/>
    <col min="3594" max="3594" width="10" style="15" customWidth="1"/>
    <col min="3595" max="3595" width="9.7109375" style="15" customWidth="1"/>
    <col min="3596" max="3596" width="11.28515625" style="15" customWidth="1"/>
    <col min="3597" max="3597" width="8.28515625" style="15" customWidth="1"/>
    <col min="3598" max="3598" width="10.7109375" style="15" bestFit="1" customWidth="1"/>
    <col min="3599" max="3842" width="9.140625" style="15"/>
    <col min="3843" max="3843" width="7.28515625" style="15" customWidth="1"/>
    <col min="3844" max="3844" width="9" style="15" customWidth="1"/>
    <col min="3845" max="3845" width="10.5703125" style="15" customWidth="1"/>
    <col min="3846" max="3846" width="61" style="15" bestFit="1" customWidth="1"/>
    <col min="3847" max="3847" width="6" style="15" customWidth="1"/>
    <col min="3848" max="3848" width="7" style="15" customWidth="1"/>
    <col min="3849" max="3849" width="9.5703125" style="15" customWidth="1"/>
    <col min="3850" max="3850" width="10" style="15" customWidth="1"/>
    <col min="3851" max="3851" width="9.7109375" style="15" customWidth="1"/>
    <col min="3852" max="3852" width="11.28515625" style="15" customWidth="1"/>
    <col min="3853" max="3853" width="8.28515625" style="15" customWidth="1"/>
    <col min="3854" max="3854" width="10.7109375" style="15" bestFit="1" customWidth="1"/>
    <col min="3855" max="4098" width="9.140625" style="15"/>
    <col min="4099" max="4099" width="7.28515625" style="15" customWidth="1"/>
    <col min="4100" max="4100" width="9" style="15" customWidth="1"/>
    <col min="4101" max="4101" width="10.5703125" style="15" customWidth="1"/>
    <col min="4102" max="4102" width="61" style="15" bestFit="1" customWidth="1"/>
    <col min="4103" max="4103" width="6" style="15" customWidth="1"/>
    <col min="4104" max="4104" width="7" style="15" customWidth="1"/>
    <col min="4105" max="4105" width="9.5703125" style="15" customWidth="1"/>
    <col min="4106" max="4106" width="10" style="15" customWidth="1"/>
    <col min="4107" max="4107" width="9.7109375" style="15" customWidth="1"/>
    <col min="4108" max="4108" width="11.28515625" style="15" customWidth="1"/>
    <col min="4109" max="4109" width="8.28515625" style="15" customWidth="1"/>
    <col min="4110" max="4110" width="10.7109375" style="15" bestFit="1" customWidth="1"/>
    <col min="4111" max="4354" width="9.140625" style="15"/>
    <col min="4355" max="4355" width="7.28515625" style="15" customWidth="1"/>
    <col min="4356" max="4356" width="9" style="15" customWidth="1"/>
    <col min="4357" max="4357" width="10.5703125" style="15" customWidth="1"/>
    <col min="4358" max="4358" width="61" style="15" bestFit="1" customWidth="1"/>
    <col min="4359" max="4359" width="6" style="15" customWidth="1"/>
    <col min="4360" max="4360" width="7" style="15" customWidth="1"/>
    <col min="4361" max="4361" width="9.5703125" style="15" customWidth="1"/>
    <col min="4362" max="4362" width="10" style="15" customWidth="1"/>
    <col min="4363" max="4363" width="9.7109375" style="15" customWidth="1"/>
    <col min="4364" max="4364" width="11.28515625" style="15" customWidth="1"/>
    <col min="4365" max="4365" width="8.28515625" style="15" customWidth="1"/>
    <col min="4366" max="4366" width="10.7109375" style="15" bestFit="1" customWidth="1"/>
    <col min="4367" max="4610" width="9.140625" style="15"/>
    <col min="4611" max="4611" width="7.28515625" style="15" customWidth="1"/>
    <col min="4612" max="4612" width="9" style="15" customWidth="1"/>
    <col min="4613" max="4613" width="10.5703125" style="15" customWidth="1"/>
    <col min="4614" max="4614" width="61" style="15" bestFit="1" customWidth="1"/>
    <col min="4615" max="4615" width="6" style="15" customWidth="1"/>
    <col min="4616" max="4616" width="7" style="15" customWidth="1"/>
    <col min="4617" max="4617" width="9.5703125" style="15" customWidth="1"/>
    <col min="4618" max="4618" width="10" style="15" customWidth="1"/>
    <col min="4619" max="4619" width="9.7109375" style="15" customWidth="1"/>
    <col min="4620" max="4620" width="11.28515625" style="15" customWidth="1"/>
    <col min="4621" max="4621" width="8.28515625" style="15" customWidth="1"/>
    <col min="4622" max="4622" width="10.7109375" style="15" bestFit="1" customWidth="1"/>
    <col min="4623" max="4866" width="9.140625" style="15"/>
    <col min="4867" max="4867" width="7.28515625" style="15" customWidth="1"/>
    <col min="4868" max="4868" width="9" style="15" customWidth="1"/>
    <col min="4869" max="4869" width="10.5703125" style="15" customWidth="1"/>
    <col min="4870" max="4870" width="61" style="15" bestFit="1" customWidth="1"/>
    <col min="4871" max="4871" width="6" style="15" customWidth="1"/>
    <col min="4872" max="4872" width="7" style="15" customWidth="1"/>
    <col min="4873" max="4873" width="9.5703125" style="15" customWidth="1"/>
    <col min="4874" max="4874" width="10" style="15" customWidth="1"/>
    <col min="4875" max="4875" width="9.7109375" style="15" customWidth="1"/>
    <col min="4876" max="4876" width="11.28515625" style="15" customWidth="1"/>
    <col min="4877" max="4877" width="8.28515625" style="15" customWidth="1"/>
    <col min="4878" max="4878" width="10.7109375" style="15" bestFit="1" customWidth="1"/>
    <col min="4879" max="5122" width="9.140625" style="15"/>
    <col min="5123" max="5123" width="7.28515625" style="15" customWidth="1"/>
    <col min="5124" max="5124" width="9" style="15" customWidth="1"/>
    <col min="5125" max="5125" width="10.5703125" style="15" customWidth="1"/>
    <col min="5126" max="5126" width="61" style="15" bestFit="1" customWidth="1"/>
    <col min="5127" max="5127" width="6" style="15" customWidth="1"/>
    <col min="5128" max="5128" width="7" style="15" customWidth="1"/>
    <col min="5129" max="5129" width="9.5703125" style="15" customWidth="1"/>
    <col min="5130" max="5130" width="10" style="15" customWidth="1"/>
    <col min="5131" max="5131" width="9.7109375" style="15" customWidth="1"/>
    <col min="5132" max="5132" width="11.28515625" style="15" customWidth="1"/>
    <col min="5133" max="5133" width="8.28515625" style="15" customWidth="1"/>
    <col min="5134" max="5134" width="10.7109375" style="15" bestFit="1" customWidth="1"/>
    <col min="5135" max="5378" width="9.140625" style="15"/>
    <col min="5379" max="5379" width="7.28515625" style="15" customWidth="1"/>
    <col min="5380" max="5380" width="9" style="15" customWidth="1"/>
    <col min="5381" max="5381" width="10.5703125" style="15" customWidth="1"/>
    <col min="5382" max="5382" width="61" style="15" bestFit="1" customWidth="1"/>
    <col min="5383" max="5383" width="6" style="15" customWidth="1"/>
    <col min="5384" max="5384" width="7" style="15" customWidth="1"/>
    <col min="5385" max="5385" width="9.5703125" style="15" customWidth="1"/>
    <col min="5386" max="5386" width="10" style="15" customWidth="1"/>
    <col min="5387" max="5387" width="9.7109375" style="15" customWidth="1"/>
    <col min="5388" max="5388" width="11.28515625" style="15" customWidth="1"/>
    <col min="5389" max="5389" width="8.28515625" style="15" customWidth="1"/>
    <col min="5390" max="5390" width="10.7109375" style="15" bestFit="1" customWidth="1"/>
    <col min="5391" max="5634" width="9.140625" style="15"/>
    <col min="5635" max="5635" width="7.28515625" style="15" customWidth="1"/>
    <col min="5636" max="5636" width="9" style="15" customWidth="1"/>
    <col min="5637" max="5637" width="10.5703125" style="15" customWidth="1"/>
    <col min="5638" max="5638" width="61" style="15" bestFit="1" customWidth="1"/>
    <col min="5639" max="5639" width="6" style="15" customWidth="1"/>
    <col min="5640" max="5640" width="7" style="15" customWidth="1"/>
    <col min="5641" max="5641" width="9.5703125" style="15" customWidth="1"/>
    <col min="5642" max="5642" width="10" style="15" customWidth="1"/>
    <col min="5643" max="5643" width="9.7109375" style="15" customWidth="1"/>
    <col min="5644" max="5644" width="11.28515625" style="15" customWidth="1"/>
    <col min="5645" max="5645" width="8.28515625" style="15" customWidth="1"/>
    <col min="5646" max="5646" width="10.7109375" style="15" bestFit="1" customWidth="1"/>
    <col min="5647" max="5890" width="9.140625" style="15"/>
    <col min="5891" max="5891" width="7.28515625" style="15" customWidth="1"/>
    <col min="5892" max="5892" width="9" style="15" customWidth="1"/>
    <col min="5893" max="5893" width="10.5703125" style="15" customWidth="1"/>
    <col min="5894" max="5894" width="61" style="15" bestFit="1" customWidth="1"/>
    <col min="5895" max="5895" width="6" style="15" customWidth="1"/>
    <col min="5896" max="5896" width="7" style="15" customWidth="1"/>
    <col min="5897" max="5897" width="9.5703125" style="15" customWidth="1"/>
    <col min="5898" max="5898" width="10" style="15" customWidth="1"/>
    <col min="5899" max="5899" width="9.7109375" style="15" customWidth="1"/>
    <col min="5900" max="5900" width="11.28515625" style="15" customWidth="1"/>
    <col min="5901" max="5901" width="8.28515625" style="15" customWidth="1"/>
    <col min="5902" max="5902" width="10.7109375" style="15" bestFit="1" customWidth="1"/>
    <col min="5903" max="6146" width="9.140625" style="15"/>
    <col min="6147" max="6147" width="7.28515625" style="15" customWidth="1"/>
    <col min="6148" max="6148" width="9" style="15" customWidth="1"/>
    <col min="6149" max="6149" width="10.5703125" style="15" customWidth="1"/>
    <col min="6150" max="6150" width="61" style="15" bestFit="1" customWidth="1"/>
    <col min="6151" max="6151" width="6" style="15" customWidth="1"/>
    <col min="6152" max="6152" width="7" style="15" customWidth="1"/>
    <col min="6153" max="6153" width="9.5703125" style="15" customWidth="1"/>
    <col min="6154" max="6154" width="10" style="15" customWidth="1"/>
    <col min="6155" max="6155" width="9.7109375" style="15" customWidth="1"/>
    <col min="6156" max="6156" width="11.28515625" style="15" customWidth="1"/>
    <col min="6157" max="6157" width="8.28515625" style="15" customWidth="1"/>
    <col min="6158" max="6158" width="10.7109375" style="15" bestFit="1" customWidth="1"/>
    <col min="6159" max="6402" width="9.140625" style="15"/>
    <col min="6403" max="6403" width="7.28515625" style="15" customWidth="1"/>
    <col min="6404" max="6404" width="9" style="15" customWidth="1"/>
    <col min="6405" max="6405" width="10.5703125" style="15" customWidth="1"/>
    <col min="6406" max="6406" width="61" style="15" bestFit="1" customWidth="1"/>
    <col min="6407" max="6407" width="6" style="15" customWidth="1"/>
    <col min="6408" max="6408" width="7" style="15" customWidth="1"/>
    <col min="6409" max="6409" width="9.5703125" style="15" customWidth="1"/>
    <col min="6410" max="6410" width="10" style="15" customWidth="1"/>
    <col min="6411" max="6411" width="9.7109375" style="15" customWidth="1"/>
    <col min="6412" max="6412" width="11.28515625" style="15" customWidth="1"/>
    <col min="6413" max="6413" width="8.28515625" style="15" customWidth="1"/>
    <col min="6414" max="6414" width="10.7109375" style="15" bestFit="1" customWidth="1"/>
    <col min="6415" max="6658" width="9.140625" style="15"/>
    <col min="6659" max="6659" width="7.28515625" style="15" customWidth="1"/>
    <col min="6660" max="6660" width="9" style="15" customWidth="1"/>
    <col min="6661" max="6661" width="10.5703125" style="15" customWidth="1"/>
    <col min="6662" max="6662" width="61" style="15" bestFit="1" customWidth="1"/>
    <col min="6663" max="6663" width="6" style="15" customWidth="1"/>
    <col min="6664" max="6664" width="7" style="15" customWidth="1"/>
    <col min="6665" max="6665" width="9.5703125" style="15" customWidth="1"/>
    <col min="6666" max="6666" width="10" style="15" customWidth="1"/>
    <col min="6667" max="6667" width="9.7109375" style="15" customWidth="1"/>
    <col min="6668" max="6668" width="11.28515625" style="15" customWidth="1"/>
    <col min="6669" max="6669" width="8.28515625" style="15" customWidth="1"/>
    <col min="6670" max="6670" width="10.7109375" style="15" bestFit="1" customWidth="1"/>
    <col min="6671" max="6914" width="9.140625" style="15"/>
    <col min="6915" max="6915" width="7.28515625" style="15" customWidth="1"/>
    <col min="6916" max="6916" width="9" style="15" customWidth="1"/>
    <col min="6917" max="6917" width="10.5703125" style="15" customWidth="1"/>
    <col min="6918" max="6918" width="61" style="15" bestFit="1" customWidth="1"/>
    <col min="6919" max="6919" width="6" style="15" customWidth="1"/>
    <col min="6920" max="6920" width="7" style="15" customWidth="1"/>
    <col min="6921" max="6921" width="9.5703125" style="15" customWidth="1"/>
    <col min="6922" max="6922" width="10" style="15" customWidth="1"/>
    <col min="6923" max="6923" width="9.7109375" style="15" customWidth="1"/>
    <col min="6924" max="6924" width="11.28515625" style="15" customWidth="1"/>
    <col min="6925" max="6925" width="8.28515625" style="15" customWidth="1"/>
    <col min="6926" max="6926" width="10.7109375" style="15" bestFit="1" customWidth="1"/>
    <col min="6927" max="7170" width="9.140625" style="15"/>
    <col min="7171" max="7171" width="7.28515625" style="15" customWidth="1"/>
    <col min="7172" max="7172" width="9" style="15" customWidth="1"/>
    <col min="7173" max="7173" width="10.5703125" style="15" customWidth="1"/>
    <col min="7174" max="7174" width="61" style="15" bestFit="1" customWidth="1"/>
    <col min="7175" max="7175" width="6" style="15" customWidth="1"/>
    <col min="7176" max="7176" width="7" style="15" customWidth="1"/>
    <col min="7177" max="7177" width="9.5703125" style="15" customWidth="1"/>
    <col min="7178" max="7178" width="10" style="15" customWidth="1"/>
    <col min="7179" max="7179" width="9.7109375" style="15" customWidth="1"/>
    <col min="7180" max="7180" width="11.28515625" style="15" customWidth="1"/>
    <col min="7181" max="7181" width="8.28515625" style="15" customWidth="1"/>
    <col min="7182" max="7182" width="10.7109375" style="15" bestFit="1" customWidth="1"/>
    <col min="7183" max="7426" width="9.140625" style="15"/>
    <col min="7427" max="7427" width="7.28515625" style="15" customWidth="1"/>
    <col min="7428" max="7428" width="9" style="15" customWidth="1"/>
    <col min="7429" max="7429" width="10.5703125" style="15" customWidth="1"/>
    <col min="7430" max="7430" width="61" style="15" bestFit="1" customWidth="1"/>
    <col min="7431" max="7431" width="6" style="15" customWidth="1"/>
    <col min="7432" max="7432" width="7" style="15" customWidth="1"/>
    <col min="7433" max="7433" width="9.5703125" style="15" customWidth="1"/>
    <col min="7434" max="7434" width="10" style="15" customWidth="1"/>
    <col min="7435" max="7435" width="9.7109375" style="15" customWidth="1"/>
    <col min="7436" max="7436" width="11.28515625" style="15" customWidth="1"/>
    <col min="7437" max="7437" width="8.28515625" style="15" customWidth="1"/>
    <col min="7438" max="7438" width="10.7109375" style="15" bestFit="1" customWidth="1"/>
    <col min="7439" max="7682" width="9.140625" style="15"/>
    <col min="7683" max="7683" width="7.28515625" style="15" customWidth="1"/>
    <col min="7684" max="7684" width="9" style="15" customWidth="1"/>
    <col min="7685" max="7685" width="10.5703125" style="15" customWidth="1"/>
    <col min="7686" max="7686" width="61" style="15" bestFit="1" customWidth="1"/>
    <col min="7687" max="7687" width="6" style="15" customWidth="1"/>
    <col min="7688" max="7688" width="7" style="15" customWidth="1"/>
    <col min="7689" max="7689" width="9.5703125" style="15" customWidth="1"/>
    <col min="7690" max="7690" width="10" style="15" customWidth="1"/>
    <col min="7691" max="7691" width="9.7109375" style="15" customWidth="1"/>
    <col min="7692" max="7692" width="11.28515625" style="15" customWidth="1"/>
    <col min="7693" max="7693" width="8.28515625" style="15" customWidth="1"/>
    <col min="7694" max="7694" width="10.7109375" style="15" bestFit="1" customWidth="1"/>
    <col min="7695" max="7938" width="9.140625" style="15"/>
    <col min="7939" max="7939" width="7.28515625" style="15" customWidth="1"/>
    <col min="7940" max="7940" width="9" style="15" customWidth="1"/>
    <col min="7941" max="7941" width="10.5703125" style="15" customWidth="1"/>
    <col min="7942" max="7942" width="61" style="15" bestFit="1" customWidth="1"/>
    <col min="7943" max="7943" width="6" style="15" customWidth="1"/>
    <col min="7944" max="7944" width="7" style="15" customWidth="1"/>
    <col min="7945" max="7945" width="9.5703125" style="15" customWidth="1"/>
    <col min="7946" max="7946" width="10" style="15" customWidth="1"/>
    <col min="7947" max="7947" width="9.7109375" style="15" customWidth="1"/>
    <col min="7948" max="7948" width="11.28515625" style="15" customWidth="1"/>
    <col min="7949" max="7949" width="8.28515625" style="15" customWidth="1"/>
    <col min="7950" max="7950" width="10.7109375" style="15" bestFit="1" customWidth="1"/>
    <col min="7951" max="8194" width="9.140625" style="15"/>
    <col min="8195" max="8195" width="7.28515625" style="15" customWidth="1"/>
    <col min="8196" max="8196" width="9" style="15" customWidth="1"/>
    <col min="8197" max="8197" width="10.5703125" style="15" customWidth="1"/>
    <col min="8198" max="8198" width="61" style="15" bestFit="1" customWidth="1"/>
    <col min="8199" max="8199" width="6" style="15" customWidth="1"/>
    <col min="8200" max="8200" width="7" style="15" customWidth="1"/>
    <col min="8201" max="8201" width="9.5703125" style="15" customWidth="1"/>
    <col min="8202" max="8202" width="10" style="15" customWidth="1"/>
    <col min="8203" max="8203" width="9.7109375" style="15" customWidth="1"/>
    <col min="8204" max="8204" width="11.28515625" style="15" customWidth="1"/>
    <col min="8205" max="8205" width="8.28515625" style="15" customWidth="1"/>
    <col min="8206" max="8206" width="10.7109375" style="15" bestFit="1" customWidth="1"/>
    <col min="8207" max="8450" width="9.140625" style="15"/>
    <col min="8451" max="8451" width="7.28515625" style="15" customWidth="1"/>
    <col min="8452" max="8452" width="9" style="15" customWidth="1"/>
    <col min="8453" max="8453" width="10.5703125" style="15" customWidth="1"/>
    <col min="8454" max="8454" width="61" style="15" bestFit="1" customWidth="1"/>
    <col min="8455" max="8455" width="6" style="15" customWidth="1"/>
    <col min="8456" max="8456" width="7" style="15" customWidth="1"/>
    <col min="8457" max="8457" width="9.5703125" style="15" customWidth="1"/>
    <col min="8458" max="8458" width="10" style="15" customWidth="1"/>
    <col min="8459" max="8459" width="9.7109375" style="15" customWidth="1"/>
    <col min="8460" max="8460" width="11.28515625" style="15" customWidth="1"/>
    <col min="8461" max="8461" width="8.28515625" style="15" customWidth="1"/>
    <col min="8462" max="8462" width="10.7109375" style="15" bestFit="1" customWidth="1"/>
    <col min="8463" max="8706" width="9.140625" style="15"/>
    <col min="8707" max="8707" width="7.28515625" style="15" customWidth="1"/>
    <col min="8708" max="8708" width="9" style="15" customWidth="1"/>
    <col min="8709" max="8709" width="10.5703125" style="15" customWidth="1"/>
    <col min="8710" max="8710" width="61" style="15" bestFit="1" customWidth="1"/>
    <col min="8711" max="8711" width="6" style="15" customWidth="1"/>
    <col min="8712" max="8712" width="7" style="15" customWidth="1"/>
    <col min="8713" max="8713" width="9.5703125" style="15" customWidth="1"/>
    <col min="8714" max="8714" width="10" style="15" customWidth="1"/>
    <col min="8715" max="8715" width="9.7109375" style="15" customWidth="1"/>
    <col min="8716" max="8716" width="11.28515625" style="15" customWidth="1"/>
    <col min="8717" max="8717" width="8.28515625" style="15" customWidth="1"/>
    <col min="8718" max="8718" width="10.7109375" style="15" bestFit="1" customWidth="1"/>
    <col min="8719" max="8962" width="9.140625" style="15"/>
    <col min="8963" max="8963" width="7.28515625" style="15" customWidth="1"/>
    <col min="8964" max="8964" width="9" style="15" customWidth="1"/>
    <col min="8965" max="8965" width="10.5703125" style="15" customWidth="1"/>
    <col min="8966" max="8966" width="61" style="15" bestFit="1" customWidth="1"/>
    <col min="8967" max="8967" width="6" style="15" customWidth="1"/>
    <col min="8968" max="8968" width="7" style="15" customWidth="1"/>
    <col min="8969" max="8969" width="9.5703125" style="15" customWidth="1"/>
    <col min="8970" max="8970" width="10" style="15" customWidth="1"/>
    <col min="8971" max="8971" width="9.7109375" style="15" customWidth="1"/>
    <col min="8972" max="8972" width="11.28515625" style="15" customWidth="1"/>
    <col min="8973" max="8973" width="8.28515625" style="15" customWidth="1"/>
    <col min="8974" max="8974" width="10.7109375" style="15" bestFit="1" customWidth="1"/>
    <col min="8975" max="9218" width="9.140625" style="15"/>
    <col min="9219" max="9219" width="7.28515625" style="15" customWidth="1"/>
    <col min="9220" max="9220" width="9" style="15" customWidth="1"/>
    <col min="9221" max="9221" width="10.5703125" style="15" customWidth="1"/>
    <col min="9222" max="9222" width="61" style="15" bestFit="1" customWidth="1"/>
    <col min="9223" max="9223" width="6" style="15" customWidth="1"/>
    <col min="9224" max="9224" width="7" style="15" customWidth="1"/>
    <col min="9225" max="9225" width="9.5703125" style="15" customWidth="1"/>
    <col min="9226" max="9226" width="10" style="15" customWidth="1"/>
    <col min="9227" max="9227" width="9.7109375" style="15" customWidth="1"/>
    <col min="9228" max="9228" width="11.28515625" style="15" customWidth="1"/>
    <col min="9229" max="9229" width="8.28515625" style="15" customWidth="1"/>
    <col min="9230" max="9230" width="10.7109375" style="15" bestFit="1" customWidth="1"/>
    <col min="9231" max="9474" width="9.140625" style="15"/>
    <col min="9475" max="9475" width="7.28515625" style="15" customWidth="1"/>
    <col min="9476" max="9476" width="9" style="15" customWidth="1"/>
    <col min="9477" max="9477" width="10.5703125" style="15" customWidth="1"/>
    <col min="9478" max="9478" width="61" style="15" bestFit="1" customWidth="1"/>
    <col min="9479" max="9479" width="6" style="15" customWidth="1"/>
    <col min="9480" max="9480" width="7" style="15" customWidth="1"/>
    <col min="9481" max="9481" width="9.5703125" style="15" customWidth="1"/>
    <col min="9482" max="9482" width="10" style="15" customWidth="1"/>
    <col min="9483" max="9483" width="9.7109375" style="15" customWidth="1"/>
    <col min="9484" max="9484" width="11.28515625" style="15" customWidth="1"/>
    <col min="9485" max="9485" width="8.28515625" style="15" customWidth="1"/>
    <col min="9486" max="9486" width="10.7109375" style="15" bestFit="1" customWidth="1"/>
    <col min="9487" max="9730" width="9.140625" style="15"/>
    <col min="9731" max="9731" width="7.28515625" style="15" customWidth="1"/>
    <col min="9732" max="9732" width="9" style="15" customWidth="1"/>
    <col min="9733" max="9733" width="10.5703125" style="15" customWidth="1"/>
    <col min="9734" max="9734" width="61" style="15" bestFit="1" customWidth="1"/>
    <col min="9735" max="9735" width="6" style="15" customWidth="1"/>
    <col min="9736" max="9736" width="7" style="15" customWidth="1"/>
    <col min="9737" max="9737" width="9.5703125" style="15" customWidth="1"/>
    <col min="9738" max="9738" width="10" style="15" customWidth="1"/>
    <col min="9739" max="9739" width="9.7109375" style="15" customWidth="1"/>
    <col min="9740" max="9740" width="11.28515625" style="15" customWidth="1"/>
    <col min="9741" max="9741" width="8.28515625" style="15" customWidth="1"/>
    <col min="9742" max="9742" width="10.7109375" style="15" bestFit="1" customWidth="1"/>
    <col min="9743" max="9986" width="9.140625" style="15"/>
    <col min="9987" max="9987" width="7.28515625" style="15" customWidth="1"/>
    <col min="9988" max="9988" width="9" style="15" customWidth="1"/>
    <col min="9989" max="9989" width="10.5703125" style="15" customWidth="1"/>
    <col min="9990" max="9990" width="61" style="15" bestFit="1" customWidth="1"/>
    <col min="9991" max="9991" width="6" style="15" customWidth="1"/>
    <col min="9992" max="9992" width="7" style="15" customWidth="1"/>
    <col min="9993" max="9993" width="9.5703125" style="15" customWidth="1"/>
    <col min="9994" max="9994" width="10" style="15" customWidth="1"/>
    <col min="9995" max="9995" width="9.7109375" style="15" customWidth="1"/>
    <col min="9996" max="9996" width="11.28515625" style="15" customWidth="1"/>
    <col min="9997" max="9997" width="8.28515625" style="15" customWidth="1"/>
    <col min="9998" max="9998" width="10.7109375" style="15" bestFit="1" customWidth="1"/>
    <col min="9999" max="10242" width="9.140625" style="15"/>
    <col min="10243" max="10243" width="7.28515625" style="15" customWidth="1"/>
    <col min="10244" max="10244" width="9" style="15" customWidth="1"/>
    <col min="10245" max="10245" width="10.5703125" style="15" customWidth="1"/>
    <col min="10246" max="10246" width="61" style="15" bestFit="1" customWidth="1"/>
    <col min="10247" max="10247" width="6" style="15" customWidth="1"/>
    <col min="10248" max="10248" width="7" style="15" customWidth="1"/>
    <col min="10249" max="10249" width="9.5703125" style="15" customWidth="1"/>
    <col min="10250" max="10250" width="10" style="15" customWidth="1"/>
    <col min="10251" max="10251" width="9.7109375" style="15" customWidth="1"/>
    <col min="10252" max="10252" width="11.28515625" style="15" customWidth="1"/>
    <col min="10253" max="10253" width="8.28515625" style="15" customWidth="1"/>
    <col min="10254" max="10254" width="10.7109375" style="15" bestFit="1" customWidth="1"/>
    <col min="10255" max="10498" width="9.140625" style="15"/>
    <col min="10499" max="10499" width="7.28515625" style="15" customWidth="1"/>
    <col min="10500" max="10500" width="9" style="15" customWidth="1"/>
    <col min="10501" max="10501" width="10.5703125" style="15" customWidth="1"/>
    <col min="10502" max="10502" width="61" style="15" bestFit="1" customWidth="1"/>
    <col min="10503" max="10503" width="6" style="15" customWidth="1"/>
    <col min="10504" max="10504" width="7" style="15" customWidth="1"/>
    <col min="10505" max="10505" width="9.5703125" style="15" customWidth="1"/>
    <col min="10506" max="10506" width="10" style="15" customWidth="1"/>
    <col min="10507" max="10507" width="9.7109375" style="15" customWidth="1"/>
    <col min="10508" max="10508" width="11.28515625" style="15" customWidth="1"/>
    <col min="10509" max="10509" width="8.28515625" style="15" customWidth="1"/>
    <col min="10510" max="10510" width="10.7109375" style="15" bestFit="1" customWidth="1"/>
    <col min="10511" max="10754" width="9.140625" style="15"/>
    <col min="10755" max="10755" width="7.28515625" style="15" customWidth="1"/>
    <col min="10756" max="10756" width="9" style="15" customWidth="1"/>
    <col min="10757" max="10757" width="10.5703125" style="15" customWidth="1"/>
    <col min="10758" max="10758" width="61" style="15" bestFit="1" customWidth="1"/>
    <col min="10759" max="10759" width="6" style="15" customWidth="1"/>
    <col min="10760" max="10760" width="7" style="15" customWidth="1"/>
    <col min="10761" max="10761" width="9.5703125" style="15" customWidth="1"/>
    <col min="10762" max="10762" width="10" style="15" customWidth="1"/>
    <col min="10763" max="10763" width="9.7109375" style="15" customWidth="1"/>
    <col min="10764" max="10764" width="11.28515625" style="15" customWidth="1"/>
    <col min="10765" max="10765" width="8.28515625" style="15" customWidth="1"/>
    <col min="10766" max="10766" width="10.7109375" style="15" bestFit="1" customWidth="1"/>
    <col min="10767" max="11010" width="9.140625" style="15"/>
    <col min="11011" max="11011" width="7.28515625" style="15" customWidth="1"/>
    <col min="11012" max="11012" width="9" style="15" customWidth="1"/>
    <col min="11013" max="11013" width="10.5703125" style="15" customWidth="1"/>
    <col min="11014" max="11014" width="61" style="15" bestFit="1" customWidth="1"/>
    <col min="11015" max="11015" width="6" style="15" customWidth="1"/>
    <col min="11016" max="11016" width="7" style="15" customWidth="1"/>
    <col min="11017" max="11017" width="9.5703125" style="15" customWidth="1"/>
    <col min="11018" max="11018" width="10" style="15" customWidth="1"/>
    <col min="11019" max="11019" width="9.7109375" style="15" customWidth="1"/>
    <col min="11020" max="11020" width="11.28515625" style="15" customWidth="1"/>
    <col min="11021" max="11021" width="8.28515625" style="15" customWidth="1"/>
    <col min="11022" max="11022" width="10.7109375" style="15" bestFit="1" customWidth="1"/>
    <col min="11023" max="11266" width="9.140625" style="15"/>
    <col min="11267" max="11267" width="7.28515625" style="15" customWidth="1"/>
    <col min="11268" max="11268" width="9" style="15" customWidth="1"/>
    <col min="11269" max="11269" width="10.5703125" style="15" customWidth="1"/>
    <col min="11270" max="11270" width="61" style="15" bestFit="1" customWidth="1"/>
    <col min="11271" max="11271" width="6" style="15" customWidth="1"/>
    <col min="11272" max="11272" width="7" style="15" customWidth="1"/>
    <col min="11273" max="11273" width="9.5703125" style="15" customWidth="1"/>
    <col min="11274" max="11274" width="10" style="15" customWidth="1"/>
    <col min="11275" max="11275" width="9.7109375" style="15" customWidth="1"/>
    <col min="11276" max="11276" width="11.28515625" style="15" customWidth="1"/>
    <col min="11277" max="11277" width="8.28515625" style="15" customWidth="1"/>
    <col min="11278" max="11278" width="10.7109375" style="15" bestFit="1" customWidth="1"/>
    <col min="11279" max="11522" width="9.140625" style="15"/>
    <col min="11523" max="11523" width="7.28515625" style="15" customWidth="1"/>
    <col min="11524" max="11524" width="9" style="15" customWidth="1"/>
    <col min="11525" max="11525" width="10.5703125" style="15" customWidth="1"/>
    <col min="11526" max="11526" width="61" style="15" bestFit="1" customWidth="1"/>
    <col min="11527" max="11527" width="6" style="15" customWidth="1"/>
    <col min="11528" max="11528" width="7" style="15" customWidth="1"/>
    <col min="11529" max="11529" width="9.5703125" style="15" customWidth="1"/>
    <col min="11530" max="11530" width="10" style="15" customWidth="1"/>
    <col min="11531" max="11531" width="9.7109375" style="15" customWidth="1"/>
    <col min="11532" max="11532" width="11.28515625" style="15" customWidth="1"/>
    <col min="11533" max="11533" width="8.28515625" style="15" customWidth="1"/>
    <col min="11534" max="11534" width="10.7109375" style="15" bestFit="1" customWidth="1"/>
    <col min="11535" max="11778" width="9.140625" style="15"/>
    <col min="11779" max="11779" width="7.28515625" style="15" customWidth="1"/>
    <col min="11780" max="11780" width="9" style="15" customWidth="1"/>
    <col min="11781" max="11781" width="10.5703125" style="15" customWidth="1"/>
    <col min="11782" max="11782" width="61" style="15" bestFit="1" customWidth="1"/>
    <col min="11783" max="11783" width="6" style="15" customWidth="1"/>
    <col min="11784" max="11784" width="7" style="15" customWidth="1"/>
    <col min="11785" max="11785" width="9.5703125" style="15" customWidth="1"/>
    <col min="11786" max="11786" width="10" style="15" customWidth="1"/>
    <col min="11787" max="11787" width="9.7109375" style="15" customWidth="1"/>
    <col min="11788" max="11788" width="11.28515625" style="15" customWidth="1"/>
    <col min="11789" max="11789" width="8.28515625" style="15" customWidth="1"/>
    <col min="11790" max="11790" width="10.7109375" style="15" bestFit="1" customWidth="1"/>
    <col min="11791" max="12034" width="9.140625" style="15"/>
    <col min="12035" max="12035" width="7.28515625" style="15" customWidth="1"/>
    <col min="12036" max="12036" width="9" style="15" customWidth="1"/>
    <col min="12037" max="12037" width="10.5703125" style="15" customWidth="1"/>
    <col min="12038" max="12038" width="61" style="15" bestFit="1" customWidth="1"/>
    <col min="12039" max="12039" width="6" style="15" customWidth="1"/>
    <col min="12040" max="12040" width="7" style="15" customWidth="1"/>
    <col min="12041" max="12041" width="9.5703125" style="15" customWidth="1"/>
    <col min="12042" max="12042" width="10" style="15" customWidth="1"/>
    <col min="12043" max="12043" width="9.7109375" style="15" customWidth="1"/>
    <col min="12044" max="12044" width="11.28515625" style="15" customWidth="1"/>
    <col min="12045" max="12045" width="8.28515625" style="15" customWidth="1"/>
    <col min="12046" max="12046" width="10.7109375" style="15" bestFit="1" customWidth="1"/>
    <col min="12047" max="12290" width="9.140625" style="15"/>
    <col min="12291" max="12291" width="7.28515625" style="15" customWidth="1"/>
    <col min="12292" max="12292" width="9" style="15" customWidth="1"/>
    <col min="12293" max="12293" width="10.5703125" style="15" customWidth="1"/>
    <col min="12294" max="12294" width="61" style="15" bestFit="1" customWidth="1"/>
    <col min="12295" max="12295" width="6" style="15" customWidth="1"/>
    <col min="12296" max="12296" width="7" style="15" customWidth="1"/>
    <col min="12297" max="12297" width="9.5703125" style="15" customWidth="1"/>
    <col min="12298" max="12298" width="10" style="15" customWidth="1"/>
    <col min="12299" max="12299" width="9.7109375" style="15" customWidth="1"/>
    <col min="12300" max="12300" width="11.28515625" style="15" customWidth="1"/>
    <col min="12301" max="12301" width="8.28515625" style="15" customWidth="1"/>
    <col min="12302" max="12302" width="10.7109375" style="15" bestFit="1" customWidth="1"/>
    <col min="12303" max="12546" width="9.140625" style="15"/>
    <col min="12547" max="12547" width="7.28515625" style="15" customWidth="1"/>
    <col min="12548" max="12548" width="9" style="15" customWidth="1"/>
    <col min="12549" max="12549" width="10.5703125" style="15" customWidth="1"/>
    <col min="12550" max="12550" width="61" style="15" bestFit="1" customWidth="1"/>
    <col min="12551" max="12551" width="6" style="15" customWidth="1"/>
    <col min="12552" max="12552" width="7" style="15" customWidth="1"/>
    <col min="12553" max="12553" width="9.5703125" style="15" customWidth="1"/>
    <col min="12554" max="12554" width="10" style="15" customWidth="1"/>
    <col min="12555" max="12555" width="9.7109375" style="15" customWidth="1"/>
    <col min="12556" max="12556" width="11.28515625" style="15" customWidth="1"/>
    <col min="12557" max="12557" width="8.28515625" style="15" customWidth="1"/>
    <col min="12558" max="12558" width="10.7109375" style="15" bestFit="1" customWidth="1"/>
    <col min="12559" max="12802" width="9.140625" style="15"/>
    <col min="12803" max="12803" width="7.28515625" style="15" customWidth="1"/>
    <col min="12804" max="12804" width="9" style="15" customWidth="1"/>
    <col min="12805" max="12805" width="10.5703125" style="15" customWidth="1"/>
    <col min="12806" max="12806" width="61" style="15" bestFit="1" customWidth="1"/>
    <col min="12807" max="12807" width="6" style="15" customWidth="1"/>
    <col min="12808" max="12808" width="7" style="15" customWidth="1"/>
    <col min="12809" max="12809" width="9.5703125" style="15" customWidth="1"/>
    <col min="12810" max="12810" width="10" style="15" customWidth="1"/>
    <col min="12811" max="12811" width="9.7109375" style="15" customWidth="1"/>
    <col min="12812" max="12812" width="11.28515625" style="15" customWidth="1"/>
    <col min="12813" max="12813" width="8.28515625" style="15" customWidth="1"/>
    <col min="12814" max="12814" width="10.7109375" style="15" bestFit="1" customWidth="1"/>
    <col min="12815" max="13058" width="9.140625" style="15"/>
    <col min="13059" max="13059" width="7.28515625" style="15" customWidth="1"/>
    <col min="13060" max="13060" width="9" style="15" customWidth="1"/>
    <col min="13061" max="13061" width="10.5703125" style="15" customWidth="1"/>
    <col min="13062" max="13062" width="61" style="15" bestFit="1" customWidth="1"/>
    <col min="13063" max="13063" width="6" style="15" customWidth="1"/>
    <col min="13064" max="13064" width="7" style="15" customWidth="1"/>
    <col min="13065" max="13065" width="9.5703125" style="15" customWidth="1"/>
    <col min="13066" max="13066" width="10" style="15" customWidth="1"/>
    <col min="13067" max="13067" width="9.7109375" style="15" customWidth="1"/>
    <col min="13068" max="13068" width="11.28515625" style="15" customWidth="1"/>
    <col min="13069" max="13069" width="8.28515625" style="15" customWidth="1"/>
    <col min="13070" max="13070" width="10.7109375" style="15" bestFit="1" customWidth="1"/>
    <col min="13071" max="13314" width="9.140625" style="15"/>
    <col min="13315" max="13315" width="7.28515625" style="15" customWidth="1"/>
    <col min="13316" max="13316" width="9" style="15" customWidth="1"/>
    <col min="13317" max="13317" width="10.5703125" style="15" customWidth="1"/>
    <col min="13318" max="13318" width="61" style="15" bestFit="1" customWidth="1"/>
    <col min="13319" max="13319" width="6" style="15" customWidth="1"/>
    <col min="13320" max="13320" width="7" style="15" customWidth="1"/>
    <col min="13321" max="13321" width="9.5703125" style="15" customWidth="1"/>
    <col min="13322" max="13322" width="10" style="15" customWidth="1"/>
    <col min="13323" max="13323" width="9.7109375" style="15" customWidth="1"/>
    <col min="13324" max="13324" width="11.28515625" style="15" customWidth="1"/>
    <col min="13325" max="13325" width="8.28515625" style="15" customWidth="1"/>
    <col min="13326" max="13326" width="10.7109375" style="15" bestFit="1" customWidth="1"/>
    <col min="13327" max="13570" width="9.140625" style="15"/>
    <col min="13571" max="13571" width="7.28515625" style="15" customWidth="1"/>
    <col min="13572" max="13572" width="9" style="15" customWidth="1"/>
    <col min="13573" max="13573" width="10.5703125" style="15" customWidth="1"/>
    <col min="13574" max="13574" width="61" style="15" bestFit="1" customWidth="1"/>
    <col min="13575" max="13575" width="6" style="15" customWidth="1"/>
    <col min="13576" max="13576" width="7" style="15" customWidth="1"/>
    <col min="13577" max="13577" width="9.5703125" style="15" customWidth="1"/>
    <col min="13578" max="13578" width="10" style="15" customWidth="1"/>
    <col min="13579" max="13579" width="9.7109375" style="15" customWidth="1"/>
    <col min="13580" max="13580" width="11.28515625" style="15" customWidth="1"/>
    <col min="13581" max="13581" width="8.28515625" style="15" customWidth="1"/>
    <col min="13582" max="13582" width="10.7109375" style="15" bestFit="1" customWidth="1"/>
    <col min="13583" max="13826" width="9.140625" style="15"/>
    <col min="13827" max="13827" width="7.28515625" style="15" customWidth="1"/>
    <col min="13828" max="13828" width="9" style="15" customWidth="1"/>
    <col min="13829" max="13829" width="10.5703125" style="15" customWidth="1"/>
    <col min="13830" max="13830" width="61" style="15" bestFit="1" customWidth="1"/>
    <col min="13831" max="13831" width="6" style="15" customWidth="1"/>
    <col min="13832" max="13832" width="7" style="15" customWidth="1"/>
    <col min="13833" max="13833" width="9.5703125" style="15" customWidth="1"/>
    <col min="13834" max="13834" width="10" style="15" customWidth="1"/>
    <col min="13835" max="13835" width="9.7109375" style="15" customWidth="1"/>
    <col min="13836" max="13836" width="11.28515625" style="15" customWidth="1"/>
    <col min="13837" max="13837" width="8.28515625" style="15" customWidth="1"/>
    <col min="13838" max="13838" width="10.7109375" style="15" bestFit="1" customWidth="1"/>
    <col min="13839" max="14082" width="9.140625" style="15"/>
    <col min="14083" max="14083" width="7.28515625" style="15" customWidth="1"/>
    <col min="14084" max="14084" width="9" style="15" customWidth="1"/>
    <col min="14085" max="14085" width="10.5703125" style="15" customWidth="1"/>
    <col min="14086" max="14086" width="61" style="15" bestFit="1" customWidth="1"/>
    <col min="14087" max="14087" width="6" style="15" customWidth="1"/>
    <col min="14088" max="14088" width="7" style="15" customWidth="1"/>
    <col min="14089" max="14089" width="9.5703125" style="15" customWidth="1"/>
    <col min="14090" max="14090" width="10" style="15" customWidth="1"/>
    <col min="14091" max="14091" width="9.7109375" style="15" customWidth="1"/>
    <col min="14092" max="14092" width="11.28515625" style="15" customWidth="1"/>
    <col min="14093" max="14093" width="8.28515625" style="15" customWidth="1"/>
    <col min="14094" max="14094" width="10.7109375" style="15" bestFit="1" customWidth="1"/>
    <col min="14095" max="14338" width="9.140625" style="15"/>
    <col min="14339" max="14339" width="7.28515625" style="15" customWidth="1"/>
    <col min="14340" max="14340" width="9" style="15" customWidth="1"/>
    <col min="14341" max="14341" width="10.5703125" style="15" customWidth="1"/>
    <col min="14342" max="14342" width="61" style="15" bestFit="1" customWidth="1"/>
    <col min="14343" max="14343" width="6" style="15" customWidth="1"/>
    <col min="14344" max="14344" width="7" style="15" customWidth="1"/>
    <col min="14345" max="14345" width="9.5703125" style="15" customWidth="1"/>
    <col min="14346" max="14346" width="10" style="15" customWidth="1"/>
    <col min="14347" max="14347" width="9.7109375" style="15" customWidth="1"/>
    <col min="14348" max="14348" width="11.28515625" style="15" customWidth="1"/>
    <col min="14349" max="14349" width="8.28515625" style="15" customWidth="1"/>
    <col min="14350" max="14350" width="10.7109375" style="15" bestFit="1" customWidth="1"/>
    <col min="14351" max="14594" width="9.140625" style="15"/>
    <col min="14595" max="14595" width="7.28515625" style="15" customWidth="1"/>
    <col min="14596" max="14596" width="9" style="15" customWidth="1"/>
    <col min="14597" max="14597" width="10.5703125" style="15" customWidth="1"/>
    <col min="14598" max="14598" width="61" style="15" bestFit="1" customWidth="1"/>
    <col min="14599" max="14599" width="6" style="15" customWidth="1"/>
    <col min="14600" max="14600" width="7" style="15" customWidth="1"/>
    <col min="14601" max="14601" width="9.5703125" style="15" customWidth="1"/>
    <col min="14602" max="14602" width="10" style="15" customWidth="1"/>
    <col min="14603" max="14603" width="9.7109375" style="15" customWidth="1"/>
    <col min="14604" max="14604" width="11.28515625" style="15" customWidth="1"/>
    <col min="14605" max="14605" width="8.28515625" style="15" customWidth="1"/>
    <col min="14606" max="14606" width="10.7109375" style="15" bestFit="1" customWidth="1"/>
    <col min="14607" max="14850" width="9.140625" style="15"/>
    <col min="14851" max="14851" width="7.28515625" style="15" customWidth="1"/>
    <col min="14852" max="14852" width="9" style="15" customWidth="1"/>
    <col min="14853" max="14853" width="10.5703125" style="15" customWidth="1"/>
    <col min="14854" max="14854" width="61" style="15" bestFit="1" customWidth="1"/>
    <col min="14855" max="14855" width="6" style="15" customWidth="1"/>
    <col min="14856" max="14856" width="7" style="15" customWidth="1"/>
    <col min="14857" max="14857" width="9.5703125" style="15" customWidth="1"/>
    <col min="14858" max="14858" width="10" style="15" customWidth="1"/>
    <col min="14859" max="14859" width="9.7109375" style="15" customWidth="1"/>
    <col min="14860" max="14860" width="11.28515625" style="15" customWidth="1"/>
    <col min="14861" max="14861" width="8.28515625" style="15" customWidth="1"/>
    <col min="14862" max="14862" width="10.7109375" style="15" bestFit="1" customWidth="1"/>
    <col min="14863" max="15106" width="9.140625" style="15"/>
    <col min="15107" max="15107" width="7.28515625" style="15" customWidth="1"/>
    <col min="15108" max="15108" width="9" style="15" customWidth="1"/>
    <col min="15109" max="15109" width="10.5703125" style="15" customWidth="1"/>
    <col min="15110" max="15110" width="61" style="15" bestFit="1" customWidth="1"/>
    <col min="15111" max="15111" width="6" style="15" customWidth="1"/>
    <col min="15112" max="15112" width="7" style="15" customWidth="1"/>
    <col min="15113" max="15113" width="9.5703125" style="15" customWidth="1"/>
    <col min="15114" max="15114" width="10" style="15" customWidth="1"/>
    <col min="15115" max="15115" width="9.7109375" style="15" customWidth="1"/>
    <col min="15116" max="15116" width="11.28515625" style="15" customWidth="1"/>
    <col min="15117" max="15117" width="8.28515625" style="15" customWidth="1"/>
    <col min="15118" max="15118" width="10.7109375" style="15" bestFit="1" customWidth="1"/>
    <col min="15119" max="15362" width="9.140625" style="15"/>
    <col min="15363" max="15363" width="7.28515625" style="15" customWidth="1"/>
    <col min="15364" max="15364" width="9" style="15" customWidth="1"/>
    <col min="15365" max="15365" width="10.5703125" style="15" customWidth="1"/>
    <col min="15366" max="15366" width="61" style="15" bestFit="1" customWidth="1"/>
    <col min="15367" max="15367" width="6" style="15" customWidth="1"/>
    <col min="15368" max="15368" width="7" style="15" customWidth="1"/>
    <col min="15369" max="15369" width="9.5703125" style="15" customWidth="1"/>
    <col min="15370" max="15370" width="10" style="15" customWidth="1"/>
    <col min="15371" max="15371" width="9.7109375" style="15" customWidth="1"/>
    <col min="15372" max="15372" width="11.28515625" style="15" customWidth="1"/>
    <col min="15373" max="15373" width="8.28515625" style="15" customWidth="1"/>
    <col min="15374" max="15374" width="10.7109375" style="15" bestFit="1" customWidth="1"/>
    <col min="15375" max="15618" width="9.140625" style="15"/>
    <col min="15619" max="15619" width="7.28515625" style="15" customWidth="1"/>
    <col min="15620" max="15620" width="9" style="15" customWidth="1"/>
    <col min="15621" max="15621" width="10.5703125" style="15" customWidth="1"/>
    <col min="15622" max="15622" width="61" style="15" bestFit="1" customWidth="1"/>
    <col min="15623" max="15623" width="6" style="15" customWidth="1"/>
    <col min="15624" max="15624" width="7" style="15" customWidth="1"/>
    <col min="15625" max="15625" width="9.5703125" style="15" customWidth="1"/>
    <col min="15626" max="15626" width="10" style="15" customWidth="1"/>
    <col min="15627" max="15627" width="9.7109375" style="15" customWidth="1"/>
    <col min="15628" max="15628" width="11.28515625" style="15" customWidth="1"/>
    <col min="15629" max="15629" width="8.28515625" style="15" customWidth="1"/>
    <col min="15630" max="15630" width="10.7109375" style="15" bestFit="1" customWidth="1"/>
    <col min="15631" max="15874" width="9.140625" style="15"/>
    <col min="15875" max="15875" width="7.28515625" style="15" customWidth="1"/>
    <col min="15876" max="15876" width="9" style="15" customWidth="1"/>
    <col min="15877" max="15877" width="10.5703125" style="15" customWidth="1"/>
    <col min="15878" max="15878" width="61" style="15" bestFit="1" customWidth="1"/>
    <col min="15879" max="15879" width="6" style="15" customWidth="1"/>
    <col min="15880" max="15880" width="7" style="15" customWidth="1"/>
    <col min="15881" max="15881" width="9.5703125" style="15" customWidth="1"/>
    <col min="15882" max="15882" width="10" style="15" customWidth="1"/>
    <col min="15883" max="15883" width="9.7109375" style="15" customWidth="1"/>
    <col min="15884" max="15884" width="11.28515625" style="15" customWidth="1"/>
    <col min="15885" max="15885" width="8.28515625" style="15" customWidth="1"/>
    <col min="15886" max="15886" width="10.7109375" style="15" bestFit="1" customWidth="1"/>
    <col min="15887" max="16130" width="9.140625" style="15"/>
    <col min="16131" max="16131" width="7.28515625" style="15" customWidth="1"/>
    <col min="16132" max="16132" width="9" style="15" customWidth="1"/>
    <col min="16133" max="16133" width="10.5703125" style="15" customWidth="1"/>
    <col min="16134" max="16134" width="61" style="15" bestFit="1" customWidth="1"/>
    <col min="16135" max="16135" width="6" style="15" customWidth="1"/>
    <col min="16136" max="16136" width="7" style="15" customWidth="1"/>
    <col min="16137" max="16137" width="9.5703125" style="15" customWidth="1"/>
    <col min="16138" max="16138" width="10" style="15" customWidth="1"/>
    <col min="16139" max="16139" width="9.7109375" style="15" customWidth="1"/>
    <col min="16140" max="16140" width="11.28515625" style="15" customWidth="1"/>
    <col min="16141" max="16141" width="8.28515625" style="15" customWidth="1"/>
    <col min="16142" max="16142" width="10.7109375" style="15" bestFit="1" customWidth="1"/>
    <col min="16143" max="16384" width="9.140625" style="15"/>
  </cols>
  <sheetData>
    <row r="1" spans="1:19" s="53" customFormat="1" ht="23.25" x14ac:dyDescent="0.25">
      <c r="A1" s="50"/>
      <c r="B1" s="50"/>
      <c r="C1" s="50"/>
      <c r="D1" s="51"/>
      <c r="E1" s="52"/>
      <c r="H1" s="54"/>
      <c r="I1" s="55"/>
      <c r="J1" s="55"/>
      <c r="K1" s="13" t="s">
        <v>880</v>
      </c>
      <c r="L1" s="56"/>
      <c r="M1" s="57"/>
      <c r="N1" s="57"/>
      <c r="O1" s="58"/>
      <c r="P1" s="58"/>
      <c r="Q1" s="58"/>
      <c r="R1" s="58"/>
      <c r="S1" s="58"/>
    </row>
    <row r="2" spans="1:19" s="53" customFormat="1" ht="23.25" customHeight="1" x14ac:dyDescent="0.25">
      <c r="A2" s="50"/>
      <c r="B2" s="50"/>
      <c r="C2" s="50"/>
      <c r="D2" s="51"/>
      <c r="E2" s="48"/>
      <c r="F2" s="48"/>
      <c r="G2" s="48"/>
      <c r="H2" s="48"/>
      <c r="I2" s="48"/>
      <c r="J2" s="48"/>
      <c r="K2" s="48"/>
      <c r="L2" s="59"/>
      <c r="M2" s="57"/>
      <c r="N2" s="57"/>
      <c r="O2" s="60"/>
      <c r="P2" s="58"/>
      <c r="Q2" s="58"/>
      <c r="R2" s="58"/>
      <c r="S2" s="58"/>
    </row>
    <row r="3" spans="1:19" s="53" customFormat="1" ht="22.5" customHeight="1" x14ac:dyDescent="0.25">
      <c r="A3" s="50"/>
      <c r="B3" s="50"/>
      <c r="C3" s="50"/>
      <c r="D3" s="51"/>
      <c r="E3" s="49"/>
      <c r="F3" s="49"/>
      <c r="G3" s="49"/>
      <c r="H3" s="49"/>
      <c r="I3" s="49"/>
      <c r="J3" s="49"/>
      <c r="K3" s="49"/>
      <c r="L3" s="59"/>
      <c r="M3" s="57"/>
      <c r="N3" s="57"/>
      <c r="O3" s="60"/>
      <c r="P3" s="58"/>
      <c r="Q3" s="58"/>
      <c r="R3" s="58"/>
      <c r="S3" s="58"/>
    </row>
    <row r="4" spans="1:19" s="6" customFormat="1" ht="15.75" x14ac:dyDescent="0.25">
      <c r="A4" s="215" t="s">
        <v>859</v>
      </c>
      <c r="B4" s="215"/>
      <c r="C4" s="215"/>
      <c r="D4" s="215"/>
      <c r="E4" s="215"/>
      <c r="F4" s="215"/>
      <c r="G4" s="215"/>
      <c r="H4" s="215"/>
      <c r="I4" s="215"/>
      <c r="J4" s="215"/>
      <c r="K4" s="215"/>
      <c r="L4" s="147"/>
      <c r="M4" s="7"/>
      <c r="N4" s="7"/>
      <c r="O4" s="7"/>
      <c r="R4" s="7"/>
      <c r="S4" s="7"/>
    </row>
    <row r="5" spans="1:19" s="53" customFormat="1" ht="15.75" x14ac:dyDescent="0.25">
      <c r="A5" s="10" t="s">
        <v>9400</v>
      </c>
      <c r="B5" s="50"/>
      <c r="C5" s="50"/>
      <c r="D5" s="61"/>
      <c r="E5" s="50"/>
      <c r="F5" s="62"/>
      <c r="G5" s="62"/>
      <c r="H5" s="63"/>
      <c r="I5" s="64"/>
      <c r="J5" s="12" t="s">
        <v>80</v>
      </c>
      <c r="K5" s="65">
        <f>SUM(K9:K25)/2</f>
        <v>98641.19</v>
      </c>
      <c r="L5" s="66"/>
      <c r="M5" s="57"/>
      <c r="N5" s="57"/>
      <c r="O5" s="58"/>
      <c r="P5" s="58"/>
      <c r="Q5" s="58"/>
      <c r="R5" s="58"/>
      <c r="S5" s="58"/>
    </row>
    <row r="6" spans="1:19" s="75" customFormat="1" ht="15" x14ac:dyDescent="0.2">
      <c r="A6" s="11"/>
      <c r="B6" s="67"/>
      <c r="C6" s="67"/>
      <c r="D6" s="68"/>
      <c r="E6" s="67"/>
      <c r="F6" s="216" t="s">
        <v>75</v>
      </c>
      <c r="G6" s="216"/>
      <c r="H6" s="69"/>
      <c r="I6" s="70"/>
      <c r="J6" s="12" t="s">
        <v>0</v>
      </c>
      <c r="K6" s="71">
        <f>+[1]Resumo!$B$11</f>
        <v>0.27418049126310784</v>
      </c>
      <c r="L6" s="72"/>
      <c r="M6" s="73"/>
      <c r="N6" s="73"/>
      <c r="O6" s="74"/>
      <c r="P6" s="74"/>
      <c r="Q6" s="74"/>
      <c r="R6" s="74"/>
      <c r="S6" s="74"/>
    </row>
    <row r="7" spans="1:19" s="16" customFormat="1" ht="25.5" x14ac:dyDescent="0.25">
      <c r="A7" s="77" t="s">
        <v>1</v>
      </c>
      <c r="B7" s="76" t="s">
        <v>2</v>
      </c>
      <c r="C7" s="76" t="s">
        <v>3</v>
      </c>
      <c r="D7" s="77" t="s">
        <v>4</v>
      </c>
      <c r="E7" s="76" t="s">
        <v>5</v>
      </c>
      <c r="F7" s="78" t="s">
        <v>73</v>
      </c>
      <c r="G7" s="78" t="s">
        <v>74</v>
      </c>
      <c r="H7" s="79" t="s">
        <v>7</v>
      </c>
      <c r="I7" s="80" t="s">
        <v>76</v>
      </c>
      <c r="J7" s="81" t="s">
        <v>77</v>
      </c>
      <c r="K7" s="81" t="s">
        <v>78</v>
      </c>
      <c r="L7" s="82"/>
      <c r="M7" s="83"/>
      <c r="N7" s="83"/>
      <c r="O7" s="84"/>
      <c r="P7" s="84"/>
      <c r="Q7" s="84"/>
      <c r="R7" s="84"/>
      <c r="S7" s="84"/>
    </row>
    <row r="8" spans="1:19" s="94" customFormat="1" x14ac:dyDescent="0.25">
      <c r="A8" s="85"/>
      <c r="B8" s="86"/>
      <c r="C8" s="86"/>
      <c r="D8" s="87"/>
      <c r="E8" s="86"/>
      <c r="F8" s="88"/>
      <c r="G8" s="88"/>
      <c r="H8" s="89"/>
      <c r="I8" s="90"/>
      <c r="J8" s="91"/>
      <c r="K8" s="88"/>
      <c r="L8" s="56"/>
      <c r="M8" s="92"/>
      <c r="N8" s="92"/>
      <c r="O8" s="93"/>
      <c r="P8" s="146"/>
      <c r="Q8" s="93"/>
      <c r="R8" s="93"/>
      <c r="S8" s="93"/>
    </row>
    <row r="9" spans="1:19" s="101" customFormat="1" x14ac:dyDescent="0.25">
      <c r="A9" s="95">
        <v>1</v>
      </c>
      <c r="B9" s="217" t="s">
        <v>81</v>
      </c>
      <c r="C9" s="218"/>
      <c r="D9" s="218"/>
      <c r="E9" s="218"/>
      <c r="F9" s="218"/>
      <c r="G9" s="218"/>
      <c r="H9" s="218"/>
      <c r="I9" s="218"/>
      <c r="J9" s="96"/>
      <c r="K9" s="97">
        <f>ROUND(SUM(K10:K14),2)</f>
        <v>18525.990000000002</v>
      </c>
      <c r="L9" s="149"/>
      <c r="M9" s="127"/>
      <c r="N9" s="127"/>
      <c r="O9" s="100"/>
      <c r="P9" s="100"/>
      <c r="Q9" s="100"/>
      <c r="R9" s="100"/>
      <c r="S9" s="100"/>
    </row>
    <row r="10" spans="1:19" s="10" customFormat="1" ht="40.5" customHeight="1" x14ac:dyDescent="0.25">
      <c r="A10" s="102" t="s">
        <v>8</v>
      </c>
      <c r="B10" s="103" t="s">
        <v>28</v>
      </c>
      <c r="C10" s="104" t="str">
        <f>IF(B10=0," ",VLOOKUP(B10,Composições!$A$6:$I$8123,2,0))</f>
        <v>TRT7</v>
      </c>
      <c r="D10" s="105" t="str">
        <f>IF(B10=0," ",VLOOKUP(B10,Composições!$A$6:$I$8123,4,0))</f>
        <v>ANOTAÇÃO DE RESPONSABILIDADE TÉCNICA CONTRATOS (ART) - de 8.000,01 até 15.000,00</v>
      </c>
      <c r="E10" s="104" t="str">
        <f>IF(B10=0," ",VLOOKUP(B10,Composições!$A$6:$I$8123,5,0))</f>
        <v>UN.</v>
      </c>
      <c r="F10" s="106">
        <v>1</v>
      </c>
      <c r="G10" s="106">
        <v>3</v>
      </c>
      <c r="H10" s="107">
        <f>IF(B10=0," ",VLOOKUP(B10,Composições!$A$6:$I$8123,8,0))</f>
        <v>150.44</v>
      </c>
      <c r="I10" s="108">
        <f>ROUND(H10*(1+$K$6),2)</f>
        <v>191.69</v>
      </c>
      <c r="J10" s="108">
        <f>ROUND(F10*I10,2)</f>
        <v>191.69</v>
      </c>
      <c r="K10" s="108">
        <f>ROUND(G10*I10,2)</f>
        <v>575.07000000000005</v>
      </c>
      <c r="L10" s="149"/>
      <c r="M10" s="126"/>
      <c r="N10" s="127"/>
      <c r="O10" s="100"/>
      <c r="P10" s="100"/>
      <c r="Q10" s="109"/>
      <c r="R10" s="109"/>
      <c r="S10" s="109"/>
    </row>
    <row r="11" spans="1:19" s="10" customFormat="1" ht="46.5" customHeight="1" x14ac:dyDescent="0.25">
      <c r="A11" s="102" t="s">
        <v>57</v>
      </c>
      <c r="B11" s="103" t="s">
        <v>34</v>
      </c>
      <c r="C11" s="104" t="str">
        <f>IF(B11=0," ",VLOOKUP(B11,Composições!$A$6:$I$8123,2,0))</f>
        <v>TRT7</v>
      </c>
      <c r="D11" s="105" t="str">
        <f>IF(B11=0," ",VLOOKUP(B11,Composições!$A$6:$I$8123,4,0))</f>
        <v>ANOTAÇÃO DE RESPONSABILIDADE TÉCNICA CONTRATOS (ART) - acima de 15.000,00</v>
      </c>
      <c r="E11" s="104" t="str">
        <f>IF(B11=0," ",VLOOKUP(B11,Composições!$A$6:$I$8123,5,0))</f>
        <v>UN.</v>
      </c>
      <c r="F11" s="106">
        <v>1</v>
      </c>
      <c r="G11" s="106">
        <v>1</v>
      </c>
      <c r="H11" s="107">
        <f>IF(B11=0," ",VLOOKUP(B11,Composições!$A$6:$I$8123,8,0))</f>
        <v>226.5</v>
      </c>
      <c r="I11" s="108">
        <f>ROUND(H11*(1+$K$6),2)</f>
        <v>288.60000000000002</v>
      </c>
      <c r="J11" s="108">
        <f>ROUND(F11*I11,2)</f>
        <v>288.60000000000002</v>
      </c>
      <c r="K11" s="108">
        <f>ROUND(G11*I11,2)</f>
        <v>288.60000000000002</v>
      </c>
      <c r="L11" s="149"/>
      <c r="M11" s="126"/>
      <c r="N11" s="127"/>
      <c r="O11" s="100"/>
      <c r="P11" s="100"/>
      <c r="Q11" s="109"/>
      <c r="R11" s="109"/>
      <c r="S11" s="109"/>
    </row>
    <row r="12" spans="1:19" s="10" customFormat="1" ht="28.5" customHeight="1" x14ac:dyDescent="0.25">
      <c r="A12" s="102" t="s">
        <v>37</v>
      </c>
      <c r="B12" s="141" t="s">
        <v>654</v>
      </c>
      <c r="C12" s="104" t="str">
        <f>IF(B12=0," ",VLOOKUP(B12,Composições!$A$6:$I$8123,2,0))</f>
        <v>SINAPI-CE</v>
      </c>
      <c r="D12" s="105" t="str">
        <f>IF(B12=0," ",VLOOKUP(B12,Composições!$A$6:$I$8123,4,0))</f>
        <v>ENCARREGADO GERAL COM ENCARGOS COMPLEMENTARES</v>
      </c>
      <c r="E12" s="104" t="str">
        <f>IF(B12=0," ",VLOOKUP(B12,Composições!$A$6:$I$8123,5,0))</f>
        <v>H</v>
      </c>
      <c r="F12" s="106">
        <v>1</v>
      </c>
      <c r="G12" s="106">
        <v>240</v>
      </c>
      <c r="H12" s="107">
        <f>IF(B12=0," ",VLOOKUP(B12,Composições!$A$6:$I$8123,8,0))</f>
        <v>25.64</v>
      </c>
      <c r="I12" s="108">
        <f t="shared" ref="I12:I14" si="0">ROUND(H12*(1+$K$6),2)</f>
        <v>32.67</v>
      </c>
      <c r="J12" s="108">
        <f t="shared" ref="J12:J14" si="1">ROUND(F12*I12,2)</f>
        <v>32.67</v>
      </c>
      <c r="K12" s="108">
        <f t="shared" ref="K12:K14" si="2">ROUND(G12*I12,2)</f>
        <v>7840.8</v>
      </c>
      <c r="L12" s="149"/>
      <c r="M12" s="149"/>
      <c r="N12" s="162"/>
      <c r="O12" s="100"/>
      <c r="P12" s="100"/>
      <c r="Q12" s="111"/>
      <c r="R12" s="109"/>
      <c r="S12" s="109"/>
    </row>
    <row r="13" spans="1:19" s="10" customFormat="1" ht="41.25" customHeight="1" x14ac:dyDescent="0.25">
      <c r="A13" s="102" t="s">
        <v>71</v>
      </c>
      <c r="B13" s="103" t="s">
        <v>655</v>
      </c>
      <c r="C13" s="104" t="str">
        <f>IF(B13=0," ",VLOOKUP(B13,Composições!$A$6:$I$8123,2,0))</f>
        <v>SINAPI-CE</v>
      </c>
      <c r="D13" s="105" t="str">
        <f>IF(B13=0," ",VLOOKUP(B13,Composições!$A$6:$I$8123,4,0))</f>
        <v>ENGENHEIRO CIVIL DE OBRA JUNIOR COM ENCARGOS COMPLEMENTARES</v>
      </c>
      <c r="E13" s="104" t="str">
        <f>IF(B13=0," ",VLOOKUP(B13,Composições!$A$6:$I$8123,5,0))</f>
        <v>H</v>
      </c>
      <c r="F13" s="106">
        <v>1</v>
      </c>
      <c r="G13" s="106">
        <v>60</v>
      </c>
      <c r="H13" s="107">
        <f>IF(B13=0," ",VLOOKUP(B13,Composições!$A$6:$I$8123,8,0))</f>
        <v>73.13</v>
      </c>
      <c r="I13" s="108">
        <f t="shared" si="0"/>
        <v>93.18</v>
      </c>
      <c r="J13" s="108">
        <f t="shared" si="1"/>
        <v>93.18</v>
      </c>
      <c r="K13" s="108">
        <f t="shared" si="2"/>
        <v>5590.8</v>
      </c>
      <c r="L13" s="149"/>
      <c r="M13" s="149"/>
      <c r="N13" s="127"/>
      <c r="O13" s="100"/>
      <c r="P13" s="100"/>
      <c r="Q13" s="111"/>
      <c r="R13" s="109"/>
      <c r="S13" s="109"/>
    </row>
    <row r="14" spans="1:19" s="10" customFormat="1" ht="27" customHeight="1" x14ac:dyDescent="0.25">
      <c r="A14" s="102" t="s">
        <v>665</v>
      </c>
      <c r="B14" s="103" t="s">
        <v>56</v>
      </c>
      <c r="C14" s="104" t="str">
        <f>IF(B14=0," ",VLOOKUP(B14,Composições!$A$6:$I$8123,2,0))</f>
        <v>TRT7</v>
      </c>
      <c r="D14" s="105" t="str">
        <f>IF(B14=0," ",VLOOKUP(B14,Composições!$A$6:$I$8123,4,0))</f>
        <v>DESLOCAMENTO DE EQUIPE POR KM PECORRIDO</v>
      </c>
      <c r="E14" s="104" t="str">
        <f>IF(B14=0," ",VLOOKUP(B14,Composições!$A$6:$I$8123,5,0))</f>
        <v>KM</v>
      </c>
      <c r="F14" s="106">
        <v>70</v>
      </c>
      <c r="G14" s="106">
        <v>1808</v>
      </c>
      <c r="H14" s="107">
        <f>IF(B14=0," ",VLOOKUP(B14,Composições!$A$6:$I$8123,8,0))</f>
        <v>1.84</v>
      </c>
      <c r="I14" s="108">
        <f t="shared" si="0"/>
        <v>2.34</v>
      </c>
      <c r="J14" s="108">
        <f t="shared" si="1"/>
        <v>163.80000000000001</v>
      </c>
      <c r="K14" s="108">
        <f t="shared" si="2"/>
        <v>4230.72</v>
      </c>
      <c r="L14" s="149"/>
      <c r="M14" s="149"/>
      <c r="N14" s="127"/>
      <c r="O14" s="127"/>
      <c r="P14" s="100"/>
      <c r="Q14" s="111"/>
      <c r="R14" s="109"/>
      <c r="S14" s="109"/>
    </row>
    <row r="15" spans="1:19" s="101" customFormat="1" ht="19.5" customHeight="1" x14ac:dyDescent="0.25">
      <c r="A15" s="114">
        <v>2</v>
      </c>
      <c r="B15" s="214" t="s">
        <v>79</v>
      </c>
      <c r="C15" s="214"/>
      <c r="D15" s="214"/>
      <c r="E15" s="214"/>
      <c r="F15" s="214"/>
      <c r="G15" s="214"/>
      <c r="H15" s="214"/>
      <c r="I15" s="214"/>
      <c r="J15" s="115"/>
      <c r="K15" s="97">
        <f>SUM(K16:K18)</f>
        <v>8219.2000000000007</v>
      </c>
      <c r="L15" s="149"/>
      <c r="M15" s="165"/>
      <c r="N15" s="127"/>
      <c r="O15" s="127"/>
      <c r="P15" s="100"/>
      <c r="Q15" s="113"/>
      <c r="R15" s="100"/>
      <c r="S15" s="100"/>
    </row>
    <row r="16" spans="1:19" s="101" customFormat="1" ht="39" customHeight="1" x14ac:dyDescent="0.25">
      <c r="A16" s="116" t="s">
        <v>68</v>
      </c>
      <c r="B16" s="110" t="s">
        <v>9401</v>
      </c>
      <c r="C16" s="117" t="str">
        <f>IF(B16=0," ",VLOOKUP(B16,Composições!$A$6:$I$8123,2,0))</f>
        <v>TRT7</v>
      </c>
      <c r="D16" s="118" t="str">
        <f>IF(B16=0," ",VLOOKUP(B16,Composições!$A$6:$I$8123,4,0))</f>
        <v>DEMOLIÇÃO DE REVESTIMENTO E MANTA</v>
      </c>
      <c r="E16" s="117" t="str">
        <f>IF(B16=0," ",VLOOKUP(B16,Composições!$A$6:$I$8123,5,0))</f>
        <v>M2</v>
      </c>
      <c r="F16" s="123">
        <v>1</v>
      </c>
      <c r="G16" s="123">
        <v>400</v>
      </c>
      <c r="H16" s="119">
        <f>IF(B16=0," ",VLOOKUP(B16,Composições!$A$6:$I$8123,8,0))</f>
        <v>13.9</v>
      </c>
      <c r="I16" s="120">
        <f t="shared" ref="I16:I18" si="3">ROUND(H16*(1+$K$6),2)</f>
        <v>17.71</v>
      </c>
      <c r="J16" s="108">
        <f t="shared" ref="J16:J18" si="4">ROUND(F16*I16,2)</f>
        <v>17.71</v>
      </c>
      <c r="K16" s="108">
        <f t="shared" ref="K16:K18" si="5">ROUND(G16*I16,2)</f>
        <v>7084</v>
      </c>
      <c r="L16" s="149"/>
      <c r="M16" s="165"/>
      <c r="N16" s="127"/>
      <c r="O16" s="127"/>
      <c r="P16" s="100"/>
      <c r="Q16" s="113"/>
      <c r="R16" s="100"/>
      <c r="S16" s="100"/>
    </row>
    <row r="17" spans="1:46" s="101" customFormat="1" ht="27.75" customHeight="1" x14ac:dyDescent="0.25">
      <c r="A17" s="116" t="s">
        <v>69</v>
      </c>
      <c r="B17" s="125">
        <v>72897</v>
      </c>
      <c r="C17" s="104" t="str">
        <f>IF(B17=0," ",VLOOKUP(B17,Composições!$A$6:$I$8123,2,0))</f>
        <v>SINAPI-CE</v>
      </c>
      <c r="D17" s="105" t="str">
        <f>IF(B17=0," ",VLOOKUP(B17,Composições!$A$6:$I$8123,4,0))</f>
        <v>CARGA MANUAL DE ENTULHO EM CAMINHAO BASCULANTE 6 M3</v>
      </c>
      <c r="E17" s="104" t="str">
        <f>IF(B17=0," ",VLOOKUP(B17,Composições!$A$6:$I$8123,5,0))</f>
        <v>M3</v>
      </c>
      <c r="F17" s="123">
        <v>1</v>
      </c>
      <c r="G17" s="123">
        <v>20</v>
      </c>
      <c r="H17" s="119">
        <f>IF(B17=0," ",VLOOKUP(B17,Composições!$A$6:$I$8123,8,0))</f>
        <v>18.36</v>
      </c>
      <c r="I17" s="108">
        <f t="shared" si="3"/>
        <v>23.39</v>
      </c>
      <c r="J17" s="108">
        <f t="shared" si="4"/>
        <v>23.39</v>
      </c>
      <c r="K17" s="108">
        <f t="shared" si="5"/>
        <v>467.8</v>
      </c>
      <c r="L17" s="100"/>
      <c r="M17" s="149"/>
      <c r="N17" s="112"/>
      <c r="O17" s="100"/>
      <c r="P17" s="100"/>
      <c r="Q17" s="100"/>
      <c r="R17" s="100"/>
      <c r="S17" s="100"/>
    </row>
    <row r="18" spans="1:46" s="101" customFormat="1" ht="28.5" customHeight="1" x14ac:dyDescent="0.25">
      <c r="A18" s="116" t="s">
        <v>70</v>
      </c>
      <c r="B18" s="125" t="s">
        <v>50</v>
      </c>
      <c r="C18" s="104" t="str">
        <f>IF(B18=0," ",VLOOKUP(B18,Composições!$A$6:$I$8123,2,0))</f>
        <v>SEINFRA/CE</v>
      </c>
      <c r="D18" s="105" t="str">
        <f>IF(B18=0," ",VLOOKUP(B18,Composições!$A$6:$I$8123,4,0))</f>
        <v>TRANSPORTE DE MATERIAL, EXCETO ROCHA EM CAMINHÃO ATÉ 10KM</v>
      </c>
      <c r="E18" s="104" t="str">
        <f>IF(B18=0," ",VLOOKUP(B18,Composições!$A$6:$I$8123,5,0))</f>
        <v>M3</v>
      </c>
      <c r="F18" s="123">
        <v>1</v>
      </c>
      <c r="G18" s="123">
        <v>20</v>
      </c>
      <c r="H18" s="119">
        <f>IF(B18=0," ",VLOOKUP(B18,Composições!$A$6:$I$8123,8,0))</f>
        <v>26.19</v>
      </c>
      <c r="I18" s="108">
        <f t="shared" si="3"/>
        <v>33.369999999999997</v>
      </c>
      <c r="J18" s="108">
        <f t="shared" si="4"/>
        <v>33.369999999999997</v>
      </c>
      <c r="K18" s="108">
        <f t="shared" si="5"/>
        <v>667.4</v>
      </c>
      <c r="L18" s="100"/>
      <c r="M18" s="149"/>
      <c r="N18" s="112"/>
      <c r="O18" s="100"/>
      <c r="P18" s="100"/>
      <c r="Q18" s="100"/>
      <c r="R18" s="100"/>
      <c r="S18" s="100"/>
    </row>
    <row r="19" spans="1:46" s="101" customFormat="1" ht="20.25" customHeight="1" x14ac:dyDescent="0.25">
      <c r="A19" s="95">
        <v>3</v>
      </c>
      <c r="B19" s="214" t="s">
        <v>9422</v>
      </c>
      <c r="C19" s="214"/>
      <c r="D19" s="214"/>
      <c r="E19" s="214"/>
      <c r="F19" s="214"/>
      <c r="G19" s="214"/>
      <c r="H19" s="214"/>
      <c r="I19" s="214"/>
      <c r="J19" s="164"/>
      <c r="K19" s="97">
        <f>SUM(K20:K22)</f>
        <v>70744</v>
      </c>
      <c r="L19" s="100"/>
      <c r="M19" s="112"/>
      <c r="N19" s="112"/>
      <c r="O19" s="100"/>
      <c r="P19" s="113"/>
      <c r="Q19" s="113"/>
      <c r="R19" s="100"/>
      <c r="S19" s="100"/>
    </row>
    <row r="20" spans="1:46" s="101" customFormat="1" ht="57" customHeight="1" x14ac:dyDescent="0.25">
      <c r="A20" s="116" t="s">
        <v>65</v>
      </c>
      <c r="B20" s="122" t="s">
        <v>9405</v>
      </c>
      <c r="C20" s="117" t="str">
        <f>IF(B20=0," ",VLOOKUP(B20,Composições!$A$6:$I$8123,2,0))</f>
        <v>SEINFRA-CE</v>
      </c>
      <c r="D20" s="118" t="str">
        <f>IF(B20=0," ",VLOOKUP(B20,Composições!$A$6:$I$8123,4,0))</f>
        <v>REGULARIZAÇÃO DE SUPERFÍCIES HORIZONTAIS E VERTICAIS COM ARGAMASSA DE CIMENTO E AREIA TRAÇO 1:3, ESP=6cm PARA APLICAÇÃO DE IMPERMEABILIZAÇÃO</v>
      </c>
      <c r="E20" s="117" t="str">
        <f>IF(B20=0," ",VLOOKUP(B20,Composições!$A$6:$I$8123,5,0))</f>
        <v>M2</v>
      </c>
      <c r="F20" s="123">
        <v>1</v>
      </c>
      <c r="G20" s="123">
        <v>400</v>
      </c>
      <c r="H20" s="119">
        <f>IF(B20=0," ",VLOOKUP(B20,Composições!$A$6:$I$8123,8,0))</f>
        <v>53.45</v>
      </c>
      <c r="I20" s="108">
        <f t="shared" ref="I20:I22" si="6">ROUND(H20*(1+$K$6),2)</f>
        <v>68.099999999999994</v>
      </c>
      <c r="J20" s="108">
        <f t="shared" ref="J20:J22" si="7">ROUND(F20*I20,2)</f>
        <v>68.099999999999994</v>
      </c>
      <c r="K20" s="108">
        <f t="shared" ref="K20:K22" si="8">ROUND(G20*I20,2)</f>
        <v>27240</v>
      </c>
      <c r="L20" s="100"/>
      <c r="M20" s="121"/>
      <c r="N20" s="66"/>
      <c r="O20" s="100"/>
      <c r="P20" s="100"/>
      <c r="Q20" s="100"/>
      <c r="R20" s="100"/>
      <c r="S20" s="100"/>
    </row>
    <row r="21" spans="1:46" s="101" customFormat="1" ht="81" customHeight="1" x14ac:dyDescent="0.25">
      <c r="A21" s="116" t="s">
        <v>66</v>
      </c>
      <c r="B21" s="122" t="s">
        <v>9407</v>
      </c>
      <c r="C21" s="117" t="str">
        <f>IF(B21=0," ",VLOOKUP(B21,Composições!$A$6:$I$8123,2,0))</f>
        <v>SEINFRA/CE</v>
      </c>
      <c r="D21" s="118" t="str">
        <f>IF(B21=0," ",VLOOKUP(B21,Composições!$A$6:$I$8123,4,0))</f>
        <v>IMPERMEABILIZAÇÃO COM MANTA ASFÁLTICA, CLASSE B, ESTRUTURADA COM POLIESTER NÃO TECIDO, FACES EM POLIETILENO, TIPO IV E=4mm</v>
      </c>
      <c r="E21" s="117" t="str">
        <f>IF(B21=0," ",VLOOKUP(B21,Composições!$A$6:$I$8123,5,0))</f>
        <v>M2</v>
      </c>
      <c r="F21" s="123">
        <v>1</v>
      </c>
      <c r="G21" s="123">
        <v>400</v>
      </c>
      <c r="H21" s="119">
        <f>IF(B21=0," ",VLOOKUP(B21,Composições!$A$6:$I$8123,8,0))</f>
        <v>60.41</v>
      </c>
      <c r="I21" s="108">
        <f t="shared" si="6"/>
        <v>76.97</v>
      </c>
      <c r="J21" s="108">
        <f t="shared" si="7"/>
        <v>76.97</v>
      </c>
      <c r="K21" s="108">
        <f t="shared" si="8"/>
        <v>30788</v>
      </c>
      <c r="L21" s="100"/>
      <c r="M21" s="121"/>
      <c r="N21" s="66"/>
      <c r="O21" s="100"/>
      <c r="P21" s="100"/>
      <c r="Q21" s="100"/>
      <c r="R21" s="100"/>
      <c r="S21" s="100"/>
    </row>
    <row r="22" spans="1:46" s="101" customFormat="1" ht="55.5" customHeight="1" x14ac:dyDescent="0.25">
      <c r="A22" s="116" t="s">
        <v>67</v>
      </c>
      <c r="B22" s="122" t="s">
        <v>9416</v>
      </c>
      <c r="C22" s="117" t="str">
        <f>IF(B22=0," ",VLOOKUP(B22,Composições!$A$6:$I$8123,2,0))</f>
        <v>SEINFRA</v>
      </c>
      <c r="D22" s="118" t="str">
        <f>IF(B22=0," ",VLOOKUP(B22,Composições!$A$6:$I$8123,4,0))</f>
        <v>PROTEÇÃO MECÂNICA, COM CAMADA SEPARADORA DE FILME DE POLIETILENO, COM ARGAMASSA DE CIMENTO E AREIA TRAÇO 1:4 E=2cm</v>
      </c>
      <c r="E22" s="117" t="str">
        <f>IF(B22=0," ",VLOOKUP(B22,Composições!$A$6:$I$8123,5,0))</f>
        <v>M2</v>
      </c>
      <c r="F22" s="123">
        <v>1</v>
      </c>
      <c r="G22" s="123">
        <v>400</v>
      </c>
      <c r="H22" s="119">
        <f>IF(B22=0," ",VLOOKUP(B22,Composições!$A$6:$I$8123,8,0))</f>
        <v>24.950000000000003</v>
      </c>
      <c r="I22" s="108">
        <f t="shared" si="6"/>
        <v>31.79</v>
      </c>
      <c r="J22" s="108">
        <f t="shared" si="7"/>
        <v>31.79</v>
      </c>
      <c r="K22" s="108">
        <f t="shared" si="8"/>
        <v>12716</v>
      </c>
      <c r="L22" s="100"/>
      <c r="M22" s="121"/>
      <c r="N22" s="66"/>
      <c r="O22" s="100"/>
      <c r="P22" s="100"/>
      <c r="Q22" s="100"/>
      <c r="R22" s="100"/>
      <c r="S22" s="100"/>
    </row>
    <row r="23" spans="1:46" s="10" customFormat="1" ht="28.5" customHeight="1" x14ac:dyDescent="0.25">
      <c r="A23" s="95">
        <v>4</v>
      </c>
      <c r="B23" s="214" t="s">
        <v>47</v>
      </c>
      <c r="C23" s="214"/>
      <c r="D23" s="214"/>
      <c r="E23" s="214"/>
      <c r="F23" s="214"/>
      <c r="G23" s="214"/>
      <c r="H23" s="214"/>
      <c r="I23" s="214"/>
      <c r="J23" s="164"/>
      <c r="K23" s="97">
        <f>SUM(K24:K24)</f>
        <v>1152</v>
      </c>
      <c r="L23" s="126"/>
      <c r="M23" s="127"/>
      <c r="N23" s="127"/>
      <c r="O23" s="109"/>
      <c r="P23" s="109"/>
      <c r="Q23" s="109"/>
      <c r="R23" s="109"/>
      <c r="S23" s="109"/>
    </row>
    <row r="24" spans="1:46" s="101" customFormat="1" ht="28.5" customHeight="1" x14ac:dyDescent="0.25">
      <c r="A24" s="102" t="s">
        <v>660</v>
      </c>
      <c r="B24" s="110">
        <v>9537</v>
      </c>
      <c r="C24" s="104" t="str">
        <f>IF(B24=0," ",VLOOKUP(B24,Composições!$A$6:$I$8123,2,0))</f>
        <v>SINAPI-CE</v>
      </c>
      <c r="D24" s="105" t="str">
        <f>IF(B24=0," ",VLOOKUP(B24,Composições!$A$6:$I$8123,4,0))</f>
        <v>LIMPEZA FINAL DA OBRA</v>
      </c>
      <c r="E24" s="104" t="str">
        <f>IF(B24=0," ",VLOOKUP(B24,Composições!$A$6:$I$8123,5,0))</f>
        <v>M2</v>
      </c>
      <c r="F24" s="106">
        <v>1</v>
      </c>
      <c r="G24" s="106">
        <v>400</v>
      </c>
      <c r="H24" s="119">
        <f>IF(B24=0," ",VLOOKUP(B24,Composições!$A$6:$I$8123,8,0))</f>
        <v>2.2599999999999998</v>
      </c>
      <c r="I24" s="108">
        <f t="shared" ref="I24" si="9">ROUND(H24*(1+$K$6),2)</f>
        <v>2.88</v>
      </c>
      <c r="J24" s="108">
        <f t="shared" ref="J24" si="10">ROUND(F24*I24,2)</f>
        <v>2.88</v>
      </c>
      <c r="K24" s="108">
        <f t="shared" ref="K24" si="11">ROUND(G24*I24,2)</f>
        <v>1152</v>
      </c>
      <c r="L24" s="100"/>
      <c r="M24" s="112"/>
      <c r="N24" s="112"/>
      <c r="O24" s="100"/>
      <c r="P24" s="100"/>
      <c r="Q24" s="100"/>
      <c r="R24" s="100"/>
      <c r="S24" s="100"/>
    </row>
    <row r="25" spans="1:46" s="101" customFormat="1" x14ac:dyDescent="0.25">
      <c r="A25" s="102"/>
      <c r="B25" s="125"/>
      <c r="C25" s="110"/>
      <c r="D25" s="105"/>
      <c r="E25" s="110"/>
      <c r="F25" s="108"/>
      <c r="G25" s="108"/>
      <c r="H25" s="128"/>
      <c r="I25" s="128"/>
      <c r="J25" s="108"/>
      <c r="K25" s="108"/>
      <c r="L25" s="100"/>
      <c r="M25" s="112"/>
      <c r="N25" s="112"/>
      <c r="O25" s="100"/>
      <c r="P25" s="100"/>
      <c r="Q25" s="100"/>
      <c r="R25" s="100"/>
      <c r="S25" s="100"/>
    </row>
    <row r="26" spans="1:46" s="101" customFormat="1" ht="24" customHeight="1" x14ac:dyDescent="0.25">
      <c r="A26" s="40" t="s">
        <v>21</v>
      </c>
      <c r="B26" s="129"/>
      <c r="C26" s="5"/>
      <c r="D26" s="47"/>
      <c r="E26" s="5"/>
      <c r="F26" s="127"/>
      <c r="G26" s="127"/>
      <c r="H26" s="130"/>
      <c r="I26" s="137"/>
      <c r="J26" s="138"/>
      <c r="K26" s="138"/>
      <c r="L26" s="100"/>
      <c r="M26" s="112"/>
      <c r="N26" s="112"/>
      <c r="O26" s="100"/>
      <c r="P26" s="100"/>
      <c r="Q26" s="100"/>
      <c r="R26" s="100"/>
      <c r="S26" s="100"/>
    </row>
    <row r="27" spans="1:46" s="101" customFormat="1" ht="24" customHeight="1" x14ac:dyDescent="0.25">
      <c r="A27" s="40" t="str">
        <f>+Composições!A9</f>
        <v>SINAPI-CE 10/2019 Com Desoneração</v>
      </c>
      <c r="B27" s="129"/>
      <c r="C27" s="5"/>
      <c r="D27" s="47"/>
      <c r="E27" s="5"/>
      <c r="F27" s="127"/>
      <c r="G27" s="127"/>
      <c r="H27" s="130"/>
      <c r="I27" s="130"/>
      <c r="J27" s="127"/>
      <c r="K27" s="127"/>
      <c r="L27" s="100"/>
      <c r="M27" s="112"/>
      <c r="N27" s="112"/>
      <c r="O27" s="100"/>
      <c r="P27" s="100"/>
      <c r="Q27" s="100"/>
      <c r="R27" s="100"/>
      <c r="S27" s="100"/>
    </row>
    <row r="28" spans="1:46" s="101" customFormat="1" ht="26.25" customHeight="1" x14ac:dyDescent="0.25">
      <c r="A28" s="40" t="str">
        <f>+Composições!A10</f>
        <v>SEINFRA-CE 026.1 Com Desoneração</v>
      </c>
      <c r="B28" s="129"/>
      <c r="C28" s="5"/>
      <c r="D28" s="47"/>
      <c r="E28" s="5"/>
      <c r="F28" s="127"/>
      <c r="G28" s="127"/>
      <c r="H28" s="130"/>
      <c r="I28" s="130"/>
      <c r="J28" s="127"/>
      <c r="K28" s="127"/>
      <c r="L28" s="100"/>
      <c r="M28" s="112"/>
      <c r="N28" s="112"/>
      <c r="O28" s="100"/>
      <c r="P28" s="100"/>
      <c r="Q28" s="100"/>
      <c r="R28" s="100"/>
      <c r="S28" s="100"/>
    </row>
    <row r="29" spans="1:46" ht="14.25" x14ac:dyDescent="0.25">
      <c r="A29" s="22" t="str">
        <f>+Composições!A11</f>
        <v>_</v>
      </c>
      <c r="C29" s="131"/>
      <c r="H29" s="18"/>
      <c r="L29" s="148"/>
      <c r="M29" s="144"/>
      <c r="N29" s="144"/>
      <c r="P29" s="15"/>
      <c r="Q29" s="15"/>
      <c r="T29" s="19"/>
      <c r="X29" s="20"/>
      <c r="Y29" s="20"/>
      <c r="Z29" s="20"/>
      <c r="AA29" s="20"/>
      <c r="AB29" s="20"/>
      <c r="AC29" s="20"/>
      <c r="AD29" s="20"/>
      <c r="AE29" s="20"/>
      <c r="AF29" s="20"/>
      <c r="AG29" s="20"/>
      <c r="AH29" s="20"/>
      <c r="AI29" s="20"/>
      <c r="AJ29" s="20"/>
      <c r="AK29" s="20"/>
      <c r="AL29" s="20"/>
      <c r="AM29" s="20"/>
      <c r="AN29" s="20"/>
      <c r="AO29" s="20"/>
      <c r="AP29" s="20"/>
      <c r="AQ29" s="20"/>
      <c r="AR29" s="20"/>
      <c r="AS29" s="20"/>
      <c r="AT29" s="21"/>
    </row>
    <row r="30" spans="1:46" ht="12" customHeight="1" x14ac:dyDescent="0.25">
      <c r="A30" s="15"/>
      <c r="C30" s="131"/>
      <c r="H30" s="18"/>
      <c r="L30" s="148"/>
      <c r="M30" s="144"/>
      <c r="N30" s="144"/>
      <c r="P30" s="15"/>
      <c r="Q30" s="15"/>
      <c r="T30" s="19"/>
      <c r="X30" s="20"/>
      <c r="Y30" s="20"/>
      <c r="Z30" s="20"/>
      <c r="AA30" s="20"/>
      <c r="AB30" s="20"/>
      <c r="AC30" s="20"/>
      <c r="AD30" s="20"/>
      <c r="AE30" s="20"/>
      <c r="AF30" s="20"/>
      <c r="AG30" s="20"/>
      <c r="AH30" s="20"/>
      <c r="AI30" s="20"/>
      <c r="AJ30" s="20"/>
      <c r="AK30" s="20"/>
      <c r="AL30" s="20"/>
      <c r="AM30" s="20"/>
      <c r="AN30" s="20"/>
      <c r="AO30" s="20"/>
      <c r="AP30" s="20"/>
      <c r="AQ30" s="20"/>
      <c r="AR30" s="20"/>
      <c r="AS30" s="20"/>
      <c r="AT30" s="21"/>
    </row>
    <row r="31" spans="1:46" ht="14.25" x14ac:dyDescent="0.25">
      <c r="A31" s="15"/>
      <c r="C31" s="131"/>
      <c r="H31" s="18"/>
      <c r="L31" s="148"/>
      <c r="M31" s="144"/>
      <c r="N31" s="144"/>
      <c r="P31" s="15"/>
      <c r="Q31" s="15"/>
      <c r="T31" s="19"/>
      <c r="X31" s="20"/>
      <c r="Y31" s="20"/>
      <c r="Z31" s="20"/>
      <c r="AA31" s="20"/>
      <c r="AB31" s="20"/>
      <c r="AC31" s="20"/>
      <c r="AD31" s="20"/>
      <c r="AE31" s="20"/>
      <c r="AF31" s="20"/>
      <c r="AG31" s="20"/>
      <c r="AH31" s="20"/>
      <c r="AI31" s="20"/>
      <c r="AJ31" s="20"/>
      <c r="AK31" s="20"/>
      <c r="AL31" s="20"/>
      <c r="AM31" s="20"/>
      <c r="AN31" s="20"/>
      <c r="AO31" s="20"/>
      <c r="AP31" s="20"/>
      <c r="AQ31" s="20"/>
      <c r="AR31" s="20"/>
      <c r="AS31" s="20"/>
      <c r="AT31" s="21"/>
    </row>
    <row r="32" spans="1:46" ht="14.25" x14ac:dyDescent="0.25">
      <c r="A32" s="15"/>
      <c r="C32" s="131"/>
      <c r="H32" s="18"/>
      <c r="L32" s="148"/>
      <c r="M32" s="144"/>
      <c r="N32" s="144"/>
      <c r="P32" s="15"/>
      <c r="Q32" s="15"/>
      <c r="T32" s="19"/>
      <c r="X32" s="20"/>
      <c r="Y32" s="20"/>
      <c r="Z32" s="20"/>
      <c r="AA32" s="20"/>
      <c r="AB32" s="20"/>
      <c r="AC32" s="20"/>
      <c r="AD32" s="20"/>
      <c r="AE32" s="20"/>
      <c r="AF32" s="20"/>
      <c r="AG32" s="20"/>
      <c r="AH32" s="20"/>
      <c r="AI32" s="20"/>
      <c r="AJ32" s="20"/>
      <c r="AK32" s="20"/>
      <c r="AL32" s="20"/>
      <c r="AM32" s="20"/>
      <c r="AN32" s="20"/>
      <c r="AO32" s="20"/>
      <c r="AP32" s="20"/>
      <c r="AQ32" s="20"/>
      <c r="AR32" s="20"/>
      <c r="AS32" s="20"/>
      <c r="AT32" s="21"/>
    </row>
    <row r="33" spans="1:46" ht="14.25" x14ac:dyDescent="0.25">
      <c r="A33" s="15"/>
      <c r="C33" s="131"/>
      <c r="H33" s="18"/>
      <c r="L33" s="148"/>
      <c r="M33" s="144"/>
      <c r="N33" s="144"/>
      <c r="P33" s="15"/>
      <c r="Q33" s="15"/>
      <c r="T33" s="19"/>
      <c r="X33" s="20"/>
      <c r="Y33" s="20"/>
      <c r="Z33" s="20"/>
      <c r="AA33" s="20"/>
      <c r="AB33" s="20"/>
      <c r="AC33" s="20"/>
      <c r="AD33" s="20"/>
      <c r="AE33" s="20"/>
      <c r="AF33" s="20"/>
      <c r="AG33" s="20"/>
      <c r="AH33" s="20"/>
      <c r="AI33" s="20"/>
      <c r="AJ33" s="20"/>
      <c r="AK33" s="20"/>
      <c r="AL33" s="20"/>
      <c r="AM33" s="20"/>
      <c r="AN33" s="20"/>
      <c r="AO33" s="20"/>
      <c r="AP33" s="20"/>
      <c r="AQ33" s="20"/>
      <c r="AR33" s="20"/>
      <c r="AS33" s="20"/>
      <c r="AT33" s="21"/>
    </row>
    <row r="34" spans="1:46" ht="14.25" x14ac:dyDescent="0.25">
      <c r="A34" s="15"/>
      <c r="C34" s="131"/>
      <c r="H34" s="18"/>
      <c r="L34" s="148"/>
      <c r="M34" s="144"/>
      <c r="N34" s="144"/>
      <c r="P34" s="15"/>
      <c r="Q34" s="15"/>
      <c r="T34" s="19"/>
      <c r="X34" s="20"/>
      <c r="Y34" s="20"/>
      <c r="Z34" s="20"/>
      <c r="AA34" s="20"/>
      <c r="AB34" s="20"/>
      <c r="AC34" s="20"/>
      <c r="AD34" s="20"/>
      <c r="AE34" s="20"/>
      <c r="AF34" s="20"/>
      <c r="AG34" s="20"/>
      <c r="AH34" s="20"/>
      <c r="AI34" s="20"/>
      <c r="AJ34" s="20"/>
      <c r="AK34" s="20"/>
      <c r="AL34" s="20"/>
      <c r="AM34" s="20"/>
      <c r="AN34" s="20"/>
      <c r="AO34" s="20"/>
      <c r="AP34" s="20"/>
      <c r="AQ34" s="20"/>
      <c r="AR34" s="20"/>
      <c r="AS34" s="20"/>
      <c r="AT34" s="21"/>
    </row>
    <row r="35" spans="1:46" ht="14.25" x14ac:dyDescent="0.25">
      <c r="A35" s="15"/>
      <c r="C35" s="131"/>
      <c r="H35" s="18"/>
      <c r="L35" s="148"/>
      <c r="M35" s="144"/>
      <c r="N35" s="144"/>
      <c r="P35" s="15"/>
      <c r="Q35" s="15"/>
      <c r="T35" s="19"/>
      <c r="X35" s="20"/>
      <c r="Y35" s="20"/>
      <c r="Z35" s="20"/>
      <c r="AA35" s="20"/>
      <c r="AB35" s="20"/>
      <c r="AC35" s="20"/>
      <c r="AD35" s="20"/>
      <c r="AE35" s="20"/>
      <c r="AF35" s="20"/>
      <c r="AG35" s="20"/>
      <c r="AH35" s="20"/>
      <c r="AI35" s="20"/>
      <c r="AJ35" s="20"/>
      <c r="AK35" s="20"/>
      <c r="AL35" s="20"/>
      <c r="AM35" s="20"/>
      <c r="AN35" s="20"/>
      <c r="AO35" s="20"/>
      <c r="AP35" s="20"/>
      <c r="AQ35" s="20"/>
      <c r="AR35" s="20"/>
      <c r="AS35" s="20"/>
      <c r="AT35" s="21"/>
    </row>
    <row r="36" spans="1:46" ht="14.25" x14ac:dyDescent="0.25">
      <c r="C36" s="131"/>
      <c r="H36" s="18"/>
      <c r="L36" s="148"/>
      <c r="M36" s="145"/>
      <c r="N36" s="145"/>
      <c r="P36" s="15"/>
      <c r="Q36" s="15"/>
      <c r="T36" s="19"/>
      <c r="X36" s="20"/>
      <c r="Y36" s="20"/>
      <c r="Z36" s="20"/>
      <c r="AA36" s="20"/>
      <c r="AB36" s="20"/>
      <c r="AC36" s="20"/>
      <c r="AD36" s="20"/>
      <c r="AE36" s="20"/>
      <c r="AF36" s="20"/>
      <c r="AG36" s="20"/>
      <c r="AH36" s="20"/>
      <c r="AI36" s="20"/>
      <c r="AJ36" s="20"/>
      <c r="AK36" s="20"/>
      <c r="AL36" s="20"/>
      <c r="AM36" s="20"/>
      <c r="AN36" s="20"/>
      <c r="AO36" s="20"/>
      <c r="AP36" s="20"/>
      <c r="AQ36" s="20"/>
      <c r="AR36" s="20"/>
      <c r="AS36" s="20"/>
      <c r="AT36" s="21"/>
    </row>
  </sheetData>
  <mergeCells count="6">
    <mergeCell ref="B23:I23"/>
    <mergeCell ref="A4:K4"/>
    <mergeCell ref="F6:G6"/>
    <mergeCell ref="B9:I9"/>
    <mergeCell ref="B15:I15"/>
    <mergeCell ref="B19:I19"/>
  </mergeCells>
  <pageMargins left="0.51181102362204722" right="0.51181102362204722" top="0.78740157480314965" bottom="0.78740157480314965" header="0.31496062992125984" footer="0.31496062992125984"/>
  <pageSetup paperSize="9" scale="76"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6"/>
  <sheetViews>
    <sheetView topLeftCell="P11" zoomScaleNormal="100" workbookViewId="0">
      <selection activeCell="K28" sqref="K28"/>
    </sheetView>
  </sheetViews>
  <sheetFormatPr defaultRowHeight="12.75" x14ac:dyDescent="0.25"/>
  <cols>
    <col min="1" max="1" width="7.28515625" style="22" customWidth="1"/>
    <col min="2" max="2" width="11.85546875" style="16" bestFit="1" customWidth="1"/>
    <col min="3" max="3" width="12.28515625" style="16" bestFit="1" customWidth="1"/>
    <col min="4" max="4" width="60.85546875" style="17" bestFit="1" customWidth="1"/>
    <col min="5" max="5" width="6.85546875" style="16" customWidth="1"/>
    <col min="6" max="6" width="9" style="18" customWidth="1"/>
    <col min="7" max="7" width="9.42578125" style="18" bestFit="1" customWidth="1"/>
    <col min="8" max="8" width="9.42578125" style="134" bestFit="1" customWidth="1"/>
    <col min="9" max="9" width="9.85546875" style="18" customWidth="1"/>
    <col min="10" max="10" width="13.28515625" style="18" bestFit="1" customWidth="1"/>
    <col min="11" max="11" width="17.140625" style="18" customWidth="1"/>
    <col min="12" max="12" width="17.140625" style="56" customWidth="1"/>
    <col min="13" max="13" width="11.28515625" style="135" bestFit="1" customWidth="1"/>
    <col min="14" max="14" width="11.28515625" style="135" customWidth="1"/>
    <col min="15" max="17" width="10.28515625" style="136" bestFit="1" customWidth="1"/>
    <col min="18" max="18" width="11.140625" style="136" bestFit="1" customWidth="1"/>
    <col min="19" max="19" width="9.140625" style="136"/>
    <col min="20" max="258" width="9.140625" style="15"/>
    <col min="259" max="259" width="7.28515625" style="15" customWidth="1"/>
    <col min="260" max="260" width="9" style="15" customWidth="1"/>
    <col min="261" max="261" width="10.5703125" style="15" customWidth="1"/>
    <col min="262" max="262" width="61" style="15" bestFit="1" customWidth="1"/>
    <col min="263" max="263" width="6" style="15" customWidth="1"/>
    <col min="264" max="264" width="7" style="15" customWidth="1"/>
    <col min="265" max="265" width="9.5703125" style="15" customWidth="1"/>
    <col min="266" max="266" width="10" style="15" customWidth="1"/>
    <col min="267" max="267" width="9.7109375" style="15" customWidth="1"/>
    <col min="268" max="268" width="11.28515625" style="15" customWidth="1"/>
    <col min="269" max="269" width="8.28515625" style="15" customWidth="1"/>
    <col min="270" max="270" width="10.7109375" style="15" bestFit="1" customWidth="1"/>
    <col min="271" max="514" width="9.140625" style="15"/>
    <col min="515" max="515" width="7.28515625" style="15" customWidth="1"/>
    <col min="516" max="516" width="9" style="15" customWidth="1"/>
    <col min="517" max="517" width="10.5703125" style="15" customWidth="1"/>
    <col min="518" max="518" width="61" style="15" bestFit="1" customWidth="1"/>
    <col min="519" max="519" width="6" style="15" customWidth="1"/>
    <col min="520" max="520" width="7" style="15" customWidth="1"/>
    <col min="521" max="521" width="9.5703125" style="15" customWidth="1"/>
    <col min="522" max="522" width="10" style="15" customWidth="1"/>
    <col min="523" max="523" width="9.7109375" style="15" customWidth="1"/>
    <col min="524" max="524" width="11.28515625" style="15" customWidth="1"/>
    <col min="525" max="525" width="8.28515625" style="15" customWidth="1"/>
    <col min="526" max="526" width="10.7109375" style="15" bestFit="1" customWidth="1"/>
    <col min="527" max="770" width="9.140625" style="15"/>
    <col min="771" max="771" width="7.28515625" style="15" customWidth="1"/>
    <col min="772" max="772" width="9" style="15" customWidth="1"/>
    <col min="773" max="773" width="10.5703125" style="15" customWidth="1"/>
    <col min="774" max="774" width="61" style="15" bestFit="1" customWidth="1"/>
    <col min="775" max="775" width="6" style="15" customWidth="1"/>
    <col min="776" max="776" width="7" style="15" customWidth="1"/>
    <col min="777" max="777" width="9.5703125" style="15" customWidth="1"/>
    <col min="778" max="778" width="10" style="15" customWidth="1"/>
    <col min="779" max="779" width="9.7109375" style="15" customWidth="1"/>
    <col min="780" max="780" width="11.28515625" style="15" customWidth="1"/>
    <col min="781" max="781" width="8.28515625" style="15" customWidth="1"/>
    <col min="782" max="782" width="10.7109375" style="15" bestFit="1" customWidth="1"/>
    <col min="783" max="1026" width="9.140625" style="15"/>
    <col min="1027" max="1027" width="7.28515625" style="15" customWidth="1"/>
    <col min="1028" max="1028" width="9" style="15" customWidth="1"/>
    <col min="1029" max="1029" width="10.5703125" style="15" customWidth="1"/>
    <col min="1030" max="1030" width="61" style="15" bestFit="1" customWidth="1"/>
    <col min="1031" max="1031" width="6" style="15" customWidth="1"/>
    <col min="1032" max="1032" width="7" style="15" customWidth="1"/>
    <col min="1033" max="1033" width="9.5703125" style="15" customWidth="1"/>
    <col min="1034" max="1034" width="10" style="15" customWidth="1"/>
    <col min="1035" max="1035" width="9.7109375" style="15" customWidth="1"/>
    <col min="1036" max="1036" width="11.28515625" style="15" customWidth="1"/>
    <col min="1037" max="1037" width="8.28515625" style="15" customWidth="1"/>
    <col min="1038" max="1038" width="10.7109375" style="15" bestFit="1" customWidth="1"/>
    <col min="1039" max="1282" width="9.140625" style="15"/>
    <col min="1283" max="1283" width="7.28515625" style="15" customWidth="1"/>
    <col min="1284" max="1284" width="9" style="15" customWidth="1"/>
    <col min="1285" max="1285" width="10.5703125" style="15" customWidth="1"/>
    <col min="1286" max="1286" width="61" style="15" bestFit="1" customWidth="1"/>
    <col min="1287" max="1287" width="6" style="15" customWidth="1"/>
    <col min="1288" max="1288" width="7" style="15" customWidth="1"/>
    <col min="1289" max="1289" width="9.5703125" style="15" customWidth="1"/>
    <col min="1290" max="1290" width="10" style="15" customWidth="1"/>
    <col min="1291" max="1291" width="9.7109375" style="15" customWidth="1"/>
    <col min="1292" max="1292" width="11.28515625" style="15" customWidth="1"/>
    <col min="1293" max="1293" width="8.28515625" style="15" customWidth="1"/>
    <col min="1294" max="1294" width="10.7109375" style="15" bestFit="1" customWidth="1"/>
    <col min="1295" max="1538" width="9.140625" style="15"/>
    <col min="1539" max="1539" width="7.28515625" style="15" customWidth="1"/>
    <col min="1540" max="1540" width="9" style="15" customWidth="1"/>
    <col min="1541" max="1541" width="10.5703125" style="15" customWidth="1"/>
    <col min="1542" max="1542" width="61" style="15" bestFit="1" customWidth="1"/>
    <col min="1543" max="1543" width="6" style="15" customWidth="1"/>
    <col min="1544" max="1544" width="7" style="15" customWidth="1"/>
    <col min="1545" max="1545" width="9.5703125" style="15" customWidth="1"/>
    <col min="1546" max="1546" width="10" style="15" customWidth="1"/>
    <col min="1547" max="1547" width="9.7109375" style="15" customWidth="1"/>
    <col min="1548" max="1548" width="11.28515625" style="15" customWidth="1"/>
    <col min="1549" max="1549" width="8.28515625" style="15" customWidth="1"/>
    <col min="1550" max="1550" width="10.7109375" style="15" bestFit="1" customWidth="1"/>
    <col min="1551" max="1794" width="9.140625" style="15"/>
    <col min="1795" max="1795" width="7.28515625" style="15" customWidth="1"/>
    <col min="1796" max="1796" width="9" style="15" customWidth="1"/>
    <col min="1797" max="1797" width="10.5703125" style="15" customWidth="1"/>
    <col min="1798" max="1798" width="61" style="15" bestFit="1" customWidth="1"/>
    <col min="1799" max="1799" width="6" style="15" customWidth="1"/>
    <col min="1800" max="1800" width="7" style="15" customWidth="1"/>
    <col min="1801" max="1801" width="9.5703125" style="15" customWidth="1"/>
    <col min="1802" max="1802" width="10" style="15" customWidth="1"/>
    <col min="1803" max="1803" width="9.7109375" style="15" customWidth="1"/>
    <col min="1804" max="1804" width="11.28515625" style="15" customWidth="1"/>
    <col min="1805" max="1805" width="8.28515625" style="15" customWidth="1"/>
    <col min="1806" max="1806" width="10.7109375" style="15" bestFit="1" customWidth="1"/>
    <col min="1807" max="2050" width="9.140625" style="15"/>
    <col min="2051" max="2051" width="7.28515625" style="15" customWidth="1"/>
    <col min="2052" max="2052" width="9" style="15" customWidth="1"/>
    <col min="2053" max="2053" width="10.5703125" style="15" customWidth="1"/>
    <col min="2054" max="2054" width="61" style="15" bestFit="1" customWidth="1"/>
    <col min="2055" max="2055" width="6" style="15" customWidth="1"/>
    <col min="2056" max="2056" width="7" style="15" customWidth="1"/>
    <col min="2057" max="2057" width="9.5703125" style="15" customWidth="1"/>
    <col min="2058" max="2058" width="10" style="15" customWidth="1"/>
    <col min="2059" max="2059" width="9.7109375" style="15" customWidth="1"/>
    <col min="2060" max="2060" width="11.28515625" style="15" customWidth="1"/>
    <col min="2061" max="2061" width="8.28515625" style="15" customWidth="1"/>
    <col min="2062" max="2062" width="10.7109375" style="15" bestFit="1" customWidth="1"/>
    <col min="2063" max="2306" width="9.140625" style="15"/>
    <col min="2307" max="2307" width="7.28515625" style="15" customWidth="1"/>
    <col min="2308" max="2308" width="9" style="15" customWidth="1"/>
    <col min="2309" max="2309" width="10.5703125" style="15" customWidth="1"/>
    <col min="2310" max="2310" width="61" style="15" bestFit="1" customWidth="1"/>
    <col min="2311" max="2311" width="6" style="15" customWidth="1"/>
    <col min="2312" max="2312" width="7" style="15" customWidth="1"/>
    <col min="2313" max="2313" width="9.5703125" style="15" customWidth="1"/>
    <col min="2314" max="2314" width="10" style="15" customWidth="1"/>
    <col min="2315" max="2315" width="9.7109375" style="15" customWidth="1"/>
    <col min="2316" max="2316" width="11.28515625" style="15" customWidth="1"/>
    <col min="2317" max="2317" width="8.28515625" style="15" customWidth="1"/>
    <col min="2318" max="2318" width="10.7109375" style="15" bestFit="1" customWidth="1"/>
    <col min="2319" max="2562" width="9.140625" style="15"/>
    <col min="2563" max="2563" width="7.28515625" style="15" customWidth="1"/>
    <col min="2564" max="2564" width="9" style="15" customWidth="1"/>
    <col min="2565" max="2565" width="10.5703125" style="15" customWidth="1"/>
    <col min="2566" max="2566" width="61" style="15" bestFit="1" customWidth="1"/>
    <col min="2567" max="2567" width="6" style="15" customWidth="1"/>
    <col min="2568" max="2568" width="7" style="15" customWidth="1"/>
    <col min="2569" max="2569" width="9.5703125" style="15" customWidth="1"/>
    <col min="2570" max="2570" width="10" style="15" customWidth="1"/>
    <col min="2571" max="2571" width="9.7109375" style="15" customWidth="1"/>
    <col min="2572" max="2572" width="11.28515625" style="15" customWidth="1"/>
    <col min="2573" max="2573" width="8.28515625" style="15" customWidth="1"/>
    <col min="2574" max="2574" width="10.7109375" style="15" bestFit="1" customWidth="1"/>
    <col min="2575" max="2818" width="9.140625" style="15"/>
    <col min="2819" max="2819" width="7.28515625" style="15" customWidth="1"/>
    <col min="2820" max="2820" width="9" style="15" customWidth="1"/>
    <col min="2821" max="2821" width="10.5703125" style="15" customWidth="1"/>
    <col min="2822" max="2822" width="61" style="15" bestFit="1" customWidth="1"/>
    <col min="2823" max="2823" width="6" style="15" customWidth="1"/>
    <col min="2824" max="2824" width="7" style="15" customWidth="1"/>
    <col min="2825" max="2825" width="9.5703125" style="15" customWidth="1"/>
    <col min="2826" max="2826" width="10" style="15" customWidth="1"/>
    <col min="2827" max="2827" width="9.7109375" style="15" customWidth="1"/>
    <col min="2828" max="2828" width="11.28515625" style="15" customWidth="1"/>
    <col min="2829" max="2829" width="8.28515625" style="15" customWidth="1"/>
    <col min="2830" max="2830" width="10.7109375" style="15" bestFit="1" customWidth="1"/>
    <col min="2831" max="3074" width="9.140625" style="15"/>
    <col min="3075" max="3075" width="7.28515625" style="15" customWidth="1"/>
    <col min="3076" max="3076" width="9" style="15" customWidth="1"/>
    <col min="3077" max="3077" width="10.5703125" style="15" customWidth="1"/>
    <col min="3078" max="3078" width="61" style="15" bestFit="1" customWidth="1"/>
    <col min="3079" max="3079" width="6" style="15" customWidth="1"/>
    <col min="3080" max="3080" width="7" style="15" customWidth="1"/>
    <col min="3081" max="3081" width="9.5703125" style="15" customWidth="1"/>
    <col min="3082" max="3082" width="10" style="15" customWidth="1"/>
    <col min="3083" max="3083" width="9.7109375" style="15" customWidth="1"/>
    <col min="3084" max="3084" width="11.28515625" style="15" customWidth="1"/>
    <col min="3085" max="3085" width="8.28515625" style="15" customWidth="1"/>
    <col min="3086" max="3086" width="10.7109375" style="15" bestFit="1" customWidth="1"/>
    <col min="3087" max="3330" width="9.140625" style="15"/>
    <col min="3331" max="3331" width="7.28515625" style="15" customWidth="1"/>
    <col min="3332" max="3332" width="9" style="15" customWidth="1"/>
    <col min="3333" max="3333" width="10.5703125" style="15" customWidth="1"/>
    <col min="3334" max="3334" width="61" style="15" bestFit="1" customWidth="1"/>
    <col min="3335" max="3335" width="6" style="15" customWidth="1"/>
    <col min="3336" max="3336" width="7" style="15" customWidth="1"/>
    <col min="3337" max="3337" width="9.5703125" style="15" customWidth="1"/>
    <col min="3338" max="3338" width="10" style="15" customWidth="1"/>
    <col min="3339" max="3339" width="9.7109375" style="15" customWidth="1"/>
    <col min="3340" max="3340" width="11.28515625" style="15" customWidth="1"/>
    <col min="3341" max="3341" width="8.28515625" style="15" customWidth="1"/>
    <col min="3342" max="3342" width="10.7109375" style="15" bestFit="1" customWidth="1"/>
    <col min="3343" max="3586" width="9.140625" style="15"/>
    <col min="3587" max="3587" width="7.28515625" style="15" customWidth="1"/>
    <col min="3588" max="3588" width="9" style="15" customWidth="1"/>
    <col min="3589" max="3589" width="10.5703125" style="15" customWidth="1"/>
    <col min="3590" max="3590" width="61" style="15" bestFit="1" customWidth="1"/>
    <col min="3591" max="3591" width="6" style="15" customWidth="1"/>
    <col min="3592" max="3592" width="7" style="15" customWidth="1"/>
    <col min="3593" max="3593" width="9.5703125" style="15" customWidth="1"/>
    <col min="3594" max="3594" width="10" style="15" customWidth="1"/>
    <col min="3595" max="3595" width="9.7109375" style="15" customWidth="1"/>
    <col min="3596" max="3596" width="11.28515625" style="15" customWidth="1"/>
    <col min="3597" max="3597" width="8.28515625" style="15" customWidth="1"/>
    <col min="3598" max="3598" width="10.7109375" style="15" bestFit="1" customWidth="1"/>
    <col min="3599" max="3842" width="9.140625" style="15"/>
    <col min="3843" max="3843" width="7.28515625" style="15" customWidth="1"/>
    <col min="3844" max="3844" width="9" style="15" customWidth="1"/>
    <col min="3845" max="3845" width="10.5703125" style="15" customWidth="1"/>
    <col min="3846" max="3846" width="61" style="15" bestFit="1" customWidth="1"/>
    <col min="3847" max="3847" width="6" style="15" customWidth="1"/>
    <col min="3848" max="3848" width="7" style="15" customWidth="1"/>
    <col min="3849" max="3849" width="9.5703125" style="15" customWidth="1"/>
    <col min="3850" max="3850" width="10" style="15" customWidth="1"/>
    <col min="3851" max="3851" width="9.7109375" style="15" customWidth="1"/>
    <col min="3852" max="3852" width="11.28515625" style="15" customWidth="1"/>
    <col min="3853" max="3853" width="8.28515625" style="15" customWidth="1"/>
    <col min="3854" max="3854" width="10.7109375" style="15" bestFit="1" customWidth="1"/>
    <col min="3855" max="4098" width="9.140625" style="15"/>
    <col min="4099" max="4099" width="7.28515625" style="15" customWidth="1"/>
    <col min="4100" max="4100" width="9" style="15" customWidth="1"/>
    <col min="4101" max="4101" width="10.5703125" style="15" customWidth="1"/>
    <col min="4102" max="4102" width="61" style="15" bestFit="1" customWidth="1"/>
    <col min="4103" max="4103" width="6" style="15" customWidth="1"/>
    <col min="4104" max="4104" width="7" style="15" customWidth="1"/>
    <col min="4105" max="4105" width="9.5703125" style="15" customWidth="1"/>
    <col min="4106" max="4106" width="10" style="15" customWidth="1"/>
    <col min="4107" max="4107" width="9.7109375" style="15" customWidth="1"/>
    <col min="4108" max="4108" width="11.28515625" style="15" customWidth="1"/>
    <col min="4109" max="4109" width="8.28515625" style="15" customWidth="1"/>
    <col min="4110" max="4110" width="10.7109375" style="15" bestFit="1" customWidth="1"/>
    <col min="4111" max="4354" width="9.140625" style="15"/>
    <col min="4355" max="4355" width="7.28515625" style="15" customWidth="1"/>
    <col min="4356" max="4356" width="9" style="15" customWidth="1"/>
    <col min="4357" max="4357" width="10.5703125" style="15" customWidth="1"/>
    <col min="4358" max="4358" width="61" style="15" bestFit="1" customWidth="1"/>
    <col min="4359" max="4359" width="6" style="15" customWidth="1"/>
    <col min="4360" max="4360" width="7" style="15" customWidth="1"/>
    <col min="4361" max="4361" width="9.5703125" style="15" customWidth="1"/>
    <col min="4362" max="4362" width="10" style="15" customWidth="1"/>
    <col min="4363" max="4363" width="9.7109375" style="15" customWidth="1"/>
    <col min="4364" max="4364" width="11.28515625" style="15" customWidth="1"/>
    <col min="4365" max="4365" width="8.28515625" style="15" customWidth="1"/>
    <col min="4366" max="4366" width="10.7109375" style="15" bestFit="1" customWidth="1"/>
    <col min="4367" max="4610" width="9.140625" style="15"/>
    <col min="4611" max="4611" width="7.28515625" style="15" customWidth="1"/>
    <col min="4612" max="4612" width="9" style="15" customWidth="1"/>
    <col min="4613" max="4613" width="10.5703125" style="15" customWidth="1"/>
    <col min="4614" max="4614" width="61" style="15" bestFit="1" customWidth="1"/>
    <col min="4615" max="4615" width="6" style="15" customWidth="1"/>
    <col min="4616" max="4616" width="7" style="15" customWidth="1"/>
    <col min="4617" max="4617" width="9.5703125" style="15" customWidth="1"/>
    <col min="4618" max="4618" width="10" style="15" customWidth="1"/>
    <col min="4619" max="4619" width="9.7109375" style="15" customWidth="1"/>
    <col min="4620" max="4620" width="11.28515625" style="15" customWidth="1"/>
    <col min="4621" max="4621" width="8.28515625" style="15" customWidth="1"/>
    <col min="4622" max="4622" width="10.7109375" style="15" bestFit="1" customWidth="1"/>
    <col min="4623" max="4866" width="9.140625" style="15"/>
    <col min="4867" max="4867" width="7.28515625" style="15" customWidth="1"/>
    <col min="4868" max="4868" width="9" style="15" customWidth="1"/>
    <col min="4869" max="4869" width="10.5703125" style="15" customWidth="1"/>
    <col min="4870" max="4870" width="61" style="15" bestFit="1" customWidth="1"/>
    <col min="4871" max="4871" width="6" style="15" customWidth="1"/>
    <col min="4872" max="4872" width="7" style="15" customWidth="1"/>
    <col min="4873" max="4873" width="9.5703125" style="15" customWidth="1"/>
    <col min="4874" max="4874" width="10" style="15" customWidth="1"/>
    <col min="4875" max="4875" width="9.7109375" style="15" customWidth="1"/>
    <col min="4876" max="4876" width="11.28515625" style="15" customWidth="1"/>
    <col min="4877" max="4877" width="8.28515625" style="15" customWidth="1"/>
    <col min="4878" max="4878" width="10.7109375" style="15" bestFit="1" customWidth="1"/>
    <col min="4879" max="5122" width="9.140625" style="15"/>
    <col min="5123" max="5123" width="7.28515625" style="15" customWidth="1"/>
    <col min="5124" max="5124" width="9" style="15" customWidth="1"/>
    <col min="5125" max="5125" width="10.5703125" style="15" customWidth="1"/>
    <col min="5126" max="5126" width="61" style="15" bestFit="1" customWidth="1"/>
    <col min="5127" max="5127" width="6" style="15" customWidth="1"/>
    <col min="5128" max="5128" width="7" style="15" customWidth="1"/>
    <col min="5129" max="5129" width="9.5703125" style="15" customWidth="1"/>
    <col min="5130" max="5130" width="10" style="15" customWidth="1"/>
    <col min="5131" max="5131" width="9.7109375" style="15" customWidth="1"/>
    <col min="5132" max="5132" width="11.28515625" style="15" customWidth="1"/>
    <col min="5133" max="5133" width="8.28515625" style="15" customWidth="1"/>
    <col min="5134" max="5134" width="10.7109375" style="15" bestFit="1" customWidth="1"/>
    <col min="5135" max="5378" width="9.140625" style="15"/>
    <col min="5379" max="5379" width="7.28515625" style="15" customWidth="1"/>
    <col min="5380" max="5380" width="9" style="15" customWidth="1"/>
    <col min="5381" max="5381" width="10.5703125" style="15" customWidth="1"/>
    <col min="5382" max="5382" width="61" style="15" bestFit="1" customWidth="1"/>
    <col min="5383" max="5383" width="6" style="15" customWidth="1"/>
    <col min="5384" max="5384" width="7" style="15" customWidth="1"/>
    <col min="5385" max="5385" width="9.5703125" style="15" customWidth="1"/>
    <col min="5386" max="5386" width="10" style="15" customWidth="1"/>
    <col min="5387" max="5387" width="9.7109375" style="15" customWidth="1"/>
    <col min="5388" max="5388" width="11.28515625" style="15" customWidth="1"/>
    <col min="5389" max="5389" width="8.28515625" style="15" customWidth="1"/>
    <col min="5390" max="5390" width="10.7109375" style="15" bestFit="1" customWidth="1"/>
    <col min="5391" max="5634" width="9.140625" style="15"/>
    <col min="5635" max="5635" width="7.28515625" style="15" customWidth="1"/>
    <col min="5636" max="5636" width="9" style="15" customWidth="1"/>
    <col min="5637" max="5637" width="10.5703125" style="15" customWidth="1"/>
    <col min="5638" max="5638" width="61" style="15" bestFit="1" customWidth="1"/>
    <col min="5639" max="5639" width="6" style="15" customWidth="1"/>
    <col min="5640" max="5640" width="7" style="15" customWidth="1"/>
    <col min="5641" max="5641" width="9.5703125" style="15" customWidth="1"/>
    <col min="5642" max="5642" width="10" style="15" customWidth="1"/>
    <col min="5643" max="5643" width="9.7109375" style="15" customWidth="1"/>
    <col min="5644" max="5644" width="11.28515625" style="15" customWidth="1"/>
    <col min="5645" max="5645" width="8.28515625" style="15" customWidth="1"/>
    <col min="5646" max="5646" width="10.7109375" style="15" bestFit="1" customWidth="1"/>
    <col min="5647" max="5890" width="9.140625" style="15"/>
    <col min="5891" max="5891" width="7.28515625" style="15" customWidth="1"/>
    <col min="5892" max="5892" width="9" style="15" customWidth="1"/>
    <col min="5893" max="5893" width="10.5703125" style="15" customWidth="1"/>
    <col min="5894" max="5894" width="61" style="15" bestFit="1" customWidth="1"/>
    <col min="5895" max="5895" width="6" style="15" customWidth="1"/>
    <col min="5896" max="5896" width="7" style="15" customWidth="1"/>
    <col min="5897" max="5897" width="9.5703125" style="15" customWidth="1"/>
    <col min="5898" max="5898" width="10" style="15" customWidth="1"/>
    <col min="5899" max="5899" width="9.7109375" style="15" customWidth="1"/>
    <col min="5900" max="5900" width="11.28515625" style="15" customWidth="1"/>
    <col min="5901" max="5901" width="8.28515625" style="15" customWidth="1"/>
    <col min="5902" max="5902" width="10.7109375" style="15" bestFit="1" customWidth="1"/>
    <col min="5903" max="6146" width="9.140625" style="15"/>
    <col min="6147" max="6147" width="7.28515625" style="15" customWidth="1"/>
    <col min="6148" max="6148" width="9" style="15" customWidth="1"/>
    <col min="6149" max="6149" width="10.5703125" style="15" customWidth="1"/>
    <col min="6150" max="6150" width="61" style="15" bestFit="1" customWidth="1"/>
    <col min="6151" max="6151" width="6" style="15" customWidth="1"/>
    <col min="6152" max="6152" width="7" style="15" customWidth="1"/>
    <col min="6153" max="6153" width="9.5703125" style="15" customWidth="1"/>
    <col min="6154" max="6154" width="10" style="15" customWidth="1"/>
    <col min="6155" max="6155" width="9.7109375" style="15" customWidth="1"/>
    <col min="6156" max="6156" width="11.28515625" style="15" customWidth="1"/>
    <col min="6157" max="6157" width="8.28515625" style="15" customWidth="1"/>
    <col min="6158" max="6158" width="10.7109375" style="15" bestFit="1" customWidth="1"/>
    <col min="6159" max="6402" width="9.140625" style="15"/>
    <col min="6403" max="6403" width="7.28515625" style="15" customWidth="1"/>
    <col min="6404" max="6404" width="9" style="15" customWidth="1"/>
    <col min="6405" max="6405" width="10.5703125" style="15" customWidth="1"/>
    <col min="6406" max="6406" width="61" style="15" bestFit="1" customWidth="1"/>
    <col min="6407" max="6407" width="6" style="15" customWidth="1"/>
    <col min="6408" max="6408" width="7" style="15" customWidth="1"/>
    <col min="6409" max="6409" width="9.5703125" style="15" customWidth="1"/>
    <col min="6410" max="6410" width="10" style="15" customWidth="1"/>
    <col min="6411" max="6411" width="9.7109375" style="15" customWidth="1"/>
    <col min="6412" max="6412" width="11.28515625" style="15" customWidth="1"/>
    <col min="6413" max="6413" width="8.28515625" style="15" customWidth="1"/>
    <col min="6414" max="6414" width="10.7109375" style="15" bestFit="1" customWidth="1"/>
    <col min="6415" max="6658" width="9.140625" style="15"/>
    <col min="6659" max="6659" width="7.28515625" style="15" customWidth="1"/>
    <col min="6660" max="6660" width="9" style="15" customWidth="1"/>
    <col min="6661" max="6661" width="10.5703125" style="15" customWidth="1"/>
    <col min="6662" max="6662" width="61" style="15" bestFit="1" customWidth="1"/>
    <col min="6663" max="6663" width="6" style="15" customWidth="1"/>
    <col min="6664" max="6664" width="7" style="15" customWidth="1"/>
    <col min="6665" max="6665" width="9.5703125" style="15" customWidth="1"/>
    <col min="6666" max="6666" width="10" style="15" customWidth="1"/>
    <col min="6667" max="6667" width="9.7109375" style="15" customWidth="1"/>
    <col min="6668" max="6668" width="11.28515625" style="15" customWidth="1"/>
    <col min="6669" max="6669" width="8.28515625" style="15" customWidth="1"/>
    <col min="6670" max="6670" width="10.7109375" style="15" bestFit="1" customWidth="1"/>
    <col min="6671" max="6914" width="9.140625" style="15"/>
    <col min="6915" max="6915" width="7.28515625" style="15" customWidth="1"/>
    <col min="6916" max="6916" width="9" style="15" customWidth="1"/>
    <col min="6917" max="6917" width="10.5703125" style="15" customWidth="1"/>
    <col min="6918" max="6918" width="61" style="15" bestFit="1" customWidth="1"/>
    <col min="6919" max="6919" width="6" style="15" customWidth="1"/>
    <col min="6920" max="6920" width="7" style="15" customWidth="1"/>
    <col min="6921" max="6921" width="9.5703125" style="15" customWidth="1"/>
    <col min="6922" max="6922" width="10" style="15" customWidth="1"/>
    <col min="6923" max="6923" width="9.7109375" style="15" customWidth="1"/>
    <col min="6924" max="6924" width="11.28515625" style="15" customWidth="1"/>
    <col min="6925" max="6925" width="8.28515625" style="15" customWidth="1"/>
    <col min="6926" max="6926" width="10.7109375" style="15" bestFit="1" customWidth="1"/>
    <col min="6927" max="7170" width="9.140625" style="15"/>
    <col min="7171" max="7171" width="7.28515625" style="15" customWidth="1"/>
    <col min="7172" max="7172" width="9" style="15" customWidth="1"/>
    <col min="7173" max="7173" width="10.5703125" style="15" customWidth="1"/>
    <col min="7174" max="7174" width="61" style="15" bestFit="1" customWidth="1"/>
    <col min="7175" max="7175" width="6" style="15" customWidth="1"/>
    <col min="7176" max="7176" width="7" style="15" customWidth="1"/>
    <col min="7177" max="7177" width="9.5703125" style="15" customWidth="1"/>
    <col min="7178" max="7178" width="10" style="15" customWidth="1"/>
    <col min="7179" max="7179" width="9.7109375" style="15" customWidth="1"/>
    <col min="7180" max="7180" width="11.28515625" style="15" customWidth="1"/>
    <col min="7181" max="7181" width="8.28515625" style="15" customWidth="1"/>
    <col min="7182" max="7182" width="10.7109375" style="15" bestFit="1" customWidth="1"/>
    <col min="7183" max="7426" width="9.140625" style="15"/>
    <col min="7427" max="7427" width="7.28515625" style="15" customWidth="1"/>
    <col min="7428" max="7428" width="9" style="15" customWidth="1"/>
    <col min="7429" max="7429" width="10.5703125" style="15" customWidth="1"/>
    <col min="7430" max="7430" width="61" style="15" bestFit="1" customWidth="1"/>
    <col min="7431" max="7431" width="6" style="15" customWidth="1"/>
    <col min="7432" max="7432" width="7" style="15" customWidth="1"/>
    <col min="7433" max="7433" width="9.5703125" style="15" customWidth="1"/>
    <col min="7434" max="7434" width="10" style="15" customWidth="1"/>
    <col min="7435" max="7435" width="9.7109375" style="15" customWidth="1"/>
    <col min="7436" max="7436" width="11.28515625" style="15" customWidth="1"/>
    <col min="7437" max="7437" width="8.28515625" style="15" customWidth="1"/>
    <col min="7438" max="7438" width="10.7109375" style="15" bestFit="1" customWidth="1"/>
    <col min="7439" max="7682" width="9.140625" style="15"/>
    <col min="7683" max="7683" width="7.28515625" style="15" customWidth="1"/>
    <col min="7684" max="7684" width="9" style="15" customWidth="1"/>
    <col min="7685" max="7685" width="10.5703125" style="15" customWidth="1"/>
    <col min="7686" max="7686" width="61" style="15" bestFit="1" customWidth="1"/>
    <col min="7687" max="7687" width="6" style="15" customWidth="1"/>
    <col min="7688" max="7688" width="7" style="15" customWidth="1"/>
    <col min="7689" max="7689" width="9.5703125" style="15" customWidth="1"/>
    <col min="7690" max="7690" width="10" style="15" customWidth="1"/>
    <col min="7691" max="7691" width="9.7109375" style="15" customWidth="1"/>
    <col min="7692" max="7692" width="11.28515625" style="15" customWidth="1"/>
    <col min="7693" max="7693" width="8.28515625" style="15" customWidth="1"/>
    <col min="7694" max="7694" width="10.7109375" style="15" bestFit="1" customWidth="1"/>
    <col min="7695" max="7938" width="9.140625" style="15"/>
    <col min="7939" max="7939" width="7.28515625" style="15" customWidth="1"/>
    <col min="7940" max="7940" width="9" style="15" customWidth="1"/>
    <col min="7941" max="7941" width="10.5703125" style="15" customWidth="1"/>
    <col min="7942" max="7942" width="61" style="15" bestFit="1" customWidth="1"/>
    <col min="7943" max="7943" width="6" style="15" customWidth="1"/>
    <col min="7944" max="7944" width="7" style="15" customWidth="1"/>
    <col min="7945" max="7945" width="9.5703125" style="15" customWidth="1"/>
    <col min="7946" max="7946" width="10" style="15" customWidth="1"/>
    <col min="7947" max="7947" width="9.7109375" style="15" customWidth="1"/>
    <col min="7948" max="7948" width="11.28515625" style="15" customWidth="1"/>
    <col min="7949" max="7949" width="8.28515625" style="15" customWidth="1"/>
    <col min="7950" max="7950" width="10.7109375" style="15" bestFit="1" customWidth="1"/>
    <col min="7951" max="8194" width="9.140625" style="15"/>
    <col min="8195" max="8195" width="7.28515625" style="15" customWidth="1"/>
    <col min="8196" max="8196" width="9" style="15" customWidth="1"/>
    <col min="8197" max="8197" width="10.5703125" style="15" customWidth="1"/>
    <col min="8198" max="8198" width="61" style="15" bestFit="1" customWidth="1"/>
    <col min="8199" max="8199" width="6" style="15" customWidth="1"/>
    <col min="8200" max="8200" width="7" style="15" customWidth="1"/>
    <col min="8201" max="8201" width="9.5703125" style="15" customWidth="1"/>
    <col min="8202" max="8202" width="10" style="15" customWidth="1"/>
    <col min="8203" max="8203" width="9.7109375" style="15" customWidth="1"/>
    <col min="8204" max="8204" width="11.28515625" style="15" customWidth="1"/>
    <col min="8205" max="8205" width="8.28515625" style="15" customWidth="1"/>
    <col min="8206" max="8206" width="10.7109375" style="15" bestFit="1" customWidth="1"/>
    <col min="8207" max="8450" width="9.140625" style="15"/>
    <col min="8451" max="8451" width="7.28515625" style="15" customWidth="1"/>
    <col min="8452" max="8452" width="9" style="15" customWidth="1"/>
    <col min="8453" max="8453" width="10.5703125" style="15" customWidth="1"/>
    <col min="8454" max="8454" width="61" style="15" bestFit="1" customWidth="1"/>
    <col min="8455" max="8455" width="6" style="15" customWidth="1"/>
    <col min="8456" max="8456" width="7" style="15" customWidth="1"/>
    <col min="8457" max="8457" width="9.5703125" style="15" customWidth="1"/>
    <col min="8458" max="8458" width="10" style="15" customWidth="1"/>
    <col min="8459" max="8459" width="9.7109375" style="15" customWidth="1"/>
    <col min="8460" max="8460" width="11.28515625" style="15" customWidth="1"/>
    <col min="8461" max="8461" width="8.28515625" style="15" customWidth="1"/>
    <col min="8462" max="8462" width="10.7109375" style="15" bestFit="1" customWidth="1"/>
    <col min="8463" max="8706" width="9.140625" style="15"/>
    <col min="8707" max="8707" width="7.28515625" style="15" customWidth="1"/>
    <col min="8708" max="8708" width="9" style="15" customWidth="1"/>
    <col min="8709" max="8709" width="10.5703125" style="15" customWidth="1"/>
    <col min="8710" max="8710" width="61" style="15" bestFit="1" customWidth="1"/>
    <col min="8711" max="8711" width="6" style="15" customWidth="1"/>
    <col min="8712" max="8712" width="7" style="15" customWidth="1"/>
    <col min="8713" max="8713" width="9.5703125" style="15" customWidth="1"/>
    <col min="8714" max="8714" width="10" style="15" customWidth="1"/>
    <col min="8715" max="8715" width="9.7109375" style="15" customWidth="1"/>
    <col min="8716" max="8716" width="11.28515625" style="15" customWidth="1"/>
    <col min="8717" max="8717" width="8.28515625" style="15" customWidth="1"/>
    <col min="8718" max="8718" width="10.7109375" style="15" bestFit="1" customWidth="1"/>
    <col min="8719" max="8962" width="9.140625" style="15"/>
    <col min="8963" max="8963" width="7.28515625" style="15" customWidth="1"/>
    <col min="8964" max="8964" width="9" style="15" customWidth="1"/>
    <col min="8965" max="8965" width="10.5703125" style="15" customWidth="1"/>
    <col min="8966" max="8966" width="61" style="15" bestFit="1" customWidth="1"/>
    <col min="8967" max="8967" width="6" style="15" customWidth="1"/>
    <col min="8968" max="8968" width="7" style="15" customWidth="1"/>
    <col min="8969" max="8969" width="9.5703125" style="15" customWidth="1"/>
    <col min="8970" max="8970" width="10" style="15" customWidth="1"/>
    <col min="8971" max="8971" width="9.7109375" style="15" customWidth="1"/>
    <col min="8972" max="8972" width="11.28515625" style="15" customWidth="1"/>
    <col min="8973" max="8973" width="8.28515625" style="15" customWidth="1"/>
    <col min="8974" max="8974" width="10.7109375" style="15" bestFit="1" customWidth="1"/>
    <col min="8975" max="9218" width="9.140625" style="15"/>
    <col min="9219" max="9219" width="7.28515625" style="15" customWidth="1"/>
    <col min="9220" max="9220" width="9" style="15" customWidth="1"/>
    <col min="9221" max="9221" width="10.5703125" style="15" customWidth="1"/>
    <col min="9222" max="9222" width="61" style="15" bestFit="1" customWidth="1"/>
    <col min="9223" max="9223" width="6" style="15" customWidth="1"/>
    <col min="9224" max="9224" width="7" style="15" customWidth="1"/>
    <col min="9225" max="9225" width="9.5703125" style="15" customWidth="1"/>
    <col min="9226" max="9226" width="10" style="15" customWidth="1"/>
    <col min="9227" max="9227" width="9.7109375" style="15" customWidth="1"/>
    <col min="9228" max="9228" width="11.28515625" style="15" customWidth="1"/>
    <col min="9229" max="9229" width="8.28515625" style="15" customWidth="1"/>
    <col min="9230" max="9230" width="10.7109375" style="15" bestFit="1" customWidth="1"/>
    <col min="9231" max="9474" width="9.140625" style="15"/>
    <col min="9475" max="9475" width="7.28515625" style="15" customWidth="1"/>
    <col min="9476" max="9476" width="9" style="15" customWidth="1"/>
    <col min="9477" max="9477" width="10.5703125" style="15" customWidth="1"/>
    <col min="9478" max="9478" width="61" style="15" bestFit="1" customWidth="1"/>
    <col min="9479" max="9479" width="6" style="15" customWidth="1"/>
    <col min="9480" max="9480" width="7" style="15" customWidth="1"/>
    <col min="9481" max="9481" width="9.5703125" style="15" customWidth="1"/>
    <col min="9482" max="9482" width="10" style="15" customWidth="1"/>
    <col min="9483" max="9483" width="9.7109375" style="15" customWidth="1"/>
    <col min="9484" max="9484" width="11.28515625" style="15" customWidth="1"/>
    <col min="9485" max="9485" width="8.28515625" style="15" customWidth="1"/>
    <col min="9486" max="9486" width="10.7109375" style="15" bestFit="1" customWidth="1"/>
    <col min="9487" max="9730" width="9.140625" style="15"/>
    <col min="9731" max="9731" width="7.28515625" style="15" customWidth="1"/>
    <col min="9732" max="9732" width="9" style="15" customWidth="1"/>
    <col min="9733" max="9733" width="10.5703125" style="15" customWidth="1"/>
    <col min="9734" max="9734" width="61" style="15" bestFit="1" customWidth="1"/>
    <col min="9735" max="9735" width="6" style="15" customWidth="1"/>
    <col min="9736" max="9736" width="7" style="15" customWidth="1"/>
    <col min="9737" max="9737" width="9.5703125" style="15" customWidth="1"/>
    <col min="9738" max="9738" width="10" style="15" customWidth="1"/>
    <col min="9739" max="9739" width="9.7109375" style="15" customWidth="1"/>
    <col min="9740" max="9740" width="11.28515625" style="15" customWidth="1"/>
    <col min="9741" max="9741" width="8.28515625" style="15" customWidth="1"/>
    <col min="9742" max="9742" width="10.7109375" style="15" bestFit="1" customWidth="1"/>
    <col min="9743" max="9986" width="9.140625" style="15"/>
    <col min="9987" max="9987" width="7.28515625" style="15" customWidth="1"/>
    <col min="9988" max="9988" width="9" style="15" customWidth="1"/>
    <col min="9989" max="9989" width="10.5703125" style="15" customWidth="1"/>
    <col min="9990" max="9990" width="61" style="15" bestFit="1" customWidth="1"/>
    <col min="9991" max="9991" width="6" style="15" customWidth="1"/>
    <col min="9992" max="9992" width="7" style="15" customWidth="1"/>
    <col min="9993" max="9993" width="9.5703125" style="15" customWidth="1"/>
    <col min="9994" max="9994" width="10" style="15" customWidth="1"/>
    <col min="9995" max="9995" width="9.7109375" style="15" customWidth="1"/>
    <col min="9996" max="9996" width="11.28515625" style="15" customWidth="1"/>
    <col min="9997" max="9997" width="8.28515625" style="15" customWidth="1"/>
    <col min="9998" max="9998" width="10.7109375" style="15" bestFit="1" customWidth="1"/>
    <col min="9999" max="10242" width="9.140625" style="15"/>
    <col min="10243" max="10243" width="7.28515625" style="15" customWidth="1"/>
    <col min="10244" max="10244" width="9" style="15" customWidth="1"/>
    <col min="10245" max="10245" width="10.5703125" style="15" customWidth="1"/>
    <col min="10246" max="10246" width="61" style="15" bestFit="1" customWidth="1"/>
    <col min="10247" max="10247" width="6" style="15" customWidth="1"/>
    <col min="10248" max="10248" width="7" style="15" customWidth="1"/>
    <col min="10249" max="10249" width="9.5703125" style="15" customWidth="1"/>
    <col min="10250" max="10250" width="10" style="15" customWidth="1"/>
    <col min="10251" max="10251" width="9.7109375" style="15" customWidth="1"/>
    <col min="10252" max="10252" width="11.28515625" style="15" customWidth="1"/>
    <col min="10253" max="10253" width="8.28515625" style="15" customWidth="1"/>
    <col min="10254" max="10254" width="10.7109375" style="15" bestFit="1" customWidth="1"/>
    <col min="10255" max="10498" width="9.140625" style="15"/>
    <col min="10499" max="10499" width="7.28515625" style="15" customWidth="1"/>
    <col min="10500" max="10500" width="9" style="15" customWidth="1"/>
    <col min="10501" max="10501" width="10.5703125" style="15" customWidth="1"/>
    <col min="10502" max="10502" width="61" style="15" bestFit="1" customWidth="1"/>
    <col min="10503" max="10503" width="6" style="15" customWidth="1"/>
    <col min="10504" max="10504" width="7" style="15" customWidth="1"/>
    <col min="10505" max="10505" width="9.5703125" style="15" customWidth="1"/>
    <col min="10506" max="10506" width="10" style="15" customWidth="1"/>
    <col min="10507" max="10507" width="9.7109375" style="15" customWidth="1"/>
    <col min="10508" max="10508" width="11.28515625" style="15" customWidth="1"/>
    <col min="10509" max="10509" width="8.28515625" style="15" customWidth="1"/>
    <col min="10510" max="10510" width="10.7109375" style="15" bestFit="1" customWidth="1"/>
    <col min="10511" max="10754" width="9.140625" style="15"/>
    <col min="10755" max="10755" width="7.28515625" style="15" customWidth="1"/>
    <col min="10756" max="10756" width="9" style="15" customWidth="1"/>
    <col min="10757" max="10757" width="10.5703125" style="15" customWidth="1"/>
    <col min="10758" max="10758" width="61" style="15" bestFit="1" customWidth="1"/>
    <col min="10759" max="10759" width="6" style="15" customWidth="1"/>
    <col min="10760" max="10760" width="7" style="15" customWidth="1"/>
    <col min="10761" max="10761" width="9.5703125" style="15" customWidth="1"/>
    <col min="10762" max="10762" width="10" style="15" customWidth="1"/>
    <col min="10763" max="10763" width="9.7109375" style="15" customWidth="1"/>
    <col min="10764" max="10764" width="11.28515625" style="15" customWidth="1"/>
    <col min="10765" max="10765" width="8.28515625" style="15" customWidth="1"/>
    <col min="10766" max="10766" width="10.7109375" style="15" bestFit="1" customWidth="1"/>
    <col min="10767" max="11010" width="9.140625" style="15"/>
    <col min="11011" max="11011" width="7.28515625" style="15" customWidth="1"/>
    <col min="11012" max="11012" width="9" style="15" customWidth="1"/>
    <col min="11013" max="11013" width="10.5703125" style="15" customWidth="1"/>
    <col min="11014" max="11014" width="61" style="15" bestFit="1" customWidth="1"/>
    <col min="11015" max="11015" width="6" style="15" customWidth="1"/>
    <col min="11016" max="11016" width="7" style="15" customWidth="1"/>
    <col min="11017" max="11017" width="9.5703125" style="15" customWidth="1"/>
    <col min="11018" max="11018" width="10" style="15" customWidth="1"/>
    <col min="11019" max="11019" width="9.7109375" style="15" customWidth="1"/>
    <col min="11020" max="11020" width="11.28515625" style="15" customWidth="1"/>
    <col min="11021" max="11021" width="8.28515625" style="15" customWidth="1"/>
    <col min="11022" max="11022" width="10.7109375" style="15" bestFit="1" customWidth="1"/>
    <col min="11023" max="11266" width="9.140625" style="15"/>
    <col min="11267" max="11267" width="7.28515625" style="15" customWidth="1"/>
    <col min="11268" max="11268" width="9" style="15" customWidth="1"/>
    <col min="11269" max="11269" width="10.5703125" style="15" customWidth="1"/>
    <col min="11270" max="11270" width="61" style="15" bestFit="1" customWidth="1"/>
    <col min="11271" max="11271" width="6" style="15" customWidth="1"/>
    <col min="11272" max="11272" width="7" style="15" customWidth="1"/>
    <col min="11273" max="11273" width="9.5703125" style="15" customWidth="1"/>
    <col min="11274" max="11274" width="10" style="15" customWidth="1"/>
    <col min="11275" max="11275" width="9.7109375" style="15" customWidth="1"/>
    <col min="11276" max="11276" width="11.28515625" style="15" customWidth="1"/>
    <col min="11277" max="11277" width="8.28515625" style="15" customWidth="1"/>
    <col min="11278" max="11278" width="10.7109375" style="15" bestFit="1" customWidth="1"/>
    <col min="11279" max="11522" width="9.140625" style="15"/>
    <col min="11523" max="11523" width="7.28515625" style="15" customWidth="1"/>
    <col min="11524" max="11524" width="9" style="15" customWidth="1"/>
    <col min="11525" max="11525" width="10.5703125" style="15" customWidth="1"/>
    <col min="11526" max="11526" width="61" style="15" bestFit="1" customWidth="1"/>
    <col min="11527" max="11527" width="6" style="15" customWidth="1"/>
    <col min="11528" max="11528" width="7" style="15" customWidth="1"/>
    <col min="11529" max="11529" width="9.5703125" style="15" customWidth="1"/>
    <col min="11530" max="11530" width="10" style="15" customWidth="1"/>
    <col min="11531" max="11531" width="9.7109375" style="15" customWidth="1"/>
    <col min="11532" max="11532" width="11.28515625" style="15" customWidth="1"/>
    <col min="11533" max="11533" width="8.28515625" style="15" customWidth="1"/>
    <col min="11534" max="11534" width="10.7109375" style="15" bestFit="1" customWidth="1"/>
    <col min="11535" max="11778" width="9.140625" style="15"/>
    <col min="11779" max="11779" width="7.28515625" style="15" customWidth="1"/>
    <col min="11780" max="11780" width="9" style="15" customWidth="1"/>
    <col min="11781" max="11781" width="10.5703125" style="15" customWidth="1"/>
    <col min="11782" max="11782" width="61" style="15" bestFit="1" customWidth="1"/>
    <col min="11783" max="11783" width="6" style="15" customWidth="1"/>
    <col min="11784" max="11784" width="7" style="15" customWidth="1"/>
    <col min="11785" max="11785" width="9.5703125" style="15" customWidth="1"/>
    <col min="11786" max="11786" width="10" style="15" customWidth="1"/>
    <col min="11787" max="11787" width="9.7109375" style="15" customWidth="1"/>
    <col min="11788" max="11788" width="11.28515625" style="15" customWidth="1"/>
    <col min="11789" max="11789" width="8.28515625" style="15" customWidth="1"/>
    <col min="11790" max="11790" width="10.7109375" style="15" bestFit="1" customWidth="1"/>
    <col min="11791" max="12034" width="9.140625" style="15"/>
    <col min="12035" max="12035" width="7.28515625" style="15" customWidth="1"/>
    <col min="12036" max="12036" width="9" style="15" customWidth="1"/>
    <col min="12037" max="12037" width="10.5703125" style="15" customWidth="1"/>
    <col min="12038" max="12038" width="61" style="15" bestFit="1" customWidth="1"/>
    <col min="12039" max="12039" width="6" style="15" customWidth="1"/>
    <col min="12040" max="12040" width="7" style="15" customWidth="1"/>
    <col min="12041" max="12041" width="9.5703125" style="15" customWidth="1"/>
    <col min="12042" max="12042" width="10" style="15" customWidth="1"/>
    <col min="12043" max="12043" width="9.7109375" style="15" customWidth="1"/>
    <col min="12044" max="12044" width="11.28515625" style="15" customWidth="1"/>
    <col min="12045" max="12045" width="8.28515625" style="15" customWidth="1"/>
    <col min="12046" max="12046" width="10.7109375" style="15" bestFit="1" customWidth="1"/>
    <col min="12047" max="12290" width="9.140625" style="15"/>
    <col min="12291" max="12291" width="7.28515625" style="15" customWidth="1"/>
    <col min="12292" max="12292" width="9" style="15" customWidth="1"/>
    <col min="12293" max="12293" width="10.5703125" style="15" customWidth="1"/>
    <col min="12294" max="12294" width="61" style="15" bestFit="1" customWidth="1"/>
    <col min="12295" max="12295" width="6" style="15" customWidth="1"/>
    <col min="12296" max="12296" width="7" style="15" customWidth="1"/>
    <col min="12297" max="12297" width="9.5703125" style="15" customWidth="1"/>
    <col min="12298" max="12298" width="10" style="15" customWidth="1"/>
    <col min="12299" max="12299" width="9.7109375" style="15" customWidth="1"/>
    <col min="12300" max="12300" width="11.28515625" style="15" customWidth="1"/>
    <col min="12301" max="12301" width="8.28515625" style="15" customWidth="1"/>
    <col min="12302" max="12302" width="10.7109375" style="15" bestFit="1" customWidth="1"/>
    <col min="12303" max="12546" width="9.140625" style="15"/>
    <col min="12547" max="12547" width="7.28515625" style="15" customWidth="1"/>
    <col min="12548" max="12548" width="9" style="15" customWidth="1"/>
    <col min="12549" max="12549" width="10.5703125" style="15" customWidth="1"/>
    <col min="12550" max="12550" width="61" style="15" bestFit="1" customWidth="1"/>
    <col min="12551" max="12551" width="6" style="15" customWidth="1"/>
    <col min="12552" max="12552" width="7" style="15" customWidth="1"/>
    <col min="12553" max="12553" width="9.5703125" style="15" customWidth="1"/>
    <col min="12554" max="12554" width="10" style="15" customWidth="1"/>
    <col min="12555" max="12555" width="9.7109375" style="15" customWidth="1"/>
    <col min="12556" max="12556" width="11.28515625" style="15" customWidth="1"/>
    <col min="12557" max="12557" width="8.28515625" style="15" customWidth="1"/>
    <col min="12558" max="12558" width="10.7109375" style="15" bestFit="1" customWidth="1"/>
    <col min="12559" max="12802" width="9.140625" style="15"/>
    <col min="12803" max="12803" width="7.28515625" style="15" customWidth="1"/>
    <col min="12804" max="12804" width="9" style="15" customWidth="1"/>
    <col min="12805" max="12805" width="10.5703125" style="15" customWidth="1"/>
    <col min="12806" max="12806" width="61" style="15" bestFit="1" customWidth="1"/>
    <col min="12807" max="12807" width="6" style="15" customWidth="1"/>
    <col min="12808" max="12808" width="7" style="15" customWidth="1"/>
    <col min="12809" max="12809" width="9.5703125" style="15" customWidth="1"/>
    <col min="12810" max="12810" width="10" style="15" customWidth="1"/>
    <col min="12811" max="12811" width="9.7109375" style="15" customWidth="1"/>
    <col min="12812" max="12812" width="11.28515625" style="15" customWidth="1"/>
    <col min="12813" max="12813" width="8.28515625" style="15" customWidth="1"/>
    <col min="12814" max="12814" width="10.7109375" style="15" bestFit="1" customWidth="1"/>
    <col min="12815" max="13058" width="9.140625" style="15"/>
    <col min="13059" max="13059" width="7.28515625" style="15" customWidth="1"/>
    <col min="13060" max="13060" width="9" style="15" customWidth="1"/>
    <col min="13061" max="13061" width="10.5703125" style="15" customWidth="1"/>
    <col min="13062" max="13062" width="61" style="15" bestFit="1" customWidth="1"/>
    <col min="13063" max="13063" width="6" style="15" customWidth="1"/>
    <col min="13064" max="13064" width="7" style="15" customWidth="1"/>
    <col min="13065" max="13065" width="9.5703125" style="15" customWidth="1"/>
    <col min="13066" max="13066" width="10" style="15" customWidth="1"/>
    <col min="13067" max="13067" width="9.7109375" style="15" customWidth="1"/>
    <col min="13068" max="13068" width="11.28515625" style="15" customWidth="1"/>
    <col min="13069" max="13069" width="8.28515625" style="15" customWidth="1"/>
    <col min="13070" max="13070" width="10.7109375" style="15" bestFit="1" customWidth="1"/>
    <col min="13071" max="13314" width="9.140625" style="15"/>
    <col min="13315" max="13315" width="7.28515625" style="15" customWidth="1"/>
    <col min="13316" max="13316" width="9" style="15" customWidth="1"/>
    <col min="13317" max="13317" width="10.5703125" style="15" customWidth="1"/>
    <col min="13318" max="13318" width="61" style="15" bestFit="1" customWidth="1"/>
    <col min="13319" max="13319" width="6" style="15" customWidth="1"/>
    <col min="13320" max="13320" width="7" style="15" customWidth="1"/>
    <col min="13321" max="13321" width="9.5703125" style="15" customWidth="1"/>
    <col min="13322" max="13322" width="10" style="15" customWidth="1"/>
    <col min="13323" max="13323" width="9.7109375" style="15" customWidth="1"/>
    <col min="13324" max="13324" width="11.28515625" style="15" customWidth="1"/>
    <col min="13325" max="13325" width="8.28515625" style="15" customWidth="1"/>
    <col min="13326" max="13326" width="10.7109375" style="15" bestFit="1" customWidth="1"/>
    <col min="13327" max="13570" width="9.140625" style="15"/>
    <col min="13571" max="13571" width="7.28515625" style="15" customWidth="1"/>
    <col min="13572" max="13572" width="9" style="15" customWidth="1"/>
    <col min="13573" max="13573" width="10.5703125" style="15" customWidth="1"/>
    <col min="13574" max="13574" width="61" style="15" bestFit="1" customWidth="1"/>
    <col min="13575" max="13575" width="6" style="15" customWidth="1"/>
    <col min="13576" max="13576" width="7" style="15" customWidth="1"/>
    <col min="13577" max="13577" width="9.5703125" style="15" customWidth="1"/>
    <col min="13578" max="13578" width="10" style="15" customWidth="1"/>
    <col min="13579" max="13579" width="9.7109375" style="15" customWidth="1"/>
    <col min="13580" max="13580" width="11.28515625" style="15" customWidth="1"/>
    <col min="13581" max="13581" width="8.28515625" style="15" customWidth="1"/>
    <col min="13582" max="13582" width="10.7109375" style="15" bestFit="1" customWidth="1"/>
    <col min="13583" max="13826" width="9.140625" style="15"/>
    <col min="13827" max="13827" width="7.28515625" style="15" customWidth="1"/>
    <col min="13828" max="13828" width="9" style="15" customWidth="1"/>
    <col min="13829" max="13829" width="10.5703125" style="15" customWidth="1"/>
    <col min="13830" max="13830" width="61" style="15" bestFit="1" customWidth="1"/>
    <col min="13831" max="13831" width="6" style="15" customWidth="1"/>
    <col min="13832" max="13832" width="7" style="15" customWidth="1"/>
    <col min="13833" max="13833" width="9.5703125" style="15" customWidth="1"/>
    <col min="13834" max="13834" width="10" style="15" customWidth="1"/>
    <col min="13835" max="13835" width="9.7109375" style="15" customWidth="1"/>
    <col min="13836" max="13836" width="11.28515625" style="15" customWidth="1"/>
    <col min="13837" max="13837" width="8.28515625" style="15" customWidth="1"/>
    <col min="13838" max="13838" width="10.7109375" style="15" bestFit="1" customWidth="1"/>
    <col min="13839" max="14082" width="9.140625" style="15"/>
    <col min="14083" max="14083" width="7.28515625" style="15" customWidth="1"/>
    <col min="14084" max="14084" width="9" style="15" customWidth="1"/>
    <col min="14085" max="14085" width="10.5703125" style="15" customWidth="1"/>
    <col min="14086" max="14086" width="61" style="15" bestFit="1" customWidth="1"/>
    <col min="14087" max="14087" width="6" style="15" customWidth="1"/>
    <col min="14088" max="14088" width="7" style="15" customWidth="1"/>
    <col min="14089" max="14089" width="9.5703125" style="15" customWidth="1"/>
    <col min="14090" max="14090" width="10" style="15" customWidth="1"/>
    <col min="14091" max="14091" width="9.7109375" style="15" customWidth="1"/>
    <col min="14092" max="14092" width="11.28515625" style="15" customWidth="1"/>
    <col min="14093" max="14093" width="8.28515625" style="15" customWidth="1"/>
    <col min="14094" max="14094" width="10.7109375" style="15" bestFit="1" customWidth="1"/>
    <col min="14095" max="14338" width="9.140625" style="15"/>
    <col min="14339" max="14339" width="7.28515625" style="15" customWidth="1"/>
    <col min="14340" max="14340" width="9" style="15" customWidth="1"/>
    <col min="14341" max="14341" width="10.5703125" style="15" customWidth="1"/>
    <col min="14342" max="14342" width="61" style="15" bestFit="1" customWidth="1"/>
    <col min="14343" max="14343" width="6" style="15" customWidth="1"/>
    <col min="14344" max="14344" width="7" style="15" customWidth="1"/>
    <col min="14345" max="14345" width="9.5703125" style="15" customWidth="1"/>
    <col min="14346" max="14346" width="10" style="15" customWidth="1"/>
    <col min="14347" max="14347" width="9.7109375" style="15" customWidth="1"/>
    <col min="14348" max="14348" width="11.28515625" style="15" customWidth="1"/>
    <col min="14349" max="14349" width="8.28515625" style="15" customWidth="1"/>
    <col min="14350" max="14350" width="10.7109375" style="15" bestFit="1" customWidth="1"/>
    <col min="14351" max="14594" width="9.140625" style="15"/>
    <col min="14595" max="14595" width="7.28515625" style="15" customWidth="1"/>
    <col min="14596" max="14596" width="9" style="15" customWidth="1"/>
    <col min="14597" max="14597" width="10.5703125" style="15" customWidth="1"/>
    <col min="14598" max="14598" width="61" style="15" bestFit="1" customWidth="1"/>
    <col min="14599" max="14599" width="6" style="15" customWidth="1"/>
    <col min="14600" max="14600" width="7" style="15" customWidth="1"/>
    <col min="14601" max="14601" width="9.5703125" style="15" customWidth="1"/>
    <col min="14602" max="14602" width="10" style="15" customWidth="1"/>
    <col min="14603" max="14603" width="9.7109375" style="15" customWidth="1"/>
    <col min="14604" max="14604" width="11.28515625" style="15" customWidth="1"/>
    <col min="14605" max="14605" width="8.28515625" style="15" customWidth="1"/>
    <col min="14606" max="14606" width="10.7109375" style="15" bestFit="1" customWidth="1"/>
    <col min="14607" max="14850" width="9.140625" style="15"/>
    <col min="14851" max="14851" width="7.28515625" style="15" customWidth="1"/>
    <col min="14852" max="14852" width="9" style="15" customWidth="1"/>
    <col min="14853" max="14853" width="10.5703125" style="15" customWidth="1"/>
    <col min="14854" max="14854" width="61" style="15" bestFit="1" customWidth="1"/>
    <col min="14855" max="14855" width="6" style="15" customWidth="1"/>
    <col min="14856" max="14856" width="7" style="15" customWidth="1"/>
    <col min="14857" max="14857" width="9.5703125" style="15" customWidth="1"/>
    <col min="14858" max="14858" width="10" style="15" customWidth="1"/>
    <col min="14859" max="14859" width="9.7109375" style="15" customWidth="1"/>
    <col min="14860" max="14860" width="11.28515625" style="15" customWidth="1"/>
    <col min="14861" max="14861" width="8.28515625" style="15" customWidth="1"/>
    <col min="14862" max="14862" width="10.7109375" style="15" bestFit="1" customWidth="1"/>
    <col min="14863" max="15106" width="9.140625" style="15"/>
    <col min="15107" max="15107" width="7.28515625" style="15" customWidth="1"/>
    <col min="15108" max="15108" width="9" style="15" customWidth="1"/>
    <col min="15109" max="15109" width="10.5703125" style="15" customWidth="1"/>
    <col min="15110" max="15110" width="61" style="15" bestFit="1" customWidth="1"/>
    <col min="15111" max="15111" width="6" style="15" customWidth="1"/>
    <col min="15112" max="15112" width="7" style="15" customWidth="1"/>
    <col min="15113" max="15113" width="9.5703125" style="15" customWidth="1"/>
    <col min="15114" max="15114" width="10" style="15" customWidth="1"/>
    <col min="15115" max="15115" width="9.7109375" style="15" customWidth="1"/>
    <col min="15116" max="15116" width="11.28515625" style="15" customWidth="1"/>
    <col min="15117" max="15117" width="8.28515625" style="15" customWidth="1"/>
    <col min="15118" max="15118" width="10.7109375" style="15" bestFit="1" customWidth="1"/>
    <col min="15119" max="15362" width="9.140625" style="15"/>
    <col min="15363" max="15363" width="7.28515625" style="15" customWidth="1"/>
    <col min="15364" max="15364" width="9" style="15" customWidth="1"/>
    <col min="15365" max="15365" width="10.5703125" style="15" customWidth="1"/>
    <col min="15366" max="15366" width="61" style="15" bestFit="1" customWidth="1"/>
    <col min="15367" max="15367" width="6" style="15" customWidth="1"/>
    <col min="15368" max="15368" width="7" style="15" customWidth="1"/>
    <col min="15369" max="15369" width="9.5703125" style="15" customWidth="1"/>
    <col min="15370" max="15370" width="10" style="15" customWidth="1"/>
    <col min="15371" max="15371" width="9.7109375" style="15" customWidth="1"/>
    <col min="15372" max="15372" width="11.28515625" style="15" customWidth="1"/>
    <col min="15373" max="15373" width="8.28515625" style="15" customWidth="1"/>
    <col min="15374" max="15374" width="10.7109375" style="15" bestFit="1" customWidth="1"/>
    <col min="15375" max="15618" width="9.140625" style="15"/>
    <col min="15619" max="15619" width="7.28515625" style="15" customWidth="1"/>
    <col min="15620" max="15620" width="9" style="15" customWidth="1"/>
    <col min="15621" max="15621" width="10.5703125" style="15" customWidth="1"/>
    <col min="15622" max="15622" width="61" style="15" bestFit="1" customWidth="1"/>
    <col min="15623" max="15623" width="6" style="15" customWidth="1"/>
    <col min="15624" max="15624" width="7" style="15" customWidth="1"/>
    <col min="15625" max="15625" width="9.5703125" style="15" customWidth="1"/>
    <col min="15626" max="15626" width="10" style="15" customWidth="1"/>
    <col min="15627" max="15627" width="9.7109375" style="15" customWidth="1"/>
    <col min="15628" max="15628" width="11.28515625" style="15" customWidth="1"/>
    <col min="15629" max="15629" width="8.28515625" style="15" customWidth="1"/>
    <col min="15630" max="15630" width="10.7109375" style="15" bestFit="1" customWidth="1"/>
    <col min="15631" max="15874" width="9.140625" style="15"/>
    <col min="15875" max="15875" width="7.28515625" style="15" customWidth="1"/>
    <col min="15876" max="15876" width="9" style="15" customWidth="1"/>
    <col min="15877" max="15877" width="10.5703125" style="15" customWidth="1"/>
    <col min="15878" max="15878" width="61" style="15" bestFit="1" customWidth="1"/>
    <col min="15879" max="15879" width="6" style="15" customWidth="1"/>
    <col min="15880" max="15880" width="7" style="15" customWidth="1"/>
    <col min="15881" max="15881" width="9.5703125" style="15" customWidth="1"/>
    <col min="15882" max="15882" width="10" style="15" customWidth="1"/>
    <col min="15883" max="15883" width="9.7109375" style="15" customWidth="1"/>
    <col min="15884" max="15884" width="11.28515625" style="15" customWidth="1"/>
    <col min="15885" max="15885" width="8.28515625" style="15" customWidth="1"/>
    <col min="15886" max="15886" width="10.7109375" style="15" bestFit="1" customWidth="1"/>
    <col min="15887" max="16130" width="9.140625" style="15"/>
    <col min="16131" max="16131" width="7.28515625" style="15" customWidth="1"/>
    <col min="16132" max="16132" width="9" style="15" customWidth="1"/>
    <col min="16133" max="16133" width="10.5703125" style="15" customWidth="1"/>
    <col min="16134" max="16134" width="61" style="15" bestFit="1" customWidth="1"/>
    <col min="16135" max="16135" width="6" style="15" customWidth="1"/>
    <col min="16136" max="16136" width="7" style="15" customWidth="1"/>
    <col min="16137" max="16137" width="9.5703125" style="15" customWidth="1"/>
    <col min="16138" max="16138" width="10" style="15" customWidth="1"/>
    <col min="16139" max="16139" width="9.7109375" style="15" customWidth="1"/>
    <col min="16140" max="16140" width="11.28515625" style="15" customWidth="1"/>
    <col min="16141" max="16141" width="8.28515625" style="15" customWidth="1"/>
    <col min="16142" max="16142" width="10.7109375" style="15" bestFit="1" customWidth="1"/>
    <col min="16143" max="16384" width="9.140625" style="15"/>
  </cols>
  <sheetData>
    <row r="1" spans="1:19" s="53" customFormat="1" ht="23.25" x14ac:dyDescent="0.25">
      <c r="A1" s="50"/>
      <c r="B1" s="50"/>
      <c r="C1" s="50"/>
      <c r="D1" s="51"/>
      <c r="E1" s="52"/>
      <c r="H1" s="54"/>
      <c r="I1" s="55"/>
      <c r="J1" s="55"/>
      <c r="K1" s="13" t="s">
        <v>881</v>
      </c>
      <c r="L1" s="56"/>
      <c r="M1" s="57"/>
      <c r="N1" s="57"/>
      <c r="O1" s="58"/>
      <c r="P1" s="58"/>
      <c r="Q1" s="58"/>
      <c r="R1" s="58"/>
      <c r="S1" s="58"/>
    </row>
    <row r="2" spans="1:19" s="53" customFormat="1" ht="23.25" customHeight="1" x14ac:dyDescent="0.25">
      <c r="A2" s="50"/>
      <c r="B2" s="50"/>
      <c r="C2" s="50"/>
      <c r="D2" s="51"/>
      <c r="E2" s="48"/>
      <c r="F2" s="48"/>
      <c r="G2" s="48"/>
      <c r="H2" s="48"/>
      <c r="I2" s="48"/>
      <c r="J2" s="48"/>
      <c r="K2" s="48"/>
      <c r="L2" s="59"/>
      <c r="M2" s="57"/>
      <c r="N2" s="57"/>
      <c r="O2" s="60"/>
      <c r="P2" s="58"/>
      <c r="Q2" s="58"/>
      <c r="R2" s="58"/>
      <c r="S2" s="58"/>
    </row>
    <row r="3" spans="1:19" s="53" customFormat="1" ht="22.5" customHeight="1" x14ac:dyDescent="0.25">
      <c r="A3" s="50"/>
      <c r="B3" s="50"/>
      <c r="C3" s="50"/>
      <c r="D3" s="51"/>
      <c r="E3" s="49"/>
      <c r="F3" s="49"/>
      <c r="G3" s="49"/>
      <c r="H3" s="49"/>
      <c r="I3" s="49"/>
      <c r="J3" s="49"/>
      <c r="K3" s="49"/>
      <c r="L3" s="59"/>
      <c r="M3" s="57"/>
      <c r="N3" s="57"/>
      <c r="O3" s="60"/>
      <c r="P3" s="58"/>
      <c r="Q3" s="58"/>
      <c r="R3" s="58"/>
      <c r="S3" s="58"/>
    </row>
    <row r="4" spans="1:19" s="6" customFormat="1" ht="15.75" x14ac:dyDescent="0.25">
      <c r="A4" s="215" t="s">
        <v>859</v>
      </c>
      <c r="B4" s="215"/>
      <c r="C4" s="215"/>
      <c r="D4" s="215"/>
      <c r="E4" s="215"/>
      <c r="F4" s="215"/>
      <c r="G4" s="215"/>
      <c r="H4" s="215"/>
      <c r="I4" s="215"/>
      <c r="J4" s="215"/>
      <c r="K4" s="215"/>
      <c r="L4" s="147"/>
      <c r="M4" s="7"/>
      <c r="N4" s="7"/>
      <c r="O4" s="7"/>
      <c r="R4" s="7"/>
      <c r="S4" s="7"/>
    </row>
    <row r="5" spans="1:19" s="53" customFormat="1" ht="15.75" x14ac:dyDescent="0.25">
      <c r="A5" s="10" t="s">
        <v>9400</v>
      </c>
      <c r="B5" s="50"/>
      <c r="C5" s="50"/>
      <c r="D5" s="61"/>
      <c r="E5" s="50"/>
      <c r="F5" s="62"/>
      <c r="G5" s="62"/>
      <c r="H5" s="63"/>
      <c r="I5" s="64"/>
      <c r="J5" s="12" t="s">
        <v>80</v>
      </c>
      <c r="K5" s="65">
        <f>SUM(K9:K25)/2</f>
        <v>123595.71</v>
      </c>
      <c r="L5" s="66"/>
      <c r="M5" s="57"/>
      <c r="N5" s="57"/>
      <c r="O5" s="58"/>
      <c r="P5" s="58"/>
      <c r="Q5" s="58"/>
      <c r="R5" s="58"/>
      <c r="S5" s="58"/>
    </row>
    <row r="6" spans="1:19" s="75" customFormat="1" ht="15" x14ac:dyDescent="0.2">
      <c r="A6" s="11"/>
      <c r="B6" s="67"/>
      <c r="C6" s="67"/>
      <c r="D6" s="68"/>
      <c r="E6" s="67"/>
      <c r="F6" s="216" t="s">
        <v>75</v>
      </c>
      <c r="G6" s="216"/>
      <c r="H6" s="69"/>
      <c r="I6" s="70"/>
      <c r="J6" s="12" t="s">
        <v>0</v>
      </c>
      <c r="K6" s="71">
        <f>+[1]Resumo!$B$10</f>
        <v>0.28885153894604532</v>
      </c>
      <c r="L6" s="72"/>
      <c r="M6" s="73"/>
      <c r="N6" s="73"/>
      <c r="O6" s="74"/>
      <c r="P6" s="74"/>
      <c r="Q6" s="74"/>
      <c r="R6" s="74"/>
      <c r="S6" s="74"/>
    </row>
    <row r="7" spans="1:19" s="16" customFormat="1" ht="25.5" x14ac:dyDescent="0.25">
      <c r="A7" s="77" t="s">
        <v>1</v>
      </c>
      <c r="B7" s="76" t="s">
        <v>2</v>
      </c>
      <c r="C7" s="76" t="s">
        <v>3</v>
      </c>
      <c r="D7" s="77" t="s">
        <v>4</v>
      </c>
      <c r="E7" s="76" t="s">
        <v>5</v>
      </c>
      <c r="F7" s="78" t="s">
        <v>73</v>
      </c>
      <c r="G7" s="78" t="s">
        <v>74</v>
      </c>
      <c r="H7" s="79" t="s">
        <v>7</v>
      </c>
      <c r="I7" s="80" t="s">
        <v>76</v>
      </c>
      <c r="J7" s="81" t="s">
        <v>77</v>
      </c>
      <c r="K7" s="81" t="s">
        <v>78</v>
      </c>
      <c r="L7" s="82"/>
      <c r="M7" s="83"/>
      <c r="N7" s="83"/>
      <c r="O7" s="84"/>
      <c r="P7" s="84"/>
      <c r="Q7" s="84"/>
      <c r="R7" s="84"/>
      <c r="S7" s="84"/>
    </row>
    <row r="8" spans="1:19" s="94" customFormat="1" x14ac:dyDescent="0.25">
      <c r="A8" s="85"/>
      <c r="B8" s="86"/>
      <c r="C8" s="86"/>
      <c r="D8" s="87"/>
      <c r="E8" s="86"/>
      <c r="F8" s="88"/>
      <c r="G8" s="88"/>
      <c r="H8" s="89"/>
      <c r="I8" s="90"/>
      <c r="J8" s="91"/>
      <c r="K8" s="88"/>
      <c r="L8" s="56"/>
      <c r="M8" s="92"/>
      <c r="N8" s="92"/>
      <c r="O8" s="93"/>
      <c r="P8" s="146"/>
      <c r="Q8" s="93"/>
      <c r="R8" s="93"/>
      <c r="S8" s="93"/>
    </row>
    <row r="9" spans="1:19" s="101" customFormat="1" x14ac:dyDescent="0.25">
      <c r="A9" s="95">
        <v>1</v>
      </c>
      <c r="B9" s="217" t="s">
        <v>81</v>
      </c>
      <c r="C9" s="218"/>
      <c r="D9" s="218"/>
      <c r="E9" s="218"/>
      <c r="F9" s="218"/>
      <c r="G9" s="218"/>
      <c r="H9" s="218"/>
      <c r="I9" s="218"/>
      <c r="J9" s="96"/>
      <c r="K9" s="97">
        <f>ROUND(SUM(K10:K14),2)</f>
        <v>22290.21</v>
      </c>
      <c r="L9" s="149"/>
      <c r="M9" s="127"/>
      <c r="N9" s="127"/>
      <c r="O9" s="100"/>
      <c r="P9" s="100"/>
      <c r="Q9" s="100"/>
      <c r="R9" s="100"/>
      <c r="S9" s="100"/>
    </row>
    <row r="10" spans="1:19" s="10" customFormat="1" ht="39" customHeight="1" x14ac:dyDescent="0.25">
      <c r="A10" s="102" t="s">
        <v>8</v>
      </c>
      <c r="B10" s="103" t="s">
        <v>28</v>
      </c>
      <c r="C10" s="104" t="str">
        <f>IF(B10=0," ",VLOOKUP(B10,Composições!$A$6:$I$8123,2,0))</f>
        <v>TRT7</v>
      </c>
      <c r="D10" s="105" t="str">
        <f>IF(B10=0," ",VLOOKUP(B10,Composições!$A$6:$I$8123,4,0))</f>
        <v>ANOTAÇÃO DE RESPONSABILIDADE TÉCNICA CONTRATOS (ART) - de 8.000,01 até 15.000,00</v>
      </c>
      <c r="E10" s="104" t="str">
        <f>IF(B10=0," ",VLOOKUP(B10,Composições!$A$6:$I$8123,5,0))</f>
        <v>UN.</v>
      </c>
      <c r="F10" s="106">
        <v>1</v>
      </c>
      <c r="G10" s="106">
        <v>4</v>
      </c>
      <c r="H10" s="107">
        <f>IF(B10=0," ",VLOOKUP(B10,Composições!$A$6:$I$8123,8,0))</f>
        <v>150.44</v>
      </c>
      <c r="I10" s="108">
        <f>ROUND(H10*(1+$K$6),2)</f>
        <v>193.89</v>
      </c>
      <c r="J10" s="108">
        <f>ROUND(F10*I10,2)</f>
        <v>193.89</v>
      </c>
      <c r="K10" s="108">
        <f>ROUND(G10*I10,2)</f>
        <v>775.56</v>
      </c>
      <c r="L10" s="149"/>
      <c r="M10" s="126"/>
      <c r="N10" s="127"/>
      <c r="O10" s="100"/>
      <c r="P10" s="100"/>
      <c r="Q10" s="109"/>
      <c r="R10" s="109"/>
      <c r="S10" s="109"/>
    </row>
    <row r="11" spans="1:19" s="10" customFormat="1" ht="43.5" customHeight="1" x14ac:dyDescent="0.25">
      <c r="A11" s="102" t="s">
        <v>57</v>
      </c>
      <c r="B11" s="103" t="s">
        <v>34</v>
      </c>
      <c r="C11" s="104" t="str">
        <f>IF(B11=0," ",VLOOKUP(B11,Composições!$A$6:$I$8123,2,0))</f>
        <v>TRT7</v>
      </c>
      <c r="D11" s="105" t="str">
        <f>IF(B11=0," ",VLOOKUP(B11,Composições!$A$6:$I$8123,4,0))</f>
        <v>ANOTAÇÃO DE RESPONSABILIDADE TÉCNICA CONTRATOS (ART) - acima de 15.000,00</v>
      </c>
      <c r="E11" s="104" t="str">
        <f>IF(B11=0," ",VLOOKUP(B11,Composições!$A$6:$I$8123,5,0))</f>
        <v>UN.</v>
      </c>
      <c r="F11" s="106">
        <v>1</v>
      </c>
      <c r="G11" s="106">
        <v>1</v>
      </c>
      <c r="H11" s="107">
        <f>IF(B11=0," ",VLOOKUP(B11,Composições!$A$6:$I$8123,8,0))</f>
        <v>226.5</v>
      </c>
      <c r="I11" s="108">
        <f>ROUND(H11*(1+$K$6),2)</f>
        <v>291.92</v>
      </c>
      <c r="J11" s="108">
        <f>ROUND(F11*I11,2)</f>
        <v>291.92</v>
      </c>
      <c r="K11" s="108">
        <f>ROUND(G11*I11,2)</f>
        <v>291.92</v>
      </c>
      <c r="L11" s="149"/>
      <c r="M11" s="126"/>
      <c r="N11" s="127"/>
      <c r="O11" s="100"/>
      <c r="P11" s="100"/>
      <c r="Q11" s="109"/>
      <c r="R11" s="109"/>
      <c r="S11" s="109"/>
    </row>
    <row r="12" spans="1:19" s="10" customFormat="1" ht="30.75" customHeight="1" x14ac:dyDescent="0.25">
      <c r="A12" s="102" t="s">
        <v>37</v>
      </c>
      <c r="B12" s="141" t="s">
        <v>654</v>
      </c>
      <c r="C12" s="104" t="str">
        <f>IF(B12=0," ",VLOOKUP(B12,Composições!$A$6:$I$8123,2,0))</f>
        <v>SINAPI-CE</v>
      </c>
      <c r="D12" s="105" t="str">
        <f>IF(B12=0," ",VLOOKUP(B12,Composições!$A$6:$I$8123,4,0))</f>
        <v>ENCARREGADO GERAL COM ENCARGOS COMPLEMENTARES</v>
      </c>
      <c r="E12" s="104" t="str">
        <f>IF(B12=0," ",VLOOKUP(B12,Composições!$A$6:$I$8123,5,0))</f>
        <v>H</v>
      </c>
      <c r="F12" s="106">
        <v>1</v>
      </c>
      <c r="G12" s="106">
        <v>300</v>
      </c>
      <c r="H12" s="107">
        <f>IF(B12=0," ",VLOOKUP(B12,Composições!$A$6:$I$8123,8,0))</f>
        <v>25.64</v>
      </c>
      <c r="I12" s="108">
        <f t="shared" ref="I12:I14" si="0">ROUND(H12*(1+$K$6),2)</f>
        <v>33.049999999999997</v>
      </c>
      <c r="J12" s="108">
        <f t="shared" ref="J12:J14" si="1">ROUND(F12*I12,2)</f>
        <v>33.049999999999997</v>
      </c>
      <c r="K12" s="108">
        <f t="shared" ref="K12:K14" si="2">ROUND(G12*I12,2)</f>
        <v>9915</v>
      </c>
      <c r="L12" s="149"/>
      <c r="M12" s="149"/>
      <c r="N12" s="162"/>
      <c r="O12" s="100"/>
      <c r="P12" s="100"/>
      <c r="Q12" s="111"/>
      <c r="R12" s="109"/>
      <c r="S12" s="109"/>
    </row>
    <row r="13" spans="1:19" s="10" customFormat="1" ht="40.5" customHeight="1" x14ac:dyDescent="0.25">
      <c r="A13" s="102" t="s">
        <v>71</v>
      </c>
      <c r="B13" s="103" t="s">
        <v>655</v>
      </c>
      <c r="C13" s="104" t="str">
        <f>IF(B13=0," ",VLOOKUP(B13,Composições!$A$6:$I$8123,2,0))</f>
        <v>SINAPI-CE</v>
      </c>
      <c r="D13" s="105" t="str">
        <f>IF(B13=0," ",VLOOKUP(B13,Composições!$A$6:$I$8123,4,0))</f>
        <v>ENGENHEIRO CIVIL DE OBRA JUNIOR COM ENCARGOS COMPLEMENTARES</v>
      </c>
      <c r="E13" s="104" t="str">
        <f>IF(B13=0," ",VLOOKUP(B13,Composições!$A$6:$I$8123,5,0))</f>
        <v>H</v>
      </c>
      <c r="F13" s="106">
        <v>1</v>
      </c>
      <c r="G13" s="106">
        <v>100</v>
      </c>
      <c r="H13" s="107">
        <f>IF(B13=0," ",VLOOKUP(B13,Composições!$A$6:$I$8123,8,0))</f>
        <v>73.13</v>
      </c>
      <c r="I13" s="108">
        <f t="shared" si="0"/>
        <v>94.25</v>
      </c>
      <c r="J13" s="108">
        <f t="shared" si="1"/>
        <v>94.25</v>
      </c>
      <c r="K13" s="108">
        <f t="shared" si="2"/>
        <v>9425</v>
      </c>
      <c r="L13" s="149"/>
      <c r="M13" s="149"/>
      <c r="N13" s="127"/>
      <c r="O13" s="100"/>
      <c r="P13" s="100"/>
      <c r="Q13" s="111"/>
      <c r="R13" s="109"/>
      <c r="S13" s="109"/>
    </row>
    <row r="14" spans="1:19" s="10" customFormat="1" ht="29.25" customHeight="1" x14ac:dyDescent="0.25">
      <c r="A14" s="102" t="s">
        <v>665</v>
      </c>
      <c r="B14" s="103" t="s">
        <v>56</v>
      </c>
      <c r="C14" s="104" t="str">
        <f>IF(B14=0," ",VLOOKUP(B14,Composições!$A$6:$I$8123,2,0))</f>
        <v>TRT7</v>
      </c>
      <c r="D14" s="105" t="str">
        <f>IF(B14=0," ",VLOOKUP(B14,Composições!$A$6:$I$8123,4,0))</f>
        <v>DESLOCAMENTO DE EQUIPE POR KM PECORRIDO</v>
      </c>
      <c r="E14" s="104" t="str">
        <f>IF(B14=0," ",VLOOKUP(B14,Composições!$A$6:$I$8123,5,0))</f>
        <v>KM</v>
      </c>
      <c r="F14" s="106">
        <v>38.200000000000003</v>
      </c>
      <c r="G14" s="106">
        <v>794.4</v>
      </c>
      <c r="H14" s="107">
        <f>IF(B14=0," ",VLOOKUP(B14,Composições!$A$6:$I$8123,8,0))</f>
        <v>1.84</v>
      </c>
      <c r="I14" s="108">
        <f t="shared" si="0"/>
        <v>2.37</v>
      </c>
      <c r="J14" s="108">
        <f t="shared" si="1"/>
        <v>90.53</v>
      </c>
      <c r="K14" s="108">
        <f t="shared" si="2"/>
        <v>1882.73</v>
      </c>
      <c r="L14" s="149"/>
      <c r="M14" s="149"/>
      <c r="N14" s="127"/>
      <c r="O14" s="127"/>
      <c r="P14" s="100"/>
      <c r="Q14" s="111"/>
      <c r="R14" s="109"/>
      <c r="S14" s="109"/>
    </row>
    <row r="15" spans="1:19" s="101" customFormat="1" ht="19.5" customHeight="1" x14ac:dyDescent="0.25">
      <c r="A15" s="114">
        <v>2</v>
      </c>
      <c r="B15" s="214" t="s">
        <v>79</v>
      </c>
      <c r="C15" s="214"/>
      <c r="D15" s="214"/>
      <c r="E15" s="214"/>
      <c r="F15" s="214"/>
      <c r="G15" s="214"/>
      <c r="H15" s="214"/>
      <c r="I15" s="214"/>
      <c r="J15" s="115"/>
      <c r="K15" s="97">
        <f>SUM(K16:K18)</f>
        <v>10395.5</v>
      </c>
      <c r="L15" s="149"/>
      <c r="M15" s="165"/>
      <c r="N15" s="127"/>
      <c r="O15" s="127"/>
      <c r="P15" s="100"/>
      <c r="Q15" s="113"/>
      <c r="R15" s="100"/>
      <c r="S15" s="100"/>
    </row>
    <row r="16" spans="1:19" s="101" customFormat="1" ht="44.25" customHeight="1" x14ac:dyDescent="0.25">
      <c r="A16" s="116" t="s">
        <v>68</v>
      </c>
      <c r="B16" s="110" t="s">
        <v>9401</v>
      </c>
      <c r="C16" s="117" t="str">
        <f>IF(B16=0," ",VLOOKUP(B16,Composições!$A$6:$I$8123,2,0))</f>
        <v>TRT7</v>
      </c>
      <c r="D16" s="118" t="str">
        <f>IF(B16=0," ",VLOOKUP(B16,Composições!$A$6:$I$8123,4,0))</f>
        <v>DEMOLIÇÃO DE REVESTIMENTO E MANTA</v>
      </c>
      <c r="E16" s="117" t="str">
        <f>IF(B16=0," ",VLOOKUP(B16,Composições!$A$6:$I$8123,5,0))</f>
        <v>M2</v>
      </c>
      <c r="F16" s="123">
        <v>1</v>
      </c>
      <c r="G16" s="123">
        <v>500</v>
      </c>
      <c r="H16" s="119">
        <f>IF(B16=0," ",VLOOKUP(B16,Composições!$A$6:$I$8123,8,0))</f>
        <v>13.9</v>
      </c>
      <c r="I16" s="120">
        <f t="shared" ref="I16:I18" si="3">ROUND(H16*(1+$K$6),2)</f>
        <v>17.920000000000002</v>
      </c>
      <c r="J16" s="108">
        <f t="shared" ref="J16:J18" si="4">ROUND(F16*I16,2)</f>
        <v>17.920000000000002</v>
      </c>
      <c r="K16" s="108">
        <f t="shared" ref="K16:K18" si="5">ROUND(G16*I16,2)</f>
        <v>8960</v>
      </c>
      <c r="L16" s="149"/>
      <c r="M16" s="165"/>
      <c r="N16" s="127"/>
      <c r="O16" s="127"/>
      <c r="P16" s="100"/>
      <c r="Q16" s="113"/>
      <c r="R16" s="100"/>
      <c r="S16" s="100"/>
    </row>
    <row r="17" spans="1:46" s="101" customFormat="1" ht="29.25" customHeight="1" x14ac:dyDescent="0.25">
      <c r="A17" s="116" t="s">
        <v>69</v>
      </c>
      <c r="B17" s="125">
        <v>72897</v>
      </c>
      <c r="C17" s="104" t="str">
        <f>IF(B17=0," ",VLOOKUP(B17,Composições!$A$6:$I$8123,2,0))</f>
        <v>SINAPI-CE</v>
      </c>
      <c r="D17" s="105" t="str">
        <f>IF(B17=0," ",VLOOKUP(B17,Composições!$A$6:$I$8123,4,0))</f>
        <v>CARGA MANUAL DE ENTULHO EM CAMINHAO BASCULANTE 6 M3</v>
      </c>
      <c r="E17" s="104" t="str">
        <f>IF(B17=0," ",VLOOKUP(B17,Composições!$A$6:$I$8123,5,0))</f>
        <v>M3</v>
      </c>
      <c r="F17" s="123">
        <v>1</v>
      </c>
      <c r="G17" s="123">
        <v>25</v>
      </c>
      <c r="H17" s="119">
        <f>IF(B17=0," ",VLOOKUP(B17,Composições!$A$6:$I$8123,8,0))</f>
        <v>18.36</v>
      </c>
      <c r="I17" s="108">
        <f t="shared" si="3"/>
        <v>23.66</v>
      </c>
      <c r="J17" s="108">
        <f t="shared" si="4"/>
        <v>23.66</v>
      </c>
      <c r="K17" s="108">
        <f t="shared" si="5"/>
        <v>591.5</v>
      </c>
      <c r="L17" s="100"/>
      <c r="M17" s="149"/>
      <c r="N17" s="112"/>
      <c r="O17" s="100"/>
      <c r="P17" s="100"/>
      <c r="Q17" s="100"/>
      <c r="R17" s="100"/>
      <c r="S17" s="100"/>
    </row>
    <row r="18" spans="1:46" s="101" customFormat="1" ht="30.75" customHeight="1" x14ac:dyDescent="0.25">
      <c r="A18" s="116" t="s">
        <v>70</v>
      </c>
      <c r="B18" s="125" t="s">
        <v>50</v>
      </c>
      <c r="C18" s="104" t="str">
        <f>IF(B18=0," ",VLOOKUP(B18,Composições!$A$6:$I$8123,2,0))</f>
        <v>SEINFRA/CE</v>
      </c>
      <c r="D18" s="105" t="str">
        <f>IF(B18=0," ",VLOOKUP(B18,Composições!$A$6:$I$8123,4,0))</f>
        <v>TRANSPORTE DE MATERIAL, EXCETO ROCHA EM CAMINHÃO ATÉ 10KM</v>
      </c>
      <c r="E18" s="104" t="str">
        <f>IF(B18=0," ",VLOOKUP(B18,Composições!$A$6:$I$8123,5,0))</f>
        <v>M3</v>
      </c>
      <c r="F18" s="123">
        <v>1</v>
      </c>
      <c r="G18" s="123">
        <v>25</v>
      </c>
      <c r="H18" s="119">
        <f>IF(B18=0," ",VLOOKUP(B18,Composições!$A$6:$I$8123,8,0))</f>
        <v>26.19</v>
      </c>
      <c r="I18" s="108">
        <f t="shared" si="3"/>
        <v>33.76</v>
      </c>
      <c r="J18" s="108">
        <f t="shared" si="4"/>
        <v>33.76</v>
      </c>
      <c r="K18" s="108">
        <f t="shared" si="5"/>
        <v>844</v>
      </c>
      <c r="L18" s="100"/>
      <c r="M18" s="149"/>
      <c r="N18" s="112"/>
      <c r="O18" s="100"/>
      <c r="P18" s="100"/>
      <c r="Q18" s="100"/>
      <c r="R18" s="100"/>
      <c r="S18" s="100"/>
    </row>
    <row r="19" spans="1:46" s="101" customFormat="1" ht="20.25" customHeight="1" x14ac:dyDescent="0.25">
      <c r="A19" s="95">
        <v>3</v>
      </c>
      <c r="B19" s="214" t="s">
        <v>9422</v>
      </c>
      <c r="C19" s="214"/>
      <c r="D19" s="214"/>
      <c r="E19" s="214"/>
      <c r="F19" s="214"/>
      <c r="G19" s="214"/>
      <c r="H19" s="214"/>
      <c r="I19" s="214"/>
      <c r="J19" s="164"/>
      <c r="K19" s="97">
        <f>SUM(K20:K22)</f>
        <v>89455</v>
      </c>
      <c r="L19" s="100"/>
      <c r="M19" s="112"/>
      <c r="N19" s="112"/>
      <c r="O19" s="100"/>
      <c r="P19" s="113"/>
      <c r="Q19" s="113"/>
      <c r="R19" s="100"/>
      <c r="S19" s="100"/>
    </row>
    <row r="20" spans="1:46" s="101" customFormat="1" ht="58.5" customHeight="1" x14ac:dyDescent="0.25">
      <c r="A20" s="116" t="s">
        <v>65</v>
      </c>
      <c r="B20" s="122" t="s">
        <v>9405</v>
      </c>
      <c r="C20" s="117" t="str">
        <f>IF(B20=0," ",VLOOKUP(B20,Composições!$A$6:$I$8123,2,0))</f>
        <v>SEINFRA-CE</v>
      </c>
      <c r="D20" s="118" t="str">
        <f>IF(B20=0," ",VLOOKUP(B20,Composições!$A$6:$I$8123,4,0))</f>
        <v>REGULARIZAÇÃO DE SUPERFÍCIES HORIZONTAIS E VERTICAIS COM ARGAMASSA DE CIMENTO E AREIA TRAÇO 1:3, ESP=6cm PARA APLICAÇÃO DE IMPERMEABILIZAÇÃO</v>
      </c>
      <c r="E20" s="117" t="str">
        <f>IF(B20=0," ",VLOOKUP(B20,Composições!$A$6:$I$8123,5,0))</f>
        <v>M2</v>
      </c>
      <c r="F20" s="123">
        <v>1</v>
      </c>
      <c r="G20" s="123">
        <v>500</v>
      </c>
      <c r="H20" s="119">
        <f>IF(B20=0," ",VLOOKUP(B20,Composições!$A$6:$I$8123,8,0))</f>
        <v>53.45</v>
      </c>
      <c r="I20" s="108">
        <f t="shared" ref="I20:I22" si="6">ROUND(H20*(1+$K$6),2)</f>
        <v>68.89</v>
      </c>
      <c r="J20" s="108">
        <f t="shared" ref="J20:J22" si="7">ROUND(F20*I20,2)</f>
        <v>68.89</v>
      </c>
      <c r="K20" s="108">
        <f t="shared" ref="K20:K22" si="8">ROUND(G20*I20,2)</f>
        <v>34445</v>
      </c>
      <c r="L20" s="100"/>
      <c r="M20" s="121"/>
      <c r="N20" s="66"/>
      <c r="O20" s="100"/>
      <c r="P20" s="100"/>
      <c r="Q20" s="100"/>
      <c r="R20" s="100"/>
      <c r="S20" s="100"/>
    </row>
    <row r="21" spans="1:46" s="101" customFormat="1" ht="83.25" customHeight="1" x14ac:dyDescent="0.25">
      <c r="A21" s="116" t="s">
        <v>66</v>
      </c>
      <c r="B21" s="122" t="s">
        <v>9407</v>
      </c>
      <c r="C21" s="117" t="str">
        <f>IF(B21=0," ",VLOOKUP(B21,Composições!$A$6:$I$8123,2,0))</f>
        <v>SEINFRA/CE</v>
      </c>
      <c r="D21" s="118" t="str">
        <f>IF(B21=0," ",VLOOKUP(B21,Composições!$A$6:$I$8123,4,0))</f>
        <v>IMPERMEABILIZAÇÃO COM MANTA ASFÁLTICA, CLASSE B, ESTRUTURADA COM POLIESTER NÃO TECIDO, FACES EM POLIETILENO, TIPO IV E=4mm</v>
      </c>
      <c r="E21" s="117" t="str">
        <f>IF(B21=0," ",VLOOKUP(B21,Composições!$A$6:$I$8123,5,0))</f>
        <v>M2</v>
      </c>
      <c r="F21" s="123">
        <v>1</v>
      </c>
      <c r="G21" s="123">
        <v>500</v>
      </c>
      <c r="H21" s="119">
        <f>IF(B21=0," ",VLOOKUP(B21,Composições!$A$6:$I$8123,8,0))</f>
        <v>60.41</v>
      </c>
      <c r="I21" s="108">
        <f t="shared" si="6"/>
        <v>77.86</v>
      </c>
      <c r="J21" s="108">
        <f t="shared" si="7"/>
        <v>77.86</v>
      </c>
      <c r="K21" s="108">
        <f t="shared" si="8"/>
        <v>38930</v>
      </c>
      <c r="L21" s="100"/>
      <c r="M21" s="121"/>
      <c r="N21" s="66"/>
      <c r="O21" s="100"/>
      <c r="P21" s="100"/>
      <c r="Q21" s="100"/>
      <c r="R21" s="100"/>
      <c r="S21" s="100"/>
    </row>
    <row r="22" spans="1:46" s="101" customFormat="1" ht="59.25" customHeight="1" x14ac:dyDescent="0.25">
      <c r="A22" s="116" t="s">
        <v>67</v>
      </c>
      <c r="B22" s="122" t="s">
        <v>9416</v>
      </c>
      <c r="C22" s="117" t="str">
        <f>IF(B22=0," ",VLOOKUP(B22,Composições!$A$6:$I$8123,2,0))</f>
        <v>SEINFRA</v>
      </c>
      <c r="D22" s="118" t="str">
        <f>IF(B22=0," ",VLOOKUP(B22,Composições!$A$6:$I$8123,4,0))</f>
        <v>PROTEÇÃO MECÂNICA, COM CAMADA SEPARADORA DE FILME DE POLIETILENO, COM ARGAMASSA DE CIMENTO E AREIA TRAÇO 1:4 E=2cm</v>
      </c>
      <c r="E22" s="117" t="str">
        <f>IF(B22=0," ",VLOOKUP(B22,Composições!$A$6:$I$8123,5,0))</f>
        <v>M2</v>
      </c>
      <c r="F22" s="123">
        <v>1</v>
      </c>
      <c r="G22" s="123">
        <v>500</v>
      </c>
      <c r="H22" s="119">
        <f>IF(B22=0," ",VLOOKUP(B22,Composições!$A$6:$I$8123,8,0))</f>
        <v>24.950000000000003</v>
      </c>
      <c r="I22" s="108">
        <f t="shared" si="6"/>
        <v>32.159999999999997</v>
      </c>
      <c r="J22" s="108">
        <f t="shared" si="7"/>
        <v>32.159999999999997</v>
      </c>
      <c r="K22" s="108">
        <f t="shared" si="8"/>
        <v>16080</v>
      </c>
      <c r="L22" s="100"/>
      <c r="M22" s="121"/>
      <c r="N22" s="66"/>
      <c r="O22" s="100"/>
      <c r="P22" s="100"/>
      <c r="Q22" s="100"/>
      <c r="R22" s="100"/>
      <c r="S22" s="100"/>
    </row>
    <row r="23" spans="1:46" s="10" customFormat="1" ht="28.5" customHeight="1" x14ac:dyDescent="0.25">
      <c r="A23" s="95">
        <v>4</v>
      </c>
      <c r="B23" s="214" t="s">
        <v>47</v>
      </c>
      <c r="C23" s="214"/>
      <c r="D23" s="214"/>
      <c r="E23" s="214"/>
      <c r="F23" s="214"/>
      <c r="G23" s="214"/>
      <c r="H23" s="214"/>
      <c r="I23" s="214"/>
      <c r="J23" s="164"/>
      <c r="K23" s="97">
        <f>SUM(K24:K24)</f>
        <v>1455</v>
      </c>
      <c r="L23" s="126"/>
      <c r="M23" s="127"/>
      <c r="N23" s="127"/>
      <c r="O23" s="109"/>
      <c r="P23" s="109"/>
      <c r="Q23" s="109"/>
      <c r="R23" s="109"/>
      <c r="S23" s="109"/>
    </row>
    <row r="24" spans="1:46" s="101" customFormat="1" ht="26.25" customHeight="1" x14ac:dyDescent="0.25">
      <c r="A24" s="102" t="s">
        <v>660</v>
      </c>
      <c r="B24" s="110">
        <v>9537</v>
      </c>
      <c r="C24" s="104" t="str">
        <f>IF(B24=0," ",VLOOKUP(B24,Composições!$A$6:$I$8123,2,0))</f>
        <v>SINAPI-CE</v>
      </c>
      <c r="D24" s="105" t="str">
        <f>IF(B24=0," ",VLOOKUP(B24,Composições!$A$6:$I$8123,4,0))</f>
        <v>LIMPEZA FINAL DA OBRA</v>
      </c>
      <c r="E24" s="104" t="str">
        <f>IF(B24=0," ",VLOOKUP(B24,Composições!$A$6:$I$8123,5,0))</f>
        <v>M2</v>
      </c>
      <c r="F24" s="106">
        <v>1</v>
      </c>
      <c r="G24" s="106">
        <v>500</v>
      </c>
      <c r="H24" s="119">
        <f>IF(B24=0," ",VLOOKUP(B24,Composições!$A$6:$I$8123,8,0))</f>
        <v>2.2599999999999998</v>
      </c>
      <c r="I24" s="108">
        <f t="shared" ref="I24" si="9">ROUND(H24*(1+$K$6),2)</f>
        <v>2.91</v>
      </c>
      <c r="J24" s="108">
        <f t="shared" ref="J24" si="10">ROUND(F24*I24,2)</f>
        <v>2.91</v>
      </c>
      <c r="K24" s="108">
        <f t="shared" ref="K24" si="11">ROUND(G24*I24,2)</f>
        <v>1455</v>
      </c>
      <c r="L24" s="100"/>
      <c r="M24" s="112"/>
      <c r="N24" s="112"/>
      <c r="O24" s="100"/>
      <c r="P24" s="100"/>
      <c r="Q24" s="100"/>
      <c r="R24" s="100"/>
      <c r="S24" s="100"/>
    </row>
    <row r="25" spans="1:46" s="101" customFormat="1" x14ac:dyDescent="0.25">
      <c r="A25" s="102"/>
      <c r="B25" s="125"/>
      <c r="C25" s="110"/>
      <c r="D25" s="105"/>
      <c r="E25" s="110"/>
      <c r="F25" s="108"/>
      <c r="G25" s="108"/>
      <c r="H25" s="128"/>
      <c r="I25" s="128"/>
      <c r="J25" s="108"/>
      <c r="K25" s="108"/>
      <c r="L25" s="100"/>
      <c r="M25" s="112"/>
      <c r="N25" s="112"/>
      <c r="O25" s="100"/>
      <c r="P25" s="100"/>
      <c r="Q25" s="100"/>
      <c r="R25" s="100"/>
      <c r="S25" s="100"/>
    </row>
    <row r="26" spans="1:46" s="101" customFormat="1" ht="24" customHeight="1" x14ac:dyDescent="0.25">
      <c r="A26" s="40" t="s">
        <v>21</v>
      </c>
      <c r="B26" s="129"/>
      <c r="C26" s="5"/>
      <c r="D26" s="47"/>
      <c r="E26" s="5"/>
      <c r="F26" s="127"/>
      <c r="G26" s="127"/>
      <c r="H26" s="130"/>
      <c r="I26" s="137"/>
      <c r="J26" s="138"/>
      <c r="K26" s="138"/>
      <c r="L26" s="100"/>
      <c r="M26" s="112"/>
      <c r="N26" s="112"/>
      <c r="O26" s="100"/>
      <c r="P26" s="100"/>
      <c r="Q26" s="100"/>
      <c r="R26" s="100"/>
      <c r="S26" s="100"/>
    </row>
    <row r="27" spans="1:46" s="101" customFormat="1" ht="24" customHeight="1" x14ac:dyDescent="0.25">
      <c r="A27" s="40" t="str">
        <f>+Composições!A9</f>
        <v>SINAPI-CE 10/2019 Com Desoneração</v>
      </c>
      <c r="B27" s="129"/>
      <c r="C27" s="5"/>
      <c r="D27" s="47"/>
      <c r="E27" s="5"/>
      <c r="F27" s="127"/>
      <c r="G27" s="127"/>
      <c r="H27" s="130"/>
      <c r="I27" s="130"/>
      <c r="J27" s="127"/>
      <c r="K27" s="127"/>
      <c r="L27" s="100"/>
      <c r="M27" s="112"/>
      <c r="N27" s="112"/>
      <c r="O27" s="100"/>
      <c r="P27" s="100"/>
      <c r="Q27" s="100"/>
      <c r="R27" s="100"/>
      <c r="S27" s="100"/>
    </row>
    <row r="28" spans="1:46" s="101" customFormat="1" ht="26.25" customHeight="1" x14ac:dyDescent="0.25">
      <c r="A28" s="40" t="str">
        <f>+Composições!A10</f>
        <v>SEINFRA-CE 026.1 Com Desoneração</v>
      </c>
      <c r="B28" s="129"/>
      <c r="C28" s="5"/>
      <c r="D28" s="47"/>
      <c r="E28" s="5"/>
      <c r="F28" s="127"/>
      <c r="G28" s="127"/>
      <c r="H28" s="130"/>
      <c r="I28" s="130"/>
      <c r="J28" s="127"/>
      <c r="K28" s="127"/>
      <c r="L28" s="100"/>
      <c r="M28" s="112"/>
      <c r="N28" s="112"/>
      <c r="O28" s="100"/>
      <c r="P28" s="100"/>
      <c r="Q28" s="100"/>
      <c r="R28" s="100"/>
      <c r="S28" s="100"/>
    </row>
    <row r="29" spans="1:46" ht="14.25" x14ac:dyDescent="0.25">
      <c r="A29" s="22" t="str">
        <f>+Composições!A11</f>
        <v>_</v>
      </c>
      <c r="C29" s="131"/>
      <c r="H29" s="18"/>
      <c r="L29" s="148"/>
      <c r="M29" s="144"/>
      <c r="N29" s="144"/>
      <c r="P29" s="15"/>
      <c r="Q29" s="15"/>
      <c r="T29" s="19"/>
      <c r="X29" s="20"/>
      <c r="Y29" s="20"/>
      <c r="Z29" s="20"/>
      <c r="AA29" s="20"/>
      <c r="AB29" s="20"/>
      <c r="AC29" s="20"/>
      <c r="AD29" s="20"/>
      <c r="AE29" s="20"/>
      <c r="AF29" s="20"/>
      <c r="AG29" s="20"/>
      <c r="AH29" s="20"/>
      <c r="AI29" s="20"/>
      <c r="AJ29" s="20"/>
      <c r="AK29" s="20"/>
      <c r="AL29" s="20"/>
      <c r="AM29" s="20"/>
      <c r="AN29" s="20"/>
      <c r="AO29" s="20"/>
      <c r="AP29" s="20"/>
      <c r="AQ29" s="20"/>
      <c r="AR29" s="20"/>
      <c r="AS29" s="20"/>
      <c r="AT29" s="21"/>
    </row>
    <row r="30" spans="1:46" ht="12" customHeight="1" x14ac:dyDescent="0.25">
      <c r="A30" s="15"/>
      <c r="C30" s="131"/>
      <c r="H30" s="18"/>
      <c r="L30" s="148"/>
      <c r="M30" s="144"/>
      <c r="N30" s="144"/>
      <c r="P30" s="15"/>
      <c r="Q30" s="15"/>
      <c r="T30" s="19"/>
      <c r="X30" s="20"/>
      <c r="Y30" s="20"/>
      <c r="Z30" s="20"/>
      <c r="AA30" s="20"/>
      <c r="AB30" s="20"/>
      <c r="AC30" s="20"/>
      <c r="AD30" s="20"/>
      <c r="AE30" s="20"/>
      <c r="AF30" s="20"/>
      <c r="AG30" s="20"/>
      <c r="AH30" s="20"/>
      <c r="AI30" s="20"/>
      <c r="AJ30" s="20"/>
      <c r="AK30" s="20"/>
      <c r="AL30" s="20"/>
      <c r="AM30" s="20"/>
      <c r="AN30" s="20"/>
      <c r="AO30" s="20"/>
      <c r="AP30" s="20"/>
      <c r="AQ30" s="20"/>
      <c r="AR30" s="20"/>
      <c r="AS30" s="20"/>
      <c r="AT30" s="21"/>
    </row>
    <row r="31" spans="1:46" ht="14.25" x14ac:dyDescent="0.25">
      <c r="A31" s="15"/>
      <c r="C31" s="131"/>
      <c r="H31" s="18"/>
      <c r="L31" s="148"/>
      <c r="M31" s="144"/>
      <c r="N31" s="144"/>
      <c r="P31" s="15"/>
      <c r="Q31" s="15"/>
      <c r="T31" s="19"/>
      <c r="X31" s="20"/>
      <c r="Y31" s="20"/>
      <c r="Z31" s="20"/>
      <c r="AA31" s="20"/>
      <c r="AB31" s="20"/>
      <c r="AC31" s="20"/>
      <c r="AD31" s="20"/>
      <c r="AE31" s="20"/>
      <c r="AF31" s="20"/>
      <c r="AG31" s="20"/>
      <c r="AH31" s="20"/>
      <c r="AI31" s="20"/>
      <c r="AJ31" s="20"/>
      <c r="AK31" s="20"/>
      <c r="AL31" s="20"/>
      <c r="AM31" s="20"/>
      <c r="AN31" s="20"/>
      <c r="AO31" s="20"/>
      <c r="AP31" s="20"/>
      <c r="AQ31" s="20"/>
      <c r="AR31" s="20"/>
      <c r="AS31" s="20"/>
      <c r="AT31" s="21"/>
    </row>
    <row r="32" spans="1:46" ht="14.25" x14ac:dyDescent="0.25">
      <c r="A32" s="15"/>
      <c r="C32" s="131"/>
      <c r="H32" s="18"/>
      <c r="L32" s="148"/>
      <c r="M32" s="144"/>
      <c r="N32" s="144"/>
      <c r="P32" s="15"/>
      <c r="Q32" s="15"/>
      <c r="T32" s="19"/>
      <c r="X32" s="20"/>
      <c r="Y32" s="20"/>
      <c r="Z32" s="20"/>
      <c r="AA32" s="20"/>
      <c r="AB32" s="20"/>
      <c r="AC32" s="20"/>
      <c r="AD32" s="20"/>
      <c r="AE32" s="20"/>
      <c r="AF32" s="20"/>
      <c r="AG32" s="20"/>
      <c r="AH32" s="20"/>
      <c r="AI32" s="20"/>
      <c r="AJ32" s="20"/>
      <c r="AK32" s="20"/>
      <c r="AL32" s="20"/>
      <c r="AM32" s="20"/>
      <c r="AN32" s="20"/>
      <c r="AO32" s="20"/>
      <c r="AP32" s="20"/>
      <c r="AQ32" s="20"/>
      <c r="AR32" s="20"/>
      <c r="AS32" s="20"/>
      <c r="AT32" s="21"/>
    </row>
    <row r="33" spans="1:46" ht="14.25" x14ac:dyDescent="0.25">
      <c r="A33" s="15"/>
      <c r="C33" s="131"/>
      <c r="H33" s="18"/>
      <c r="L33" s="148"/>
      <c r="M33" s="144"/>
      <c r="N33" s="144"/>
      <c r="P33" s="15"/>
      <c r="Q33" s="15"/>
      <c r="T33" s="19"/>
      <c r="X33" s="20"/>
      <c r="Y33" s="20"/>
      <c r="Z33" s="20"/>
      <c r="AA33" s="20"/>
      <c r="AB33" s="20"/>
      <c r="AC33" s="20"/>
      <c r="AD33" s="20"/>
      <c r="AE33" s="20"/>
      <c r="AF33" s="20"/>
      <c r="AG33" s="20"/>
      <c r="AH33" s="20"/>
      <c r="AI33" s="20"/>
      <c r="AJ33" s="20"/>
      <c r="AK33" s="20"/>
      <c r="AL33" s="20"/>
      <c r="AM33" s="20"/>
      <c r="AN33" s="20"/>
      <c r="AO33" s="20"/>
      <c r="AP33" s="20"/>
      <c r="AQ33" s="20"/>
      <c r="AR33" s="20"/>
      <c r="AS33" s="20"/>
      <c r="AT33" s="21"/>
    </row>
    <row r="34" spans="1:46" ht="14.25" x14ac:dyDescent="0.25">
      <c r="A34" s="15"/>
      <c r="C34" s="131"/>
      <c r="H34" s="18"/>
      <c r="L34" s="148"/>
      <c r="M34" s="144"/>
      <c r="N34" s="144"/>
      <c r="P34" s="15"/>
      <c r="Q34" s="15"/>
      <c r="T34" s="19"/>
      <c r="X34" s="20"/>
      <c r="Y34" s="20"/>
      <c r="Z34" s="20"/>
      <c r="AA34" s="20"/>
      <c r="AB34" s="20"/>
      <c r="AC34" s="20"/>
      <c r="AD34" s="20"/>
      <c r="AE34" s="20"/>
      <c r="AF34" s="20"/>
      <c r="AG34" s="20"/>
      <c r="AH34" s="20"/>
      <c r="AI34" s="20"/>
      <c r="AJ34" s="20"/>
      <c r="AK34" s="20"/>
      <c r="AL34" s="20"/>
      <c r="AM34" s="20"/>
      <c r="AN34" s="20"/>
      <c r="AO34" s="20"/>
      <c r="AP34" s="20"/>
      <c r="AQ34" s="20"/>
      <c r="AR34" s="20"/>
      <c r="AS34" s="20"/>
      <c r="AT34" s="21"/>
    </row>
    <row r="35" spans="1:46" ht="14.25" x14ac:dyDescent="0.25">
      <c r="A35" s="15"/>
      <c r="C35" s="131"/>
      <c r="H35" s="18"/>
      <c r="L35" s="148"/>
      <c r="M35" s="144"/>
      <c r="N35" s="144"/>
      <c r="P35" s="15"/>
      <c r="Q35" s="15"/>
      <c r="T35" s="19"/>
      <c r="X35" s="20"/>
      <c r="Y35" s="20"/>
      <c r="Z35" s="20"/>
      <c r="AA35" s="20"/>
      <c r="AB35" s="20"/>
      <c r="AC35" s="20"/>
      <c r="AD35" s="20"/>
      <c r="AE35" s="20"/>
      <c r="AF35" s="20"/>
      <c r="AG35" s="20"/>
      <c r="AH35" s="20"/>
      <c r="AI35" s="20"/>
      <c r="AJ35" s="20"/>
      <c r="AK35" s="20"/>
      <c r="AL35" s="20"/>
      <c r="AM35" s="20"/>
      <c r="AN35" s="20"/>
      <c r="AO35" s="20"/>
      <c r="AP35" s="20"/>
      <c r="AQ35" s="20"/>
      <c r="AR35" s="20"/>
      <c r="AS35" s="20"/>
      <c r="AT35" s="21"/>
    </row>
    <row r="36" spans="1:46" ht="14.25" x14ac:dyDescent="0.25">
      <c r="C36" s="131"/>
      <c r="H36" s="18"/>
      <c r="L36" s="148"/>
      <c r="M36" s="145"/>
      <c r="N36" s="145"/>
      <c r="P36" s="15"/>
      <c r="Q36" s="15"/>
      <c r="T36" s="19"/>
      <c r="X36" s="20"/>
      <c r="Y36" s="20"/>
      <c r="Z36" s="20"/>
      <c r="AA36" s="20"/>
      <c r="AB36" s="20"/>
      <c r="AC36" s="20"/>
      <c r="AD36" s="20"/>
      <c r="AE36" s="20"/>
      <c r="AF36" s="20"/>
      <c r="AG36" s="20"/>
      <c r="AH36" s="20"/>
      <c r="AI36" s="20"/>
      <c r="AJ36" s="20"/>
      <c r="AK36" s="20"/>
      <c r="AL36" s="20"/>
      <c r="AM36" s="20"/>
      <c r="AN36" s="20"/>
      <c r="AO36" s="20"/>
      <c r="AP36" s="20"/>
      <c r="AQ36" s="20"/>
      <c r="AR36" s="20"/>
      <c r="AS36" s="20"/>
      <c r="AT36" s="21"/>
    </row>
  </sheetData>
  <mergeCells count="6">
    <mergeCell ref="B23:I23"/>
    <mergeCell ref="A4:K4"/>
    <mergeCell ref="F6:G6"/>
    <mergeCell ref="B9:I9"/>
    <mergeCell ref="B15:I15"/>
    <mergeCell ref="B19:I19"/>
  </mergeCells>
  <pageMargins left="0.51181102362204722" right="0.51181102362204722" top="0.78740157480314965" bottom="0.78740157480314965" header="0.31496062992125984" footer="0.31496062992125984"/>
  <pageSetup paperSize="9" scale="76" fitToHeight="0"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6"/>
  <sheetViews>
    <sheetView topLeftCell="E22" zoomScaleNormal="100" workbookViewId="0">
      <selection activeCell="K14" sqref="K14"/>
    </sheetView>
  </sheetViews>
  <sheetFormatPr defaultRowHeight="12.75" x14ac:dyDescent="0.25"/>
  <cols>
    <col min="1" max="1" width="7.28515625" style="22" customWidth="1"/>
    <col min="2" max="3" width="12.28515625" style="16" bestFit="1" customWidth="1"/>
    <col min="4" max="4" width="60.85546875" style="17" bestFit="1" customWidth="1"/>
    <col min="5" max="5" width="6.85546875" style="16" customWidth="1"/>
    <col min="6" max="7" width="9" style="18" customWidth="1"/>
    <col min="8" max="8" width="8.5703125" style="134" bestFit="1" customWidth="1"/>
    <col min="9" max="9" width="9.85546875" style="18" customWidth="1"/>
    <col min="10" max="10" width="13.28515625" style="18" bestFit="1" customWidth="1"/>
    <col min="11" max="11" width="17.140625" style="18" customWidth="1"/>
    <col min="12" max="12" width="17.140625" style="56" customWidth="1"/>
    <col min="13" max="13" width="11.28515625" style="135" bestFit="1" customWidth="1"/>
    <col min="14" max="18" width="9.140625" style="136"/>
    <col min="19" max="257" width="9.140625" style="15"/>
    <col min="258" max="258" width="7.28515625" style="15" customWidth="1"/>
    <col min="259" max="259" width="9" style="15" customWidth="1"/>
    <col min="260" max="260" width="10.5703125" style="15" customWidth="1"/>
    <col min="261" max="261" width="61" style="15" bestFit="1" customWidth="1"/>
    <col min="262" max="262" width="6" style="15" customWidth="1"/>
    <col min="263" max="263" width="7" style="15" customWidth="1"/>
    <col min="264" max="264" width="9.5703125" style="15" customWidth="1"/>
    <col min="265" max="265" width="10" style="15" customWidth="1"/>
    <col min="266" max="266" width="9.7109375" style="15" customWidth="1"/>
    <col min="267" max="267" width="11.28515625" style="15" customWidth="1"/>
    <col min="268" max="268" width="8.28515625" style="15" customWidth="1"/>
    <col min="269" max="269" width="10.7109375" style="15" bestFit="1" customWidth="1"/>
    <col min="270" max="513" width="9.140625" style="15"/>
    <col min="514" max="514" width="7.28515625" style="15" customWidth="1"/>
    <col min="515" max="515" width="9" style="15" customWidth="1"/>
    <col min="516" max="516" width="10.5703125" style="15" customWidth="1"/>
    <col min="517" max="517" width="61" style="15" bestFit="1" customWidth="1"/>
    <col min="518" max="518" width="6" style="15" customWidth="1"/>
    <col min="519" max="519" width="7" style="15" customWidth="1"/>
    <col min="520" max="520" width="9.5703125" style="15" customWidth="1"/>
    <col min="521" max="521" width="10" style="15" customWidth="1"/>
    <col min="522" max="522" width="9.7109375" style="15" customWidth="1"/>
    <col min="523" max="523" width="11.28515625" style="15" customWidth="1"/>
    <col min="524" max="524" width="8.28515625" style="15" customWidth="1"/>
    <col min="525" max="525" width="10.7109375" style="15" bestFit="1" customWidth="1"/>
    <col min="526" max="769" width="9.140625" style="15"/>
    <col min="770" max="770" width="7.28515625" style="15" customWidth="1"/>
    <col min="771" max="771" width="9" style="15" customWidth="1"/>
    <col min="772" max="772" width="10.5703125" style="15" customWidth="1"/>
    <col min="773" max="773" width="61" style="15" bestFit="1" customWidth="1"/>
    <col min="774" max="774" width="6" style="15" customWidth="1"/>
    <col min="775" max="775" width="7" style="15" customWidth="1"/>
    <col min="776" max="776" width="9.5703125" style="15" customWidth="1"/>
    <col min="777" max="777" width="10" style="15" customWidth="1"/>
    <col min="778" max="778" width="9.7109375" style="15" customWidth="1"/>
    <col min="779" max="779" width="11.28515625" style="15" customWidth="1"/>
    <col min="780" max="780" width="8.28515625" style="15" customWidth="1"/>
    <col min="781" max="781" width="10.7109375" style="15" bestFit="1" customWidth="1"/>
    <col min="782" max="1025" width="9.140625" style="15"/>
    <col min="1026" max="1026" width="7.28515625" style="15" customWidth="1"/>
    <col min="1027" max="1027" width="9" style="15" customWidth="1"/>
    <col min="1028" max="1028" width="10.5703125" style="15" customWidth="1"/>
    <col min="1029" max="1029" width="61" style="15" bestFit="1" customWidth="1"/>
    <col min="1030" max="1030" width="6" style="15" customWidth="1"/>
    <col min="1031" max="1031" width="7" style="15" customWidth="1"/>
    <col min="1032" max="1032" width="9.5703125" style="15" customWidth="1"/>
    <col min="1033" max="1033" width="10" style="15" customWidth="1"/>
    <col min="1034" max="1034" width="9.7109375" style="15" customWidth="1"/>
    <col min="1035" max="1035" width="11.28515625" style="15" customWidth="1"/>
    <col min="1036" max="1036" width="8.28515625" style="15" customWidth="1"/>
    <col min="1037" max="1037" width="10.7109375" style="15" bestFit="1" customWidth="1"/>
    <col min="1038" max="1281" width="9.140625" style="15"/>
    <col min="1282" max="1282" width="7.28515625" style="15" customWidth="1"/>
    <col min="1283" max="1283" width="9" style="15" customWidth="1"/>
    <col min="1284" max="1284" width="10.5703125" style="15" customWidth="1"/>
    <col min="1285" max="1285" width="61" style="15" bestFit="1" customWidth="1"/>
    <col min="1286" max="1286" width="6" style="15" customWidth="1"/>
    <col min="1287" max="1287" width="7" style="15" customWidth="1"/>
    <col min="1288" max="1288" width="9.5703125" style="15" customWidth="1"/>
    <col min="1289" max="1289" width="10" style="15" customWidth="1"/>
    <col min="1290" max="1290" width="9.7109375" style="15" customWidth="1"/>
    <col min="1291" max="1291" width="11.28515625" style="15" customWidth="1"/>
    <col min="1292" max="1292" width="8.28515625" style="15" customWidth="1"/>
    <col min="1293" max="1293" width="10.7109375" style="15" bestFit="1" customWidth="1"/>
    <col min="1294" max="1537" width="9.140625" style="15"/>
    <col min="1538" max="1538" width="7.28515625" style="15" customWidth="1"/>
    <col min="1539" max="1539" width="9" style="15" customWidth="1"/>
    <col min="1540" max="1540" width="10.5703125" style="15" customWidth="1"/>
    <col min="1541" max="1541" width="61" style="15" bestFit="1" customWidth="1"/>
    <col min="1542" max="1542" width="6" style="15" customWidth="1"/>
    <col min="1543" max="1543" width="7" style="15" customWidth="1"/>
    <col min="1544" max="1544" width="9.5703125" style="15" customWidth="1"/>
    <col min="1545" max="1545" width="10" style="15" customWidth="1"/>
    <col min="1546" max="1546" width="9.7109375" style="15" customWidth="1"/>
    <col min="1547" max="1547" width="11.28515625" style="15" customWidth="1"/>
    <col min="1548" max="1548" width="8.28515625" style="15" customWidth="1"/>
    <col min="1549" max="1549" width="10.7109375" style="15" bestFit="1" customWidth="1"/>
    <col min="1550" max="1793" width="9.140625" style="15"/>
    <col min="1794" max="1794" width="7.28515625" style="15" customWidth="1"/>
    <col min="1795" max="1795" width="9" style="15" customWidth="1"/>
    <col min="1796" max="1796" width="10.5703125" style="15" customWidth="1"/>
    <col min="1797" max="1797" width="61" style="15" bestFit="1" customWidth="1"/>
    <col min="1798" max="1798" width="6" style="15" customWidth="1"/>
    <col min="1799" max="1799" width="7" style="15" customWidth="1"/>
    <col min="1800" max="1800" width="9.5703125" style="15" customWidth="1"/>
    <col min="1801" max="1801" width="10" style="15" customWidth="1"/>
    <col min="1802" max="1802" width="9.7109375" style="15" customWidth="1"/>
    <col min="1803" max="1803" width="11.28515625" style="15" customWidth="1"/>
    <col min="1804" max="1804" width="8.28515625" style="15" customWidth="1"/>
    <col min="1805" max="1805" width="10.7109375" style="15" bestFit="1" customWidth="1"/>
    <col min="1806" max="2049" width="9.140625" style="15"/>
    <col min="2050" max="2050" width="7.28515625" style="15" customWidth="1"/>
    <col min="2051" max="2051" width="9" style="15" customWidth="1"/>
    <col min="2052" max="2052" width="10.5703125" style="15" customWidth="1"/>
    <col min="2053" max="2053" width="61" style="15" bestFit="1" customWidth="1"/>
    <col min="2054" max="2054" width="6" style="15" customWidth="1"/>
    <col min="2055" max="2055" width="7" style="15" customWidth="1"/>
    <col min="2056" max="2056" width="9.5703125" style="15" customWidth="1"/>
    <col min="2057" max="2057" width="10" style="15" customWidth="1"/>
    <col min="2058" max="2058" width="9.7109375" style="15" customWidth="1"/>
    <col min="2059" max="2059" width="11.28515625" style="15" customWidth="1"/>
    <col min="2060" max="2060" width="8.28515625" style="15" customWidth="1"/>
    <col min="2061" max="2061" width="10.7109375" style="15" bestFit="1" customWidth="1"/>
    <col min="2062" max="2305" width="9.140625" style="15"/>
    <col min="2306" max="2306" width="7.28515625" style="15" customWidth="1"/>
    <col min="2307" max="2307" width="9" style="15" customWidth="1"/>
    <col min="2308" max="2308" width="10.5703125" style="15" customWidth="1"/>
    <col min="2309" max="2309" width="61" style="15" bestFit="1" customWidth="1"/>
    <col min="2310" max="2310" width="6" style="15" customWidth="1"/>
    <col min="2311" max="2311" width="7" style="15" customWidth="1"/>
    <col min="2312" max="2312" width="9.5703125" style="15" customWidth="1"/>
    <col min="2313" max="2313" width="10" style="15" customWidth="1"/>
    <col min="2314" max="2314" width="9.7109375" style="15" customWidth="1"/>
    <col min="2315" max="2315" width="11.28515625" style="15" customWidth="1"/>
    <col min="2316" max="2316" width="8.28515625" style="15" customWidth="1"/>
    <col min="2317" max="2317" width="10.7109375" style="15" bestFit="1" customWidth="1"/>
    <col min="2318" max="2561" width="9.140625" style="15"/>
    <col min="2562" max="2562" width="7.28515625" style="15" customWidth="1"/>
    <col min="2563" max="2563" width="9" style="15" customWidth="1"/>
    <col min="2564" max="2564" width="10.5703125" style="15" customWidth="1"/>
    <col min="2565" max="2565" width="61" style="15" bestFit="1" customWidth="1"/>
    <col min="2566" max="2566" width="6" style="15" customWidth="1"/>
    <col min="2567" max="2567" width="7" style="15" customWidth="1"/>
    <col min="2568" max="2568" width="9.5703125" style="15" customWidth="1"/>
    <col min="2569" max="2569" width="10" style="15" customWidth="1"/>
    <col min="2570" max="2570" width="9.7109375" style="15" customWidth="1"/>
    <col min="2571" max="2571" width="11.28515625" style="15" customWidth="1"/>
    <col min="2572" max="2572" width="8.28515625" style="15" customWidth="1"/>
    <col min="2573" max="2573" width="10.7109375" style="15" bestFit="1" customWidth="1"/>
    <col min="2574" max="2817" width="9.140625" style="15"/>
    <col min="2818" max="2818" width="7.28515625" style="15" customWidth="1"/>
    <col min="2819" max="2819" width="9" style="15" customWidth="1"/>
    <col min="2820" max="2820" width="10.5703125" style="15" customWidth="1"/>
    <col min="2821" max="2821" width="61" style="15" bestFit="1" customWidth="1"/>
    <col min="2822" max="2822" width="6" style="15" customWidth="1"/>
    <col min="2823" max="2823" width="7" style="15" customWidth="1"/>
    <col min="2824" max="2824" width="9.5703125" style="15" customWidth="1"/>
    <col min="2825" max="2825" width="10" style="15" customWidth="1"/>
    <col min="2826" max="2826" width="9.7109375" style="15" customWidth="1"/>
    <col min="2827" max="2827" width="11.28515625" style="15" customWidth="1"/>
    <col min="2828" max="2828" width="8.28515625" style="15" customWidth="1"/>
    <col min="2829" max="2829" width="10.7109375" style="15" bestFit="1" customWidth="1"/>
    <col min="2830" max="3073" width="9.140625" style="15"/>
    <col min="3074" max="3074" width="7.28515625" style="15" customWidth="1"/>
    <col min="3075" max="3075" width="9" style="15" customWidth="1"/>
    <col min="3076" max="3076" width="10.5703125" style="15" customWidth="1"/>
    <col min="3077" max="3077" width="61" style="15" bestFit="1" customWidth="1"/>
    <col min="3078" max="3078" width="6" style="15" customWidth="1"/>
    <col min="3079" max="3079" width="7" style="15" customWidth="1"/>
    <col min="3080" max="3080" width="9.5703125" style="15" customWidth="1"/>
    <col min="3081" max="3081" width="10" style="15" customWidth="1"/>
    <col min="3082" max="3082" width="9.7109375" style="15" customWidth="1"/>
    <col min="3083" max="3083" width="11.28515625" style="15" customWidth="1"/>
    <col min="3084" max="3084" width="8.28515625" style="15" customWidth="1"/>
    <col min="3085" max="3085" width="10.7109375" style="15" bestFit="1" customWidth="1"/>
    <col min="3086" max="3329" width="9.140625" style="15"/>
    <col min="3330" max="3330" width="7.28515625" style="15" customWidth="1"/>
    <col min="3331" max="3331" width="9" style="15" customWidth="1"/>
    <col min="3332" max="3332" width="10.5703125" style="15" customWidth="1"/>
    <col min="3333" max="3333" width="61" style="15" bestFit="1" customWidth="1"/>
    <col min="3334" max="3334" width="6" style="15" customWidth="1"/>
    <col min="3335" max="3335" width="7" style="15" customWidth="1"/>
    <col min="3336" max="3336" width="9.5703125" style="15" customWidth="1"/>
    <col min="3337" max="3337" width="10" style="15" customWidth="1"/>
    <col min="3338" max="3338" width="9.7109375" style="15" customWidth="1"/>
    <col min="3339" max="3339" width="11.28515625" style="15" customWidth="1"/>
    <col min="3340" max="3340" width="8.28515625" style="15" customWidth="1"/>
    <col min="3341" max="3341" width="10.7109375" style="15" bestFit="1" customWidth="1"/>
    <col min="3342" max="3585" width="9.140625" style="15"/>
    <col min="3586" max="3586" width="7.28515625" style="15" customWidth="1"/>
    <col min="3587" max="3587" width="9" style="15" customWidth="1"/>
    <col min="3588" max="3588" width="10.5703125" style="15" customWidth="1"/>
    <col min="3589" max="3589" width="61" style="15" bestFit="1" customWidth="1"/>
    <col min="3590" max="3590" width="6" style="15" customWidth="1"/>
    <col min="3591" max="3591" width="7" style="15" customWidth="1"/>
    <col min="3592" max="3592" width="9.5703125" style="15" customWidth="1"/>
    <col min="3593" max="3593" width="10" style="15" customWidth="1"/>
    <col min="3594" max="3594" width="9.7109375" style="15" customWidth="1"/>
    <col min="3595" max="3595" width="11.28515625" style="15" customWidth="1"/>
    <col min="3596" max="3596" width="8.28515625" style="15" customWidth="1"/>
    <col min="3597" max="3597" width="10.7109375" style="15" bestFit="1" customWidth="1"/>
    <col min="3598" max="3841" width="9.140625" style="15"/>
    <col min="3842" max="3842" width="7.28515625" style="15" customWidth="1"/>
    <col min="3843" max="3843" width="9" style="15" customWidth="1"/>
    <col min="3844" max="3844" width="10.5703125" style="15" customWidth="1"/>
    <col min="3845" max="3845" width="61" style="15" bestFit="1" customWidth="1"/>
    <col min="3846" max="3846" width="6" style="15" customWidth="1"/>
    <col min="3847" max="3847" width="7" style="15" customWidth="1"/>
    <col min="3848" max="3848" width="9.5703125" style="15" customWidth="1"/>
    <col min="3849" max="3849" width="10" style="15" customWidth="1"/>
    <col min="3850" max="3850" width="9.7109375" style="15" customWidth="1"/>
    <col min="3851" max="3851" width="11.28515625" style="15" customWidth="1"/>
    <col min="3852" max="3852" width="8.28515625" style="15" customWidth="1"/>
    <col min="3853" max="3853" width="10.7109375" style="15" bestFit="1" customWidth="1"/>
    <col min="3854" max="4097" width="9.140625" style="15"/>
    <col min="4098" max="4098" width="7.28515625" style="15" customWidth="1"/>
    <col min="4099" max="4099" width="9" style="15" customWidth="1"/>
    <col min="4100" max="4100" width="10.5703125" style="15" customWidth="1"/>
    <col min="4101" max="4101" width="61" style="15" bestFit="1" customWidth="1"/>
    <col min="4102" max="4102" width="6" style="15" customWidth="1"/>
    <col min="4103" max="4103" width="7" style="15" customWidth="1"/>
    <col min="4104" max="4104" width="9.5703125" style="15" customWidth="1"/>
    <col min="4105" max="4105" width="10" style="15" customWidth="1"/>
    <col min="4106" max="4106" width="9.7109375" style="15" customWidth="1"/>
    <col min="4107" max="4107" width="11.28515625" style="15" customWidth="1"/>
    <col min="4108" max="4108" width="8.28515625" style="15" customWidth="1"/>
    <col min="4109" max="4109" width="10.7109375" style="15" bestFit="1" customWidth="1"/>
    <col min="4110" max="4353" width="9.140625" style="15"/>
    <col min="4354" max="4354" width="7.28515625" style="15" customWidth="1"/>
    <col min="4355" max="4355" width="9" style="15" customWidth="1"/>
    <col min="4356" max="4356" width="10.5703125" style="15" customWidth="1"/>
    <col min="4357" max="4357" width="61" style="15" bestFit="1" customWidth="1"/>
    <col min="4358" max="4358" width="6" style="15" customWidth="1"/>
    <col min="4359" max="4359" width="7" style="15" customWidth="1"/>
    <col min="4360" max="4360" width="9.5703125" style="15" customWidth="1"/>
    <col min="4361" max="4361" width="10" style="15" customWidth="1"/>
    <col min="4362" max="4362" width="9.7109375" style="15" customWidth="1"/>
    <col min="4363" max="4363" width="11.28515625" style="15" customWidth="1"/>
    <col min="4364" max="4364" width="8.28515625" style="15" customWidth="1"/>
    <col min="4365" max="4365" width="10.7109375" style="15" bestFit="1" customWidth="1"/>
    <col min="4366" max="4609" width="9.140625" style="15"/>
    <col min="4610" max="4610" width="7.28515625" style="15" customWidth="1"/>
    <col min="4611" max="4611" width="9" style="15" customWidth="1"/>
    <col min="4612" max="4612" width="10.5703125" style="15" customWidth="1"/>
    <col min="4613" max="4613" width="61" style="15" bestFit="1" customWidth="1"/>
    <col min="4614" max="4614" width="6" style="15" customWidth="1"/>
    <col min="4615" max="4615" width="7" style="15" customWidth="1"/>
    <col min="4616" max="4616" width="9.5703125" style="15" customWidth="1"/>
    <col min="4617" max="4617" width="10" style="15" customWidth="1"/>
    <col min="4618" max="4618" width="9.7109375" style="15" customWidth="1"/>
    <col min="4619" max="4619" width="11.28515625" style="15" customWidth="1"/>
    <col min="4620" max="4620" width="8.28515625" style="15" customWidth="1"/>
    <col min="4621" max="4621" width="10.7109375" style="15" bestFit="1" customWidth="1"/>
    <col min="4622" max="4865" width="9.140625" style="15"/>
    <col min="4866" max="4866" width="7.28515625" style="15" customWidth="1"/>
    <col min="4867" max="4867" width="9" style="15" customWidth="1"/>
    <col min="4868" max="4868" width="10.5703125" style="15" customWidth="1"/>
    <col min="4869" max="4869" width="61" style="15" bestFit="1" customWidth="1"/>
    <col min="4870" max="4870" width="6" style="15" customWidth="1"/>
    <col min="4871" max="4871" width="7" style="15" customWidth="1"/>
    <col min="4872" max="4872" width="9.5703125" style="15" customWidth="1"/>
    <col min="4873" max="4873" width="10" style="15" customWidth="1"/>
    <col min="4874" max="4874" width="9.7109375" style="15" customWidth="1"/>
    <col min="4875" max="4875" width="11.28515625" style="15" customWidth="1"/>
    <col min="4876" max="4876" width="8.28515625" style="15" customWidth="1"/>
    <col min="4877" max="4877" width="10.7109375" style="15" bestFit="1" customWidth="1"/>
    <col min="4878" max="5121" width="9.140625" style="15"/>
    <col min="5122" max="5122" width="7.28515625" style="15" customWidth="1"/>
    <col min="5123" max="5123" width="9" style="15" customWidth="1"/>
    <col min="5124" max="5124" width="10.5703125" style="15" customWidth="1"/>
    <col min="5125" max="5125" width="61" style="15" bestFit="1" customWidth="1"/>
    <col min="5126" max="5126" width="6" style="15" customWidth="1"/>
    <col min="5127" max="5127" width="7" style="15" customWidth="1"/>
    <col min="5128" max="5128" width="9.5703125" style="15" customWidth="1"/>
    <col min="5129" max="5129" width="10" style="15" customWidth="1"/>
    <col min="5130" max="5130" width="9.7109375" style="15" customWidth="1"/>
    <col min="5131" max="5131" width="11.28515625" style="15" customWidth="1"/>
    <col min="5132" max="5132" width="8.28515625" style="15" customWidth="1"/>
    <col min="5133" max="5133" width="10.7109375" style="15" bestFit="1" customWidth="1"/>
    <col min="5134" max="5377" width="9.140625" style="15"/>
    <col min="5378" max="5378" width="7.28515625" style="15" customWidth="1"/>
    <col min="5379" max="5379" width="9" style="15" customWidth="1"/>
    <col min="5380" max="5380" width="10.5703125" style="15" customWidth="1"/>
    <col min="5381" max="5381" width="61" style="15" bestFit="1" customWidth="1"/>
    <col min="5382" max="5382" width="6" style="15" customWidth="1"/>
    <col min="5383" max="5383" width="7" style="15" customWidth="1"/>
    <col min="5384" max="5384" width="9.5703125" style="15" customWidth="1"/>
    <col min="5385" max="5385" width="10" style="15" customWidth="1"/>
    <col min="5386" max="5386" width="9.7109375" style="15" customWidth="1"/>
    <col min="5387" max="5387" width="11.28515625" style="15" customWidth="1"/>
    <col min="5388" max="5388" width="8.28515625" style="15" customWidth="1"/>
    <col min="5389" max="5389" width="10.7109375" style="15" bestFit="1" customWidth="1"/>
    <col min="5390" max="5633" width="9.140625" style="15"/>
    <col min="5634" max="5634" width="7.28515625" style="15" customWidth="1"/>
    <col min="5635" max="5635" width="9" style="15" customWidth="1"/>
    <col min="5636" max="5636" width="10.5703125" style="15" customWidth="1"/>
    <col min="5637" max="5637" width="61" style="15" bestFit="1" customWidth="1"/>
    <col min="5638" max="5638" width="6" style="15" customWidth="1"/>
    <col min="5639" max="5639" width="7" style="15" customWidth="1"/>
    <col min="5640" max="5640" width="9.5703125" style="15" customWidth="1"/>
    <col min="5641" max="5641" width="10" style="15" customWidth="1"/>
    <col min="5642" max="5642" width="9.7109375" style="15" customWidth="1"/>
    <col min="5643" max="5643" width="11.28515625" style="15" customWidth="1"/>
    <col min="5644" max="5644" width="8.28515625" style="15" customWidth="1"/>
    <col min="5645" max="5645" width="10.7109375" style="15" bestFit="1" customWidth="1"/>
    <col min="5646" max="5889" width="9.140625" style="15"/>
    <col min="5890" max="5890" width="7.28515625" style="15" customWidth="1"/>
    <col min="5891" max="5891" width="9" style="15" customWidth="1"/>
    <col min="5892" max="5892" width="10.5703125" style="15" customWidth="1"/>
    <col min="5893" max="5893" width="61" style="15" bestFit="1" customWidth="1"/>
    <col min="5894" max="5894" width="6" style="15" customWidth="1"/>
    <col min="5895" max="5895" width="7" style="15" customWidth="1"/>
    <col min="5896" max="5896" width="9.5703125" style="15" customWidth="1"/>
    <col min="5897" max="5897" width="10" style="15" customWidth="1"/>
    <col min="5898" max="5898" width="9.7109375" style="15" customWidth="1"/>
    <col min="5899" max="5899" width="11.28515625" style="15" customWidth="1"/>
    <col min="5900" max="5900" width="8.28515625" style="15" customWidth="1"/>
    <col min="5901" max="5901" width="10.7109375" style="15" bestFit="1" customWidth="1"/>
    <col min="5902" max="6145" width="9.140625" style="15"/>
    <col min="6146" max="6146" width="7.28515625" style="15" customWidth="1"/>
    <col min="6147" max="6147" width="9" style="15" customWidth="1"/>
    <col min="6148" max="6148" width="10.5703125" style="15" customWidth="1"/>
    <col min="6149" max="6149" width="61" style="15" bestFit="1" customWidth="1"/>
    <col min="6150" max="6150" width="6" style="15" customWidth="1"/>
    <col min="6151" max="6151" width="7" style="15" customWidth="1"/>
    <col min="6152" max="6152" width="9.5703125" style="15" customWidth="1"/>
    <col min="6153" max="6153" width="10" style="15" customWidth="1"/>
    <col min="6154" max="6154" width="9.7109375" style="15" customWidth="1"/>
    <col min="6155" max="6155" width="11.28515625" style="15" customWidth="1"/>
    <col min="6156" max="6156" width="8.28515625" style="15" customWidth="1"/>
    <col min="6157" max="6157" width="10.7109375" style="15" bestFit="1" customWidth="1"/>
    <col min="6158" max="6401" width="9.140625" style="15"/>
    <col min="6402" max="6402" width="7.28515625" style="15" customWidth="1"/>
    <col min="6403" max="6403" width="9" style="15" customWidth="1"/>
    <col min="6404" max="6404" width="10.5703125" style="15" customWidth="1"/>
    <col min="6405" max="6405" width="61" style="15" bestFit="1" customWidth="1"/>
    <col min="6406" max="6406" width="6" style="15" customWidth="1"/>
    <col min="6407" max="6407" width="7" style="15" customWidth="1"/>
    <col min="6408" max="6408" width="9.5703125" style="15" customWidth="1"/>
    <col min="6409" max="6409" width="10" style="15" customWidth="1"/>
    <col min="6410" max="6410" width="9.7109375" style="15" customWidth="1"/>
    <col min="6411" max="6411" width="11.28515625" style="15" customWidth="1"/>
    <col min="6412" max="6412" width="8.28515625" style="15" customWidth="1"/>
    <col min="6413" max="6413" width="10.7109375" style="15" bestFit="1" customWidth="1"/>
    <col min="6414" max="6657" width="9.140625" style="15"/>
    <col min="6658" max="6658" width="7.28515625" style="15" customWidth="1"/>
    <col min="6659" max="6659" width="9" style="15" customWidth="1"/>
    <col min="6660" max="6660" width="10.5703125" style="15" customWidth="1"/>
    <col min="6661" max="6661" width="61" style="15" bestFit="1" customWidth="1"/>
    <col min="6662" max="6662" width="6" style="15" customWidth="1"/>
    <col min="6663" max="6663" width="7" style="15" customWidth="1"/>
    <col min="6664" max="6664" width="9.5703125" style="15" customWidth="1"/>
    <col min="6665" max="6665" width="10" style="15" customWidth="1"/>
    <col min="6666" max="6666" width="9.7109375" style="15" customWidth="1"/>
    <col min="6667" max="6667" width="11.28515625" style="15" customWidth="1"/>
    <col min="6668" max="6668" width="8.28515625" style="15" customWidth="1"/>
    <col min="6669" max="6669" width="10.7109375" style="15" bestFit="1" customWidth="1"/>
    <col min="6670" max="6913" width="9.140625" style="15"/>
    <col min="6914" max="6914" width="7.28515625" style="15" customWidth="1"/>
    <col min="6915" max="6915" width="9" style="15" customWidth="1"/>
    <col min="6916" max="6916" width="10.5703125" style="15" customWidth="1"/>
    <col min="6917" max="6917" width="61" style="15" bestFit="1" customWidth="1"/>
    <col min="6918" max="6918" width="6" style="15" customWidth="1"/>
    <col min="6919" max="6919" width="7" style="15" customWidth="1"/>
    <col min="6920" max="6920" width="9.5703125" style="15" customWidth="1"/>
    <col min="6921" max="6921" width="10" style="15" customWidth="1"/>
    <col min="6922" max="6922" width="9.7109375" style="15" customWidth="1"/>
    <col min="6923" max="6923" width="11.28515625" style="15" customWidth="1"/>
    <col min="6924" max="6924" width="8.28515625" style="15" customWidth="1"/>
    <col min="6925" max="6925" width="10.7109375" style="15" bestFit="1" customWidth="1"/>
    <col min="6926" max="7169" width="9.140625" style="15"/>
    <col min="7170" max="7170" width="7.28515625" style="15" customWidth="1"/>
    <col min="7171" max="7171" width="9" style="15" customWidth="1"/>
    <col min="7172" max="7172" width="10.5703125" style="15" customWidth="1"/>
    <col min="7173" max="7173" width="61" style="15" bestFit="1" customWidth="1"/>
    <col min="7174" max="7174" width="6" style="15" customWidth="1"/>
    <col min="7175" max="7175" width="7" style="15" customWidth="1"/>
    <col min="7176" max="7176" width="9.5703125" style="15" customWidth="1"/>
    <col min="7177" max="7177" width="10" style="15" customWidth="1"/>
    <col min="7178" max="7178" width="9.7109375" style="15" customWidth="1"/>
    <col min="7179" max="7179" width="11.28515625" style="15" customWidth="1"/>
    <col min="7180" max="7180" width="8.28515625" style="15" customWidth="1"/>
    <col min="7181" max="7181" width="10.7109375" style="15" bestFit="1" customWidth="1"/>
    <col min="7182" max="7425" width="9.140625" style="15"/>
    <col min="7426" max="7426" width="7.28515625" style="15" customWidth="1"/>
    <col min="7427" max="7427" width="9" style="15" customWidth="1"/>
    <col min="7428" max="7428" width="10.5703125" style="15" customWidth="1"/>
    <col min="7429" max="7429" width="61" style="15" bestFit="1" customWidth="1"/>
    <col min="7430" max="7430" width="6" style="15" customWidth="1"/>
    <col min="7431" max="7431" width="7" style="15" customWidth="1"/>
    <col min="7432" max="7432" width="9.5703125" style="15" customWidth="1"/>
    <col min="7433" max="7433" width="10" style="15" customWidth="1"/>
    <col min="7434" max="7434" width="9.7109375" style="15" customWidth="1"/>
    <col min="7435" max="7435" width="11.28515625" style="15" customWidth="1"/>
    <col min="7436" max="7436" width="8.28515625" style="15" customWidth="1"/>
    <col min="7437" max="7437" width="10.7109375" style="15" bestFit="1" customWidth="1"/>
    <col min="7438" max="7681" width="9.140625" style="15"/>
    <col min="7682" max="7682" width="7.28515625" style="15" customWidth="1"/>
    <col min="7683" max="7683" width="9" style="15" customWidth="1"/>
    <col min="7684" max="7684" width="10.5703125" style="15" customWidth="1"/>
    <col min="7685" max="7685" width="61" style="15" bestFit="1" customWidth="1"/>
    <col min="7686" max="7686" width="6" style="15" customWidth="1"/>
    <col min="7687" max="7687" width="7" style="15" customWidth="1"/>
    <col min="7688" max="7688" width="9.5703125" style="15" customWidth="1"/>
    <col min="7689" max="7689" width="10" style="15" customWidth="1"/>
    <col min="7690" max="7690" width="9.7109375" style="15" customWidth="1"/>
    <col min="7691" max="7691" width="11.28515625" style="15" customWidth="1"/>
    <col min="7692" max="7692" width="8.28515625" style="15" customWidth="1"/>
    <col min="7693" max="7693" width="10.7109375" style="15" bestFit="1" customWidth="1"/>
    <col min="7694" max="7937" width="9.140625" style="15"/>
    <col min="7938" max="7938" width="7.28515625" style="15" customWidth="1"/>
    <col min="7939" max="7939" width="9" style="15" customWidth="1"/>
    <col min="7940" max="7940" width="10.5703125" style="15" customWidth="1"/>
    <col min="7941" max="7941" width="61" style="15" bestFit="1" customWidth="1"/>
    <col min="7942" max="7942" width="6" style="15" customWidth="1"/>
    <col min="7943" max="7943" width="7" style="15" customWidth="1"/>
    <col min="7944" max="7944" width="9.5703125" style="15" customWidth="1"/>
    <col min="7945" max="7945" width="10" style="15" customWidth="1"/>
    <col min="7946" max="7946" width="9.7109375" style="15" customWidth="1"/>
    <col min="7947" max="7947" width="11.28515625" style="15" customWidth="1"/>
    <col min="7948" max="7948" width="8.28515625" style="15" customWidth="1"/>
    <col min="7949" max="7949" width="10.7109375" style="15" bestFit="1" customWidth="1"/>
    <col min="7950" max="8193" width="9.140625" style="15"/>
    <col min="8194" max="8194" width="7.28515625" style="15" customWidth="1"/>
    <col min="8195" max="8195" width="9" style="15" customWidth="1"/>
    <col min="8196" max="8196" width="10.5703125" style="15" customWidth="1"/>
    <col min="8197" max="8197" width="61" style="15" bestFit="1" customWidth="1"/>
    <col min="8198" max="8198" width="6" style="15" customWidth="1"/>
    <col min="8199" max="8199" width="7" style="15" customWidth="1"/>
    <col min="8200" max="8200" width="9.5703125" style="15" customWidth="1"/>
    <col min="8201" max="8201" width="10" style="15" customWidth="1"/>
    <col min="8202" max="8202" width="9.7109375" style="15" customWidth="1"/>
    <col min="8203" max="8203" width="11.28515625" style="15" customWidth="1"/>
    <col min="8204" max="8204" width="8.28515625" style="15" customWidth="1"/>
    <col min="8205" max="8205" width="10.7109375" style="15" bestFit="1" customWidth="1"/>
    <col min="8206" max="8449" width="9.140625" style="15"/>
    <col min="8450" max="8450" width="7.28515625" style="15" customWidth="1"/>
    <col min="8451" max="8451" width="9" style="15" customWidth="1"/>
    <col min="8452" max="8452" width="10.5703125" style="15" customWidth="1"/>
    <col min="8453" max="8453" width="61" style="15" bestFit="1" customWidth="1"/>
    <col min="8454" max="8454" width="6" style="15" customWidth="1"/>
    <col min="8455" max="8455" width="7" style="15" customWidth="1"/>
    <col min="8456" max="8456" width="9.5703125" style="15" customWidth="1"/>
    <col min="8457" max="8457" width="10" style="15" customWidth="1"/>
    <col min="8458" max="8458" width="9.7109375" style="15" customWidth="1"/>
    <col min="8459" max="8459" width="11.28515625" style="15" customWidth="1"/>
    <col min="8460" max="8460" width="8.28515625" style="15" customWidth="1"/>
    <col min="8461" max="8461" width="10.7109375" style="15" bestFit="1" customWidth="1"/>
    <col min="8462" max="8705" width="9.140625" style="15"/>
    <col min="8706" max="8706" width="7.28515625" style="15" customWidth="1"/>
    <col min="8707" max="8707" width="9" style="15" customWidth="1"/>
    <col min="8708" max="8708" width="10.5703125" style="15" customWidth="1"/>
    <col min="8709" max="8709" width="61" style="15" bestFit="1" customWidth="1"/>
    <col min="8710" max="8710" width="6" style="15" customWidth="1"/>
    <col min="8711" max="8711" width="7" style="15" customWidth="1"/>
    <col min="8712" max="8712" width="9.5703125" style="15" customWidth="1"/>
    <col min="8713" max="8713" width="10" style="15" customWidth="1"/>
    <col min="8714" max="8714" width="9.7109375" style="15" customWidth="1"/>
    <col min="8715" max="8715" width="11.28515625" style="15" customWidth="1"/>
    <col min="8716" max="8716" width="8.28515625" style="15" customWidth="1"/>
    <col min="8717" max="8717" width="10.7109375" style="15" bestFit="1" customWidth="1"/>
    <col min="8718" max="8961" width="9.140625" style="15"/>
    <col min="8962" max="8962" width="7.28515625" style="15" customWidth="1"/>
    <col min="8963" max="8963" width="9" style="15" customWidth="1"/>
    <col min="8964" max="8964" width="10.5703125" style="15" customWidth="1"/>
    <col min="8965" max="8965" width="61" style="15" bestFit="1" customWidth="1"/>
    <col min="8966" max="8966" width="6" style="15" customWidth="1"/>
    <col min="8967" max="8967" width="7" style="15" customWidth="1"/>
    <col min="8968" max="8968" width="9.5703125" style="15" customWidth="1"/>
    <col min="8969" max="8969" width="10" style="15" customWidth="1"/>
    <col min="8970" max="8970" width="9.7109375" style="15" customWidth="1"/>
    <col min="8971" max="8971" width="11.28515625" style="15" customWidth="1"/>
    <col min="8972" max="8972" width="8.28515625" style="15" customWidth="1"/>
    <col min="8973" max="8973" width="10.7109375" style="15" bestFit="1" customWidth="1"/>
    <col min="8974" max="9217" width="9.140625" style="15"/>
    <col min="9218" max="9218" width="7.28515625" style="15" customWidth="1"/>
    <col min="9219" max="9219" width="9" style="15" customWidth="1"/>
    <col min="9220" max="9220" width="10.5703125" style="15" customWidth="1"/>
    <col min="9221" max="9221" width="61" style="15" bestFit="1" customWidth="1"/>
    <col min="9222" max="9222" width="6" style="15" customWidth="1"/>
    <col min="9223" max="9223" width="7" style="15" customWidth="1"/>
    <col min="9224" max="9224" width="9.5703125" style="15" customWidth="1"/>
    <col min="9225" max="9225" width="10" style="15" customWidth="1"/>
    <col min="9226" max="9226" width="9.7109375" style="15" customWidth="1"/>
    <col min="9227" max="9227" width="11.28515625" style="15" customWidth="1"/>
    <col min="9228" max="9228" width="8.28515625" style="15" customWidth="1"/>
    <col min="9229" max="9229" width="10.7109375" style="15" bestFit="1" customWidth="1"/>
    <col min="9230" max="9473" width="9.140625" style="15"/>
    <col min="9474" max="9474" width="7.28515625" style="15" customWidth="1"/>
    <col min="9475" max="9475" width="9" style="15" customWidth="1"/>
    <col min="9476" max="9476" width="10.5703125" style="15" customWidth="1"/>
    <col min="9477" max="9477" width="61" style="15" bestFit="1" customWidth="1"/>
    <col min="9478" max="9478" width="6" style="15" customWidth="1"/>
    <col min="9479" max="9479" width="7" style="15" customWidth="1"/>
    <col min="9480" max="9480" width="9.5703125" style="15" customWidth="1"/>
    <col min="9481" max="9481" width="10" style="15" customWidth="1"/>
    <col min="9482" max="9482" width="9.7109375" style="15" customWidth="1"/>
    <col min="9483" max="9483" width="11.28515625" style="15" customWidth="1"/>
    <col min="9484" max="9484" width="8.28515625" style="15" customWidth="1"/>
    <col min="9485" max="9485" width="10.7109375" style="15" bestFit="1" customWidth="1"/>
    <col min="9486" max="9729" width="9.140625" style="15"/>
    <col min="9730" max="9730" width="7.28515625" style="15" customWidth="1"/>
    <col min="9731" max="9731" width="9" style="15" customWidth="1"/>
    <col min="9732" max="9732" width="10.5703125" style="15" customWidth="1"/>
    <col min="9733" max="9733" width="61" style="15" bestFit="1" customWidth="1"/>
    <col min="9734" max="9734" width="6" style="15" customWidth="1"/>
    <col min="9735" max="9735" width="7" style="15" customWidth="1"/>
    <col min="9736" max="9736" width="9.5703125" style="15" customWidth="1"/>
    <col min="9737" max="9737" width="10" style="15" customWidth="1"/>
    <col min="9738" max="9738" width="9.7109375" style="15" customWidth="1"/>
    <col min="9739" max="9739" width="11.28515625" style="15" customWidth="1"/>
    <col min="9740" max="9740" width="8.28515625" style="15" customWidth="1"/>
    <col min="9741" max="9741" width="10.7109375" style="15" bestFit="1" customWidth="1"/>
    <col min="9742" max="9985" width="9.140625" style="15"/>
    <col min="9986" max="9986" width="7.28515625" style="15" customWidth="1"/>
    <col min="9987" max="9987" width="9" style="15" customWidth="1"/>
    <col min="9988" max="9988" width="10.5703125" style="15" customWidth="1"/>
    <col min="9989" max="9989" width="61" style="15" bestFit="1" customWidth="1"/>
    <col min="9990" max="9990" width="6" style="15" customWidth="1"/>
    <col min="9991" max="9991" width="7" style="15" customWidth="1"/>
    <col min="9992" max="9992" width="9.5703125" style="15" customWidth="1"/>
    <col min="9993" max="9993" width="10" style="15" customWidth="1"/>
    <col min="9994" max="9994" width="9.7109375" style="15" customWidth="1"/>
    <col min="9995" max="9995" width="11.28515625" style="15" customWidth="1"/>
    <col min="9996" max="9996" width="8.28515625" style="15" customWidth="1"/>
    <col min="9997" max="9997" width="10.7109375" style="15" bestFit="1" customWidth="1"/>
    <col min="9998" max="10241" width="9.140625" style="15"/>
    <col min="10242" max="10242" width="7.28515625" style="15" customWidth="1"/>
    <col min="10243" max="10243" width="9" style="15" customWidth="1"/>
    <col min="10244" max="10244" width="10.5703125" style="15" customWidth="1"/>
    <col min="10245" max="10245" width="61" style="15" bestFit="1" customWidth="1"/>
    <col min="10246" max="10246" width="6" style="15" customWidth="1"/>
    <col min="10247" max="10247" width="7" style="15" customWidth="1"/>
    <col min="10248" max="10248" width="9.5703125" style="15" customWidth="1"/>
    <col min="10249" max="10249" width="10" style="15" customWidth="1"/>
    <col min="10250" max="10250" width="9.7109375" style="15" customWidth="1"/>
    <col min="10251" max="10251" width="11.28515625" style="15" customWidth="1"/>
    <col min="10252" max="10252" width="8.28515625" style="15" customWidth="1"/>
    <col min="10253" max="10253" width="10.7109375" style="15" bestFit="1" customWidth="1"/>
    <col min="10254" max="10497" width="9.140625" style="15"/>
    <col min="10498" max="10498" width="7.28515625" style="15" customWidth="1"/>
    <col min="10499" max="10499" width="9" style="15" customWidth="1"/>
    <col min="10500" max="10500" width="10.5703125" style="15" customWidth="1"/>
    <col min="10501" max="10501" width="61" style="15" bestFit="1" customWidth="1"/>
    <col min="10502" max="10502" width="6" style="15" customWidth="1"/>
    <col min="10503" max="10503" width="7" style="15" customWidth="1"/>
    <col min="10504" max="10504" width="9.5703125" style="15" customWidth="1"/>
    <col min="10505" max="10505" width="10" style="15" customWidth="1"/>
    <col min="10506" max="10506" width="9.7109375" style="15" customWidth="1"/>
    <col min="10507" max="10507" width="11.28515625" style="15" customWidth="1"/>
    <col min="10508" max="10508" width="8.28515625" style="15" customWidth="1"/>
    <col min="10509" max="10509" width="10.7109375" style="15" bestFit="1" customWidth="1"/>
    <col min="10510" max="10753" width="9.140625" style="15"/>
    <col min="10754" max="10754" width="7.28515625" style="15" customWidth="1"/>
    <col min="10755" max="10755" width="9" style="15" customWidth="1"/>
    <col min="10756" max="10756" width="10.5703125" style="15" customWidth="1"/>
    <col min="10757" max="10757" width="61" style="15" bestFit="1" customWidth="1"/>
    <col min="10758" max="10758" width="6" style="15" customWidth="1"/>
    <col min="10759" max="10759" width="7" style="15" customWidth="1"/>
    <col min="10760" max="10760" width="9.5703125" style="15" customWidth="1"/>
    <col min="10761" max="10761" width="10" style="15" customWidth="1"/>
    <col min="10762" max="10762" width="9.7109375" style="15" customWidth="1"/>
    <col min="10763" max="10763" width="11.28515625" style="15" customWidth="1"/>
    <col min="10764" max="10764" width="8.28515625" style="15" customWidth="1"/>
    <col min="10765" max="10765" width="10.7109375" style="15" bestFit="1" customWidth="1"/>
    <col min="10766" max="11009" width="9.140625" style="15"/>
    <col min="11010" max="11010" width="7.28515625" style="15" customWidth="1"/>
    <col min="11011" max="11011" width="9" style="15" customWidth="1"/>
    <col min="11012" max="11012" width="10.5703125" style="15" customWidth="1"/>
    <col min="11013" max="11013" width="61" style="15" bestFit="1" customWidth="1"/>
    <col min="11014" max="11014" width="6" style="15" customWidth="1"/>
    <col min="11015" max="11015" width="7" style="15" customWidth="1"/>
    <col min="11016" max="11016" width="9.5703125" style="15" customWidth="1"/>
    <col min="11017" max="11017" width="10" style="15" customWidth="1"/>
    <col min="11018" max="11018" width="9.7109375" style="15" customWidth="1"/>
    <col min="11019" max="11019" width="11.28515625" style="15" customWidth="1"/>
    <col min="11020" max="11020" width="8.28515625" style="15" customWidth="1"/>
    <col min="11021" max="11021" width="10.7109375" style="15" bestFit="1" customWidth="1"/>
    <col min="11022" max="11265" width="9.140625" style="15"/>
    <col min="11266" max="11266" width="7.28515625" style="15" customWidth="1"/>
    <col min="11267" max="11267" width="9" style="15" customWidth="1"/>
    <col min="11268" max="11268" width="10.5703125" style="15" customWidth="1"/>
    <col min="11269" max="11269" width="61" style="15" bestFit="1" customWidth="1"/>
    <col min="11270" max="11270" width="6" style="15" customWidth="1"/>
    <col min="11271" max="11271" width="7" style="15" customWidth="1"/>
    <col min="11272" max="11272" width="9.5703125" style="15" customWidth="1"/>
    <col min="11273" max="11273" width="10" style="15" customWidth="1"/>
    <col min="11274" max="11274" width="9.7109375" style="15" customWidth="1"/>
    <col min="11275" max="11275" width="11.28515625" style="15" customWidth="1"/>
    <col min="11276" max="11276" width="8.28515625" style="15" customWidth="1"/>
    <col min="11277" max="11277" width="10.7109375" style="15" bestFit="1" customWidth="1"/>
    <col min="11278" max="11521" width="9.140625" style="15"/>
    <col min="11522" max="11522" width="7.28515625" style="15" customWidth="1"/>
    <col min="11523" max="11523" width="9" style="15" customWidth="1"/>
    <col min="11524" max="11524" width="10.5703125" style="15" customWidth="1"/>
    <col min="11525" max="11525" width="61" style="15" bestFit="1" customWidth="1"/>
    <col min="11526" max="11526" width="6" style="15" customWidth="1"/>
    <col min="11527" max="11527" width="7" style="15" customWidth="1"/>
    <col min="11528" max="11528" width="9.5703125" style="15" customWidth="1"/>
    <col min="11529" max="11529" width="10" style="15" customWidth="1"/>
    <col min="11530" max="11530" width="9.7109375" style="15" customWidth="1"/>
    <col min="11531" max="11531" width="11.28515625" style="15" customWidth="1"/>
    <col min="11532" max="11532" width="8.28515625" style="15" customWidth="1"/>
    <col min="11533" max="11533" width="10.7109375" style="15" bestFit="1" customWidth="1"/>
    <col min="11534" max="11777" width="9.140625" style="15"/>
    <col min="11778" max="11778" width="7.28515625" style="15" customWidth="1"/>
    <col min="11779" max="11779" width="9" style="15" customWidth="1"/>
    <col min="11780" max="11780" width="10.5703125" style="15" customWidth="1"/>
    <col min="11781" max="11781" width="61" style="15" bestFit="1" customWidth="1"/>
    <col min="11782" max="11782" width="6" style="15" customWidth="1"/>
    <col min="11783" max="11783" width="7" style="15" customWidth="1"/>
    <col min="11784" max="11784" width="9.5703125" style="15" customWidth="1"/>
    <col min="11785" max="11785" width="10" style="15" customWidth="1"/>
    <col min="11786" max="11786" width="9.7109375" style="15" customWidth="1"/>
    <col min="11787" max="11787" width="11.28515625" style="15" customWidth="1"/>
    <col min="11788" max="11788" width="8.28515625" style="15" customWidth="1"/>
    <col min="11789" max="11789" width="10.7109375" style="15" bestFit="1" customWidth="1"/>
    <col min="11790" max="12033" width="9.140625" style="15"/>
    <col min="12034" max="12034" width="7.28515625" style="15" customWidth="1"/>
    <col min="12035" max="12035" width="9" style="15" customWidth="1"/>
    <col min="12036" max="12036" width="10.5703125" style="15" customWidth="1"/>
    <col min="12037" max="12037" width="61" style="15" bestFit="1" customWidth="1"/>
    <col min="12038" max="12038" width="6" style="15" customWidth="1"/>
    <col min="12039" max="12039" width="7" style="15" customWidth="1"/>
    <col min="12040" max="12040" width="9.5703125" style="15" customWidth="1"/>
    <col min="12041" max="12041" width="10" style="15" customWidth="1"/>
    <col min="12042" max="12042" width="9.7109375" style="15" customWidth="1"/>
    <col min="12043" max="12043" width="11.28515625" style="15" customWidth="1"/>
    <col min="12044" max="12044" width="8.28515625" style="15" customWidth="1"/>
    <col min="12045" max="12045" width="10.7109375" style="15" bestFit="1" customWidth="1"/>
    <col min="12046" max="12289" width="9.140625" style="15"/>
    <col min="12290" max="12290" width="7.28515625" style="15" customWidth="1"/>
    <col min="12291" max="12291" width="9" style="15" customWidth="1"/>
    <col min="12292" max="12292" width="10.5703125" style="15" customWidth="1"/>
    <col min="12293" max="12293" width="61" style="15" bestFit="1" customWidth="1"/>
    <col min="12294" max="12294" width="6" style="15" customWidth="1"/>
    <col min="12295" max="12295" width="7" style="15" customWidth="1"/>
    <col min="12296" max="12296" width="9.5703125" style="15" customWidth="1"/>
    <col min="12297" max="12297" width="10" style="15" customWidth="1"/>
    <col min="12298" max="12298" width="9.7109375" style="15" customWidth="1"/>
    <col min="12299" max="12299" width="11.28515625" style="15" customWidth="1"/>
    <col min="12300" max="12300" width="8.28515625" style="15" customWidth="1"/>
    <col min="12301" max="12301" width="10.7109375" style="15" bestFit="1" customWidth="1"/>
    <col min="12302" max="12545" width="9.140625" style="15"/>
    <col min="12546" max="12546" width="7.28515625" style="15" customWidth="1"/>
    <col min="12547" max="12547" width="9" style="15" customWidth="1"/>
    <col min="12548" max="12548" width="10.5703125" style="15" customWidth="1"/>
    <col min="12549" max="12549" width="61" style="15" bestFit="1" customWidth="1"/>
    <col min="12550" max="12550" width="6" style="15" customWidth="1"/>
    <col min="12551" max="12551" width="7" style="15" customWidth="1"/>
    <col min="12552" max="12552" width="9.5703125" style="15" customWidth="1"/>
    <col min="12553" max="12553" width="10" style="15" customWidth="1"/>
    <col min="12554" max="12554" width="9.7109375" style="15" customWidth="1"/>
    <col min="12555" max="12555" width="11.28515625" style="15" customWidth="1"/>
    <col min="12556" max="12556" width="8.28515625" style="15" customWidth="1"/>
    <col min="12557" max="12557" width="10.7109375" style="15" bestFit="1" customWidth="1"/>
    <col min="12558" max="12801" width="9.140625" style="15"/>
    <col min="12802" max="12802" width="7.28515625" style="15" customWidth="1"/>
    <col min="12803" max="12803" width="9" style="15" customWidth="1"/>
    <col min="12804" max="12804" width="10.5703125" style="15" customWidth="1"/>
    <col min="12805" max="12805" width="61" style="15" bestFit="1" customWidth="1"/>
    <col min="12806" max="12806" width="6" style="15" customWidth="1"/>
    <col min="12807" max="12807" width="7" style="15" customWidth="1"/>
    <col min="12808" max="12808" width="9.5703125" style="15" customWidth="1"/>
    <col min="12809" max="12809" width="10" style="15" customWidth="1"/>
    <col min="12810" max="12810" width="9.7109375" style="15" customWidth="1"/>
    <col min="12811" max="12811" width="11.28515625" style="15" customWidth="1"/>
    <col min="12812" max="12812" width="8.28515625" style="15" customWidth="1"/>
    <col min="12813" max="12813" width="10.7109375" style="15" bestFit="1" customWidth="1"/>
    <col min="12814" max="13057" width="9.140625" style="15"/>
    <col min="13058" max="13058" width="7.28515625" style="15" customWidth="1"/>
    <col min="13059" max="13059" width="9" style="15" customWidth="1"/>
    <col min="13060" max="13060" width="10.5703125" style="15" customWidth="1"/>
    <col min="13061" max="13061" width="61" style="15" bestFit="1" customWidth="1"/>
    <col min="13062" max="13062" width="6" style="15" customWidth="1"/>
    <col min="13063" max="13063" width="7" style="15" customWidth="1"/>
    <col min="13064" max="13064" width="9.5703125" style="15" customWidth="1"/>
    <col min="13065" max="13065" width="10" style="15" customWidth="1"/>
    <col min="13066" max="13066" width="9.7109375" style="15" customWidth="1"/>
    <col min="13067" max="13067" width="11.28515625" style="15" customWidth="1"/>
    <col min="13068" max="13068" width="8.28515625" style="15" customWidth="1"/>
    <col min="13069" max="13069" width="10.7109375" style="15" bestFit="1" customWidth="1"/>
    <col min="13070" max="13313" width="9.140625" style="15"/>
    <col min="13314" max="13314" width="7.28515625" style="15" customWidth="1"/>
    <col min="13315" max="13315" width="9" style="15" customWidth="1"/>
    <col min="13316" max="13316" width="10.5703125" style="15" customWidth="1"/>
    <col min="13317" max="13317" width="61" style="15" bestFit="1" customWidth="1"/>
    <col min="13318" max="13318" width="6" style="15" customWidth="1"/>
    <col min="13319" max="13319" width="7" style="15" customWidth="1"/>
    <col min="13320" max="13320" width="9.5703125" style="15" customWidth="1"/>
    <col min="13321" max="13321" width="10" style="15" customWidth="1"/>
    <col min="13322" max="13322" width="9.7109375" style="15" customWidth="1"/>
    <col min="13323" max="13323" width="11.28515625" style="15" customWidth="1"/>
    <col min="13324" max="13324" width="8.28515625" style="15" customWidth="1"/>
    <col min="13325" max="13325" width="10.7109375" style="15" bestFit="1" customWidth="1"/>
    <col min="13326" max="13569" width="9.140625" style="15"/>
    <col min="13570" max="13570" width="7.28515625" style="15" customWidth="1"/>
    <col min="13571" max="13571" width="9" style="15" customWidth="1"/>
    <col min="13572" max="13572" width="10.5703125" style="15" customWidth="1"/>
    <col min="13573" max="13573" width="61" style="15" bestFit="1" customWidth="1"/>
    <col min="13574" max="13574" width="6" style="15" customWidth="1"/>
    <col min="13575" max="13575" width="7" style="15" customWidth="1"/>
    <col min="13576" max="13576" width="9.5703125" style="15" customWidth="1"/>
    <col min="13577" max="13577" width="10" style="15" customWidth="1"/>
    <col min="13578" max="13578" width="9.7109375" style="15" customWidth="1"/>
    <col min="13579" max="13579" width="11.28515625" style="15" customWidth="1"/>
    <col min="13580" max="13580" width="8.28515625" style="15" customWidth="1"/>
    <col min="13581" max="13581" width="10.7109375" style="15" bestFit="1" customWidth="1"/>
    <col min="13582" max="13825" width="9.140625" style="15"/>
    <col min="13826" max="13826" width="7.28515625" style="15" customWidth="1"/>
    <col min="13827" max="13827" width="9" style="15" customWidth="1"/>
    <col min="13828" max="13828" width="10.5703125" style="15" customWidth="1"/>
    <col min="13829" max="13829" width="61" style="15" bestFit="1" customWidth="1"/>
    <col min="13830" max="13830" width="6" style="15" customWidth="1"/>
    <col min="13831" max="13831" width="7" style="15" customWidth="1"/>
    <col min="13832" max="13832" width="9.5703125" style="15" customWidth="1"/>
    <col min="13833" max="13833" width="10" style="15" customWidth="1"/>
    <col min="13834" max="13834" width="9.7109375" style="15" customWidth="1"/>
    <col min="13835" max="13835" width="11.28515625" style="15" customWidth="1"/>
    <col min="13836" max="13836" width="8.28515625" style="15" customWidth="1"/>
    <col min="13837" max="13837" width="10.7109375" style="15" bestFit="1" customWidth="1"/>
    <col min="13838" max="14081" width="9.140625" style="15"/>
    <col min="14082" max="14082" width="7.28515625" style="15" customWidth="1"/>
    <col min="14083" max="14083" width="9" style="15" customWidth="1"/>
    <col min="14084" max="14084" width="10.5703125" style="15" customWidth="1"/>
    <col min="14085" max="14085" width="61" style="15" bestFit="1" customWidth="1"/>
    <col min="14086" max="14086" width="6" style="15" customWidth="1"/>
    <col min="14087" max="14087" width="7" style="15" customWidth="1"/>
    <col min="14088" max="14088" width="9.5703125" style="15" customWidth="1"/>
    <col min="14089" max="14089" width="10" style="15" customWidth="1"/>
    <col min="14090" max="14090" width="9.7109375" style="15" customWidth="1"/>
    <col min="14091" max="14091" width="11.28515625" style="15" customWidth="1"/>
    <col min="14092" max="14092" width="8.28515625" style="15" customWidth="1"/>
    <col min="14093" max="14093" width="10.7109375" style="15" bestFit="1" customWidth="1"/>
    <col min="14094" max="14337" width="9.140625" style="15"/>
    <col min="14338" max="14338" width="7.28515625" style="15" customWidth="1"/>
    <col min="14339" max="14339" width="9" style="15" customWidth="1"/>
    <col min="14340" max="14340" width="10.5703125" style="15" customWidth="1"/>
    <col min="14341" max="14341" width="61" style="15" bestFit="1" customWidth="1"/>
    <col min="14342" max="14342" width="6" style="15" customWidth="1"/>
    <col min="14343" max="14343" width="7" style="15" customWidth="1"/>
    <col min="14344" max="14344" width="9.5703125" style="15" customWidth="1"/>
    <col min="14345" max="14345" width="10" style="15" customWidth="1"/>
    <col min="14346" max="14346" width="9.7109375" style="15" customWidth="1"/>
    <col min="14347" max="14347" width="11.28515625" style="15" customWidth="1"/>
    <col min="14348" max="14348" width="8.28515625" style="15" customWidth="1"/>
    <col min="14349" max="14349" width="10.7109375" style="15" bestFit="1" customWidth="1"/>
    <col min="14350" max="14593" width="9.140625" style="15"/>
    <col min="14594" max="14594" width="7.28515625" style="15" customWidth="1"/>
    <col min="14595" max="14595" width="9" style="15" customWidth="1"/>
    <col min="14596" max="14596" width="10.5703125" style="15" customWidth="1"/>
    <col min="14597" max="14597" width="61" style="15" bestFit="1" customWidth="1"/>
    <col min="14598" max="14598" width="6" style="15" customWidth="1"/>
    <col min="14599" max="14599" width="7" style="15" customWidth="1"/>
    <col min="14600" max="14600" width="9.5703125" style="15" customWidth="1"/>
    <col min="14601" max="14601" width="10" style="15" customWidth="1"/>
    <col min="14602" max="14602" width="9.7109375" style="15" customWidth="1"/>
    <col min="14603" max="14603" width="11.28515625" style="15" customWidth="1"/>
    <col min="14604" max="14604" width="8.28515625" style="15" customWidth="1"/>
    <col min="14605" max="14605" width="10.7109375" style="15" bestFit="1" customWidth="1"/>
    <col min="14606" max="14849" width="9.140625" style="15"/>
    <col min="14850" max="14850" width="7.28515625" style="15" customWidth="1"/>
    <col min="14851" max="14851" width="9" style="15" customWidth="1"/>
    <col min="14852" max="14852" width="10.5703125" style="15" customWidth="1"/>
    <col min="14853" max="14853" width="61" style="15" bestFit="1" customWidth="1"/>
    <col min="14854" max="14854" width="6" style="15" customWidth="1"/>
    <col min="14855" max="14855" width="7" style="15" customWidth="1"/>
    <col min="14856" max="14856" width="9.5703125" style="15" customWidth="1"/>
    <col min="14857" max="14857" width="10" style="15" customWidth="1"/>
    <col min="14858" max="14858" width="9.7109375" style="15" customWidth="1"/>
    <col min="14859" max="14859" width="11.28515625" style="15" customWidth="1"/>
    <col min="14860" max="14860" width="8.28515625" style="15" customWidth="1"/>
    <col min="14861" max="14861" width="10.7109375" style="15" bestFit="1" customWidth="1"/>
    <col min="14862" max="15105" width="9.140625" style="15"/>
    <col min="15106" max="15106" width="7.28515625" style="15" customWidth="1"/>
    <col min="15107" max="15107" width="9" style="15" customWidth="1"/>
    <col min="15108" max="15108" width="10.5703125" style="15" customWidth="1"/>
    <col min="15109" max="15109" width="61" style="15" bestFit="1" customWidth="1"/>
    <col min="15110" max="15110" width="6" style="15" customWidth="1"/>
    <col min="15111" max="15111" width="7" style="15" customWidth="1"/>
    <col min="15112" max="15112" width="9.5703125" style="15" customWidth="1"/>
    <col min="15113" max="15113" width="10" style="15" customWidth="1"/>
    <col min="15114" max="15114" width="9.7109375" style="15" customWidth="1"/>
    <col min="15115" max="15115" width="11.28515625" style="15" customWidth="1"/>
    <col min="15116" max="15116" width="8.28515625" style="15" customWidth="1"/>
    <col min="15117" max="15117" width="10.7109375" style="15" bestFit="1" customWidth="1"/>
    <col min="15118" max="15361" width="9.140625" style="15"/>
    <col min="15362" max="15362" width="7.28515625" style="15" customWidth="1"/>
    <col min="15363" max="15363" width="9" style="15" customWidth="1"/>
    <col min="15364" max="15364" width="10.5703125" style="15" customWidth="1"/>
    <col min="15365" max="15365" width="61" style="15" bestFit="1" customWidth="1"/>
    <col min="15366" max="15366" width="6" style="15" customWidth="1"/>
    <col min="15367" max="15367" width="7" style="15" customWidth="1"/>
    <col min="15368" max="15368" width="9.5703125" style="15" customWidth="1"/>
    <col min="15369" max="15369" width="10" style="15" customWidth="1"/>
    <col min="15370" max="15370" width="9.7109375" style="15" customWidth="1"/>
    <col min="15371" max="15371" width="11.28515625" style="15" customWidth="1"/>
    <col min="15372" max="15372" width="8.28515625" style="15" customWidth="1"/>
    <col min="15373" max="15373" width="10.7109375" style="15" bestFit="1" customWidth="1"/>
    <col min="15374" max="15617" width="9.140625" style="15"/>
    <col min="15618" max="15618" width="7.28515625" style="15" customWidth="1"/>
    <col min="15619" max="15619" width="9" style="15" customWidth="1"/>
    <col min="15620" max="15620" width="10.5703125" style="15" customWidth="1"/>
    <col min="15621" max="15621" width="61" style="15" bestFit="1" customWidth="1"/>
    <col min="15622" max="15622" width="6" style="15" customWidth="1"/>
    <col min="15623" max="15623" width="7" style="15" customWidth="1"/>
    <col min="15624" max="15624" width="9.5703125" style="15" customWidth="1"/>
    <col min="15625" max="15625" width="10" style="15" customWidth="1"/>
    <col min="15626" max="15626" width="9.7109375" style="15" customWidth="1"/>
    <col min="15627" max="15627" width="11.28515625" style="15" customWidth="1"/>
    <col min="15628" max="15628" width="8.28515625" style="15" customWidth="1"/>
    <col min="15629" max="15629" width="10.7109375" style="15" bestFit="1" customWidth="1"/>
    <col min="15630" max="15873" width="9.140625" style="15"/>
    <col min="15874" max="15874" width="7.28515625" style="15" customWidth="1"/>
    <col min="15875" max="15875" width="9" style="15" customWidth="1"/>
    <col min="15876" max="15876" width="10.5703125" style="15" customWidth="1"/>
    <col min="15877" max="15877" width="61" style="15" bestFit="1" customWidth="1"/>
    <col min="15878" max="15878" width="6" style="15" customWidth="1"/>
    <col min="15879" max="15879" width="7" style="15" customWidth="1"/>
    <col min="15880" max="15880" width="9.5703125" style="15" customWidth="1"/>
    <col min="15881" max="15881" width="10" style="15" customWidth="1"/>
    <col min="15882" max="15882" width="9.7109375" style="15" customWidth="1"/>
    <col min="15883" max="15883" width="11.28515625" style="15" customWidth="1"/>
    <col min="15884" max="15884" width="8.28515625" style="15" customWidth="1"/>
    <col min="15885" max="15885" width="10.7109375" style="15" bestFit="1" customWidth="1"/>
    <col min="15886" max="16129" width="9.140625" style="15"/>
    <col min="16130" max="16130" width="7.28515625" style="15" customWidth="1"/>
    <col min="16131" max="16131" width="9" style="15" customWidth="1"/>
    <col min="16132" max="16132" width="10.5703125" style="15" customWidth="1"/>
    <col min="16133" max="16133" width="61" style="15" bestFit="1" customWidth="1"/>
    <col min="16134" max="16134" width="6" style="15" customWidth="1"/>
    <col min="16135" max="16135" width="7" style="15" customWidth="1"/>
    <col min="16136" max="16136" width="9.5703125" style="15" customWidth="1"/>
    <col min="16137" max="16137" width="10" style="15" customWidth="1"/>
    <col min="16138" max="16138" width="9.7109375" style="15" customWidth="1"/>
    <col min="16139" max="16139" width="11.28515625" style="15" customWidth="1"/>
    <col min="16140" max="16140" width="8.28515625" style="15" customWidth="1"/>
    <col min="16141" max="16141" width="10.7109375" style="15" bestFit="1" customWidth="1"/>
    <col min="16142" max="16384" width="9.140625" style="15"/>
  </cols>
  <sheetData>
    <row r="1" spans="1:19" s="53" customFormat="1" ht="23.25" x14ac:dyDescent="0.25">
      <c r="A1" s="50"/>
      <c r="B1" s="50"/>
      <c r="C1" s="50"/>
      <c r="D1" s="51"/>
      <c r="E1" s="52"/>
      <c r="H1" s="54"/>
      <c r="I1" s="55"/>
      <c r="J1" s="55"/>
      <c r="K1" s="13" t="s">
        <v>72</v>
      </c>
      <c r="L1" s="56"/>
      <c r="M1" s="57"/>
      <c r="N1" s="58"/>
      <c r="O1" s="58"/>
      <c r="P1" s="58"/>
      <c r="Q1" s="58"/>
      <c r="R1" s="58"/>
    </row>
    <row r="2" spans="1:19" s="53" customFormat="1" ht="23.25" customHeight="1" x14ac:dyDescent="0.25">
      <c r="A2" s="50"/>
      <c r="B2" s="50"/>
      <c r="C2" s="50"/>
      <c r="D2" s="51"/>
      <c r="E2" s="48"/>
      <c r="F2" s="48"/>
      <c r="G2" s="48"/>
      <c r="H2" s="48"/>
      <c r="I2" s="48"/>
      <c r="J2" s="48"/>
      <c r="K2" s="48"/>
      <c r="L2" s="59"/>
      <c r="M2" s="57"/>
      <c r="N2" s="60"/>
      <c r="O2" s="58"/>
      <c r="P2" s="58"/>
      <c r="Q2" s="58"/>
      <c r="R2" s="58"/>
    </row>
    <row r="3" spans="1:19" s="53" customFormat="1" ht="22.5" customHeight="1" x14ac:dyDescent="0.25">
      <c r="A3" s="50"/>
      <c r="B3" s="50"/>
      <c r="C3" s="50"/>
      <c r="D3" s="51"/>
      <c r="E3" s="49"/>
      <c r="F3" s="49"/>
      <c r="G3" s="49"/>
      <c r="H3" s="49"/>
      <c r="I3" s="49"/>
      <c r="J3" s="49"/>
      <c r="K3" s="49"/>
      <c r="L3" s="59"/>
      <c r="M3" s="57"/>
      <c r="N3" s="60"/>
      <c r="O3" s="58"/>
      <c r="P3" s="58"/>
      <c r="Q3" s="58"/>
      <c r="R3" s="58"/>
    </row>
    <row r="4" spans="1:19" s="6" customFormat="1" ht="15.75" x14ac:dyDescent="0.25">
      <c r="A4" s="215" t="s">
        <v>859</v>
      </c>
      <c r="B4" s="215"/>
      <c r="C4" s="215"/>
      <c r="D4" s="215"/>
      <c r="E4" s="215"/>
      <c r="F4" s="215"/>
      <c r="G4" s="215"/>
      <c r="H4" s="215"/>
      <c r="I4" s="215"/>
      <c r="J4" s="215"/>
      <c r="K4" s="215"/>
      <c r="L4" s="43"/>
    </row>
    <row r="5" spans="1:19" s="53" customFormat="1" ht="15.75" x14ac:dyDescent="0.25">
      <c r="A5" s="10" t="s">
        <v>9400</v>
      </c>
      <c r="B5" s="50"/>
      <c r="C5" s="50"/>
      <c r="D5" s="61"/>
      <c r="E5" s="50"/>
      <c r="F5" s="62"/>
      <c r="G5" s="62"/>
      <c r="H5" s="63"/>
      <c r="I5" s="64"/>
      <c r="J5" s="12" t="s">
        <v>80</v>
      </c>
      <c r="K5" s="65">
        <f>SUM(K9:K25)/2</f>
        <v>25058.29</v>
      </c>
      <c r="L5" s="66"/>
      <c r="M5" s="57"/>
      <c r="N5" s="58"/>
      <c r="O5" s="58"/>
      <c r="P5" s="58"/>
      <c r="Q5" s="58"/>
      <c r="R5" s="58"/>
    </row>
    <row r="6" spans="1:19" s="75" customFormat="1" ht="15" x14ac:dyDescent="0.2">
      <c r="A6" s="11"/>
      <c r="B6" s="67"/>
      <c r="C6" s="67"/>
      <c r="D6" s="68"/>
      <c r="E6" s="67"/>
      <c r="F6" s="216" t="s">
        <v>75</v>
      </c>
      <c r="G6" s="216"/>
      <c r="H6" s="69"/>
      <c r="I6" s="70"/>
      <c r="J6" s="12" t="s">
        <v>0</v>
      </c>
      <c r="K6" s="71">
        <f>+[1]Resumo!$F$10</f>
        <v>0.27418049126310784</v>
      </c>
      <c r="L6" s="72"/>
      <c r="M6" s="73"/>
      <c r="N6" s="74"/>
      <c r="O6" s="74"/>
      <c r="P6" s="74"/>
      <c r="Q6" s="74"/>
      <c r="R6" s="74"/>
    </row>
    <row r="7" spans="1:19" s="16" customFormat="1" ht="25.5" x14ac:dyDescent="0.25">
      <c r="A7" s="76" t="s">
        <v>1</v>
      </c>
      <c r="B7" s="76" t="s">
        <v>2</v>
      </c>
      <c r="C7" s="76" t="s">
        <v>3</v>
      </c>
      <c r="D7" s="77" t="s">
        <v>4</v>
      </c>
      <c r="E7" s="76" t="s">
        <v>5</v>
      </c>
      <c r="F7" s="78" t="s">
        <v>73</v>
      </c>
      <c r="G7" s="78" t="s">
        <v>74</v>
      </c>
      <c r="H7" s="79" t="s">
        <v>7</v>
      </c>
      <c r="I7" s="80" t="s">
        <v>76</v>
      </c>
      <c r="J7" s="81" t="s">
        <v>77</v>
      </c>
      <c r="K7" s="81" t="s">
        <v>78</v>
      </c>
      <c r="L7" s="82"/>
      <c r="M7" s="83"/>
      <c r="N7" s="84"/>
      <c r="O7" s="84"/>
      <c r="P7" s="84"/>
      <c r="Q7" s="84"/>
      <c r="R7" s="84"/>
    </row>
    <row r="8" spans="1:19" s="94" customFormat="1" x14ac:dyDescent="0.25">
      <c r="A8" s="85"/>
      <c r="B8" s="86"/>
      <c r="C8" s="86"/>
      <c r="D8" s="87"/>
      <c r="E8" s="86"/>
      <c r="F8" s="88"/>
      <c r="G8" s="88"/>
      <c r="H8" s="89"/>
      <c r="I8" s="90"/>
      <c r="J8" s="91"/>
      <c r="K8" s="88"/>
      <c r="L8" s="56"/>
      <c r="M8" s="92"/>
      <c r="N8" s="93"/>
      <c r="O8" s="93"/>
      <c r="P8" s="93"/>
      <c r="Q8" s="93"/>
      <c r="R8" s="93"/>
    </row>
    <row r="9" spans="1:19" s="101" customFormat="1" x14ac:dyDescent="0.25">
      <c r="A9" s="95">
        <v>1</v>
      </c>
      <c r="B9" s="217" t="s">
        <v>81</v>
      </c>
      <c r="C9" s="218"/>
      <c r="D9" s="218"/>
      <c r="E9" s="218"/>
      <c r="F9" s="218"/>
      <c r="G9" s="218"/>
      <c r="H9" s="218"/>
      <c r="I9" s="218"/>
      <c r="J9" s="96"/>
      <c r="K9" s="97">
        <f>ROUND(SUM(K10:K14),2)</f>
        <v>5029.49</v>
      </c>
      <c r="L9" s="98"/>
      <c r="M9" s="99"/>
      <c r="N9" s="100"/>
      <c r="O9" s="100"/>
      <c r="P9" s="100"/>
      <c r="Q9" s="100"/>
      <c r="R9" s="100"/>
    </row>
    <row r="10" spans="1:19" s="10" customFormat="1" ht="38.25" customHeight="1" x14ac:dyDescent="0.25">
      <c r="A10" s="102" t="s">
        <v>8</v>
      </c>
      <c r="B10" s="103" t="s">
        <v>28</v>
      </c>
      <c r="C10" s="104" t="str">
        <f>IF(B10=0," ",VLOOKUP(B10,Composições!$A$6:$I$8123,2,0))</f>
        <v>TRT7</v>
      </c>
      <c r="D10" s="105" t="str">
        <f>IF(B10=0," ",VLOOKUP(B10,Composições!$A$6:$I$8123,4,0))</f>
        <v>ANOTAÇÃO DE RESPONSABILIDADE TÉCNICA CONTRATOS (ART) - de 8.000,01 até 15.000,00</v>
      </c>
      <c r="E10" s="104" t="str">
        <f>IF(B10=0," ",VLOOKUP(B10,Composições!$A$6:$I$8123,5,0))</f>
        <v>UN.</v>
      </c>
      <c r="F10" s="106">
        <v>1</v>
      </c>
      <c r="G10" s="106">
        <v>1</v>
      </c>
      <c r="H10" s="107">
        <f>IF(B10=0," ",VLOOKUP(B10,Composições!$A$6:$I$8123,8,0))</f>
        <v>150.44</v>
      </c>
      <c r="I10" s="108">
        <f>ROUND(H10*(1+$K$6),2)</f>
        <v>191.69</v>
      </c>
      <c r="J10" s="108">
        <f>ROUND(F10*I10,2)</f>
        <v>191.69</v>
      </c>
      <c r="K10" s="108">
        <f>ROUND(G10*I10,2)</f>
        <v>191.69</v>
      </c>
      <c r="L10" s="149"/>
      <c r="M10" s="126"/>
      <c r="N10" s="127"/>
      <c r="O10" s="100"/>
      <c r="P10" s="100"/>
      <c r="Q10" s="109"/>
      <c r="R10" s="109"/>
      <c r="S10" s="109"/>
    </row>
    <row r="11" spans="1:19" s="10" customFormat="1" ht="41.25" customHeight="1" x14ac:dyDescent="0.25">
      <c r="A11" s="102" t="s">
        <v>57</v>
      </c>
      <c r="B11" s="103" t="s">
        <v>34</v>
      </c>
      <c r="C11" s="104" t="str">
        <f>IF(B11=0," ",VLOOKUP(B11,Composições!$A$6:$I$8123,2,0))</f>
        <v>TRT7</v>
      </c>
      <c r="D11" s="105" t="str">
        <f>IF(B11=0," ",VLOOKUP(B11,Composições!$A$6:$I$8123,4,0))</f>
        <v>ANOTAÇÃO DE RESPONSABILIDADE TÉCNICA CONTRATOS (ART) - acima de 15.000,00</v>
      </c>
      <c r="E11" s="104" t="str">
        <f>IF(B11=0," ",VLOOKUP(B11,Composições!$A$6:$I$8123,5,0))</f>
        <v>UN.</v>
      </c>
      <c r="F11" s="106">
        <v>1</v>
      </c>
      <c r="G11" s="106">
        <v>1</v>
      </c>
      <c r="H11" s="107">
        <f>IF(B11=0," ",VLOOKUP(B11,Composições!$A$6:$I$8123,8,0))</f>
        <v>226.5</v>
      </c>
      <c r="I11" s="108">
        <f>ROUND(H11*(1+$K$6),2)</f>
        <v>288.60000000000002</v>
      </c>
      <c r="J11" s="108">
        <f>ROUND(F11*I11,2)</f>
        <v>288.60000000000002</v>
      </c>
      <c r="K11" s="108">
        <f>ROUND(G11*I11,2)</f>
        <v>288.60000000000002</v>
      </c>
      <c r="L11" s="149"/>
      <c r="M11" s="126"/>
      <c r="N11" s="127"/>
      <c r="O11" s="100"/>
      <c r="P11" s="100"/>
      <c r="Q11" s="109"/>
      <c r="R11" s="109"/>
      <c r="S11" s="109"/>
    </row>
    <row r="12" spans="1:19" s="10" customFormat="1" ht="27.75" customHeight="1" x14ac:dyDescent="0.25">
      <c r="A12" s="102" t="s">
        <v>37</v>
      </c>
      <c r="B12" s="141" t="s">
        <v>654</v>
      </c>
      <c r="C12" s="104" t="str">
        <f>IF(B12=0," ",VLOOKUP(B12,Composições!$A$6:$I$8123,2,0))</f>
        <v>SINAPI-CE</v>
      </c>
      <c r="D12" s="105" t="str">
        <f>IF(B12=0," ",VLOOKUP(B12,Composições!$A$6:$I$8123,4,0))</f>
        <v>ENCARREGADO GERAL COM ENCARGOS COMPLEMENTARES</v>
      </c>
      <c r="E12" s="104" t="str">
        <f>IF(B12=0," ",VLOOKUP(B12,Composições!$A$6:$I$8123,5,0))</f>
        <v>H</v>
      </c>
      <c r="F12" s="106">
        <v>1</v>
      </c>
      <c r="G12" s="106">
        <v>60</v>
      </c>
      <c r="H12" s="107">
        <f>IF(B12=0," ",VLOOKUP(B12,Composições!$A$6:$I$8123,8,0))</f>
        <v>25.64</v>
      </c>
      <c r="I12" s="108">
        <f t="shared" ref="I12:I14" si="0">ROUND(H12*(1+$K$6),2)</f>
        <v>32.67</v>
      </c>
      <c r="J12" s="108">
        <f t="shared" ref="J12:J14" si="1">ROUND(F12*I12,2)</f>
        <v>32.67</v>
      </c>
      <c r="K12" s="108">
        <f t="shared" ref="K12:K14" si="2">ROUND(G12*I12,2)</f>
        <v>1960.2</v>
      </c>
      <c r="L12" s="149"/>
      <c r="M12" s="149"/>
      <c r="N12" s="162"/>
      <c r="O12" s="100"/>
      <c r="P12" s="100"/>
      <c r="Q12" s="111"/>
      <c r="R12" s="109"/>
      <c r="S12" s="109"/>
    </row>
    <row r="13" spans="1:19" s="10" customFormat="1" ht="42" customHeight="1" x14ac:dyDescent="0.25">
      <c r="A13" s="102" t="s">
        <v>71</v>
      </c>
      <c r="B13" s="103" t="s">
        <v>655</v>
      </c>
      <c r="C13" s="104" t="str">
        <f>IF(B13=0," ",VLOOKUP(B13,Composições!$A$6:$I$8123,2,0))</f>
        <v>SINAPI-CE</v>
      </c>
      <c r="D13" s="105" t="str">
        <f>IF(B13=0," ",VLOOKUP(B13,Composições!$A$6:$I$8123,4,0))</f>
        <v>ENGENHEIRO CIVIL DE OBRA JUNIOR COM ENCARGOS COMPLEMENTARES</v>
      </c>
      <c r="E13" s="104" t="str">
        <f>IF(B13=0," ",VLOOKUP(B13,Composições!$A$6:$I$8123,5,0))</f>
        <v>H</v>
      </c>
      <c r="F13" s="106">
        <v>1</v>
      </c>
      <c r="G13" s="106">
        <v>20</v>
      </c>
      <c r="H13" s="107">
        <f>IF(B13=0," ",VLOOKUP(B13,Composições!$A$6:$I$8123,8,0))</f>
        <v>73.13</v>
      </c>
      <c r="I13" s="108">
        <f t="shared" si="0"/>
        <v>93.18</v>
      </c>
      <c r="J13" s="108">
        <f t="shared" si="1"/>
        <v>93.18</v>
      </c>
      <c r="K13" s="108">
        <f t="shared" si="2"/>
        <v>1863.6</v>
      </c>
      <c r="L13" s="149"/>
      <c r="M13" s="149"/>
      <c r="N13" s="127"/>
      <c r="O13" s="100"/>
      <c r="P13" s="100"/>
      <c r="Q13" s="111"/>
      <c r="R13" s="109"/>
      <c r="S13" s="109"/>
    </row>
    <row r="14" spans="1:19" s="10" customFormat="1" ht="30.75" customHeight="1" x14ac:dyDescent="0.25">
      <c r="A14" s="102" t="s">
        <v>665</v>
      </c>
      <c r="B14" s="103" t="s">
        <v>56</v>
      </c>
      <c r="C14" s="104" t="str">
        <f>IF(B14=0," ",VLOOKUP(B14,Composições!$A$6:$I$8123,2,0))</f>
        <v>TRT7</v>
      </c>
      <c r="D14" s="105" t="str">
        <f>IF(B14=0," ",VLOOKUP(B14,Composições!$A$6:$I$8123,4,0))</f>
        <v>DESLOCAMENTO DE EQUIPE POR KM PECORRIDO</v>
      </c>
      <c r="E14" s="104" t="str">
        <f>IF(B14=0," ",VLOOKUP(B14,Composições!$A$6:$I$8123,5,0))</f>
        <v>KM</v>
      </c>
      <c r="F14" s="106">
        <v>310</v>
      </c>
      <c r="G14" s="106">
        <v>310</v>
      </c>
      <c r="H14" s="107">
        <f>IF(B14=0," ",VLOOKUP(B14,Composições!$A$6:$I$8123,8,0))</f>
        <v>1.84</v>
      </c>
      <c r="I14" s="108">
        <f t="shared" si="0"/>
        <v>2.34</v>
      </c>
      <c r="J14" s="108">
        <f t="shared" si="1"/>
        <v>725.4</v>
      </c>
      <c r="K14" s="108">
        <f t="shared" si="2"/>
        <v>725.4</v>
      </c>
      <c r="L14" s="149"/>
      <c r="M14" s="149"/>
      <c r="N14" s="127"/>
      <c r="O14" s="127"/>
      <c r="P14" s="100"/>
      <c r="Q14" s="111"/>
      <c r="R14" s="109"/>
      <c r="S14" s="109"/>
    </row>
    <row r="15" spans="1:19" s="101" customFormat="1" ht="19.5" customHeight="1" x14ac:dyDescent="0.25">
      <c r="A15" s="114">
        <v>2</v>
      </c>
      <c r="B15" s="214" t="s">
        <v>79</v>
      </c>
      <c r="C15" s="214"/>
      <c r="D15" s="214"/>
      <c r="E15" s="214"/>
      <c r="F15" s="214"/>
      <c r="G15" s="214"/>
      <c r="H15" s="214"/>
      <c r="I15" s="214"/>
      <c r="J15" s="115"/>
      <c r="K15" s="97">
        <f>SUM(K16:K18)</f>
        <v>2054.8000000000002</v>
      </c>
      <c r="L15" s="149"/>
      <c r="M15" s="165"/>
      <c r="N15" s="127"/>
      <c r="O15" s="127"/>
      <c r="P15" s="100"/>
      <c r="Q15" s="113"/>
      <c r="R15" s="100"/>
      <c r="S15" s="100"/>
    </row>
    <row r="16" spans="1:19" s="101" customFormat="1" ht="47.25" customHeight="1" x14ac:dyDescent="0.25">
      <c r="A16" s="116" t="s">
        <v>68</v>
      </c>
      <c r="B16" s="110" t="s">
        <v>9401</v>
      </c>
      <c r="C16" s="117" t="str">
        <f>IF(B16=0," ",VLOOKUP(B16,Composições!$A$6:$I$8123,2,0))</f>
        <v>TRT7</v>
      </c>
      <c r="D16" s="118" t="str">
        <f>IF(B16=0," ",VLOOKUP(B16,Composições!$A$6:$I$8123,4,0))</f>
        <v>DEMOLIÇÃO DE REVESTIMENTO E MANTA</v>
      </c>
      <c r="E16" s="117" t="str">
        <f>IF(B16=0," ",VLOOKUP(B16,Composições!$A$6:$I$8123,5,0))</f>
        <v>M2</v>
      </c>
      <c r="F16" s="123">
        <v>1</v>
      </c>
      <c r="G16" s="123">
        <v>100</v>
      </c>
      <c r="H16" s="119">
        <f>IF(B16=0," ",VLOOKUP(B16,Composições!$A$6:$I$8123,8,0))</f>
        <v>13.9</v>
      </c>
      <c r="I16" s="120">
        <f t="shared" ref="I16:I18" si="3">ROUND(H16*(1+$K$6),2)</f>
        <v>17.71</v>
      </c>
      <c r="J16" s="108">
        <f t="shared" ref="J16:J18" si="4">ROUND(F16*I16,2)</f>
        <v>17.71</v>
      </c>
      <c r="K16" s="108">
        <f t="shared" ref="K16:K18" si="5">ROUND(G16*I16,2)</f>
        <v>1771</v>
      </c>
      <c r="L16" s="149"/>
      <c r="M16" s="165"/>
      <c r="N16" s="127"/>
      <c r="O16" s="127"/>
      <c r="P16" s="100"/>
      <c r="Q16" s="113"/>
      <c r="R16" s="100"/>
      <c r="S16" s="100"/>
    </row>
    <row r="17" spans="1:45" s="101" customFormat="1" ht="35.25" customHeight="1" x14ac:dyDescent="0.25">
      <c r="A17" s="116" t="s">
        <v>69</v>
      </c>
      <c r="B17" s="125">
        <v>72897</v>
      </c>
      <c r="C17" s="104" t="str">
        <f>IF(B17=0," ",VLOOKUP(B17,Composições!$A$6:$I$8123,2,0))</f>
        <v>SINAPI-CE</v>
      </c>
      <c r="D17" s="105" t="str">
        <f>IF(B17=0," ",VLOOKUP(B17,Composições!$A$6:$I$8123,4,0))</f>
        <v>CARGA MANUAL DE ENTULHO EM CAMINHAO BASCULANTE 6 M3</v>
      </c>
      <c r="E17" s="104" t="str">
        <f>IF(B17=0," ",VLOOKUP(B17,Composições!$A$6:$I$8123,5,0))</f>
        <v>M3</v>
      </c>
      <c r="F17" s="123">
        <v>1</v>
      </c>
      <c r="G17" s="123">
        <v>5</v>
      </c>
      <c r="H17" s="119">
        <f>IF(B17=0," ",VLOOKUP(B17,Composições!$A$6:$I$8123,8,0))</f>
        <v>18.36</v>
      </c>
      <c r="I17" s="108">
        <f t="shared" si="3"/>
        <v>23.39</v>
      </c>
      <c r="J17" s="108">
        <f t="shared" si="4"/>
        <v>23.39</v>
      </c>
      <c r="K17" s="108">
        <f t="shared" si="5"/>
        <v>116.95</v>
      </c>
      <c r="L17" s="100"/>
      <c r="M17" s="149"/>
      <c r="N17" s="112"/>
      <c r="O17" s="100"/>
      <c r="P17" s="100"/>
      <c r="Q17" s="100"/>
      <c r="R17" s="100"/>
      <c r="S17" s="100"/>
    </row>
    <row r="18" spans="1:45" s="101" customFormat="1" ht="38.25" customHeight="1" x14ac:dyDescent="0.25">
      <c r="A18" s="116" t="s">
        <v>70</v>
      </c>
      <c r="B18" s="125" t="s">
        <v>50</v>
      </c>
      <c r="C18" s="104" t="str">
        <f>IF(B18=0," ",VLOOKUP(B18,Composições!$A$6:$I$8123,2,0))</f>
        <v>SEINFRA/CE</v>
      </c>
      <c r="D18" s="105" t="str">
        <f>IF(B18=0," ",VLOOKUP(B18,Composições!$A$6:$I$8123,4,0))</f>
        <v>TRANSPORTE DE MATERIAL, EXCETO ROCHA EM CAMINHÃO ATÉ 10KM</v>
      </c>
      <c r="E18" s="104" t="str">
        <f>IF(B18=0," ",VLOOKUP(B18,Composições!$A$6:$I$8123,5,0))</f>
        <v>M3</v>
      </c>
      <c r="F18" s="123">
        <v>1</v>
      </c>
      <c r="G18" s="123">
        <v>5</v>
      </c>
      <c r="H18" s="119">
        <f>IF(B18=0," ",VLOOKUP(B18,Composições!$A$6:$I$8123,8,0))</f>
        <v>26.19</v>
      </c>
      <c r="I18" s="108">
        <f t="shared" si="3"/>
        <v>33.369999999999997</v>
      </c>
      <c r="J18" s="108">
        <f t="shared" si="4"/>
        <v>33.369999999999997</v>
      </c>
      <c r="K18" s="108">
        <f t="shared" si="5"/>
        <v>166.85</v>
      </c>
      <c r="L18" s="100"/>
      <c r="M18" s="149"/>
      <c r="N18" s="112"/>
      <c r="O18" s="100"/>
      <c r="P18" s="100"/>
      <c r="Q18" s="100"/>
      <c r="R18" s="100"/>
      <c r="S18" s="100"/>
    </row>
    <row r="19" spans="1:45" s="101" customFormat="1" ht="20.25" customHeight="1" x14ac:dyDescent="0.25">
      <c r="A19" s="95">
        <v>3</v>
      </c>
      <c r="B19" s="214" t="s">
        <v>9422</v>
      </c>
      <c r="C19" s="214"/>
      <c r="D19" s="214"/>
      <c r="E19" s="214"/>
      <c r="F19" s="214"/>
      <c r="G19" s="214"/>
      <c r="H19" s="214"/>
      <c r="I19" s="214"/>
      <c r="J19" s="164"/>
      <c r="K19" s="97">
        <f>SUM(K20:K22)</f>
        <v>17686</v>
      </c>
      <c r="L19" s="100"/>
      <c r="M19" s="112"/>
      <c r="N19" s="112"/>
      <c r="O19" s="100"/>
      <c r="P19" s="113"/>
      <c r="Q19" s="113"/>
      <c r="R19" s="100"/>
      <c r="S19" s="100"/>
    </row>
    <row r="20" spans="1:45" s="101" customFormat="1" ht="56.25" customHeight="1" x14ac:dyDescent="0.25">
      <c r="A20" s="116" t="s">
        <v>65</v>
      </c>
      <c r="B20" s="122" t="s">
        <v>9405</v>
      </c>
      <c r="C20" s="117" t="str">
        <f>IF(B20=0," ",VLOOKUP(B20,Composições!$A$6:$I$8123,2,0))</f>
        <v>SEINFRA-CE</v>
      </c>
      <c r="D20" s="118" t="str">
        <f>IF(B20=0," ",VLOOKUP(B20,Composições!$A$6:$I$8123,4,0))</f>
        <v>REGULARIZAÇÃO DE SUPERFÍCIES HORIZONTAIS E VERTICAIS COM ARGAMASSA DE CIMENTO E AREIA TRAÇO 1:3, ESP=6cm PARA APLICAÇÃO DE IMPERMEABILIZAÇÃO</v>
      </c>
      <c r="E20" s="117" t="str">
        <f>IF(B20=0," ",VLOOKUP(B20,Composições!$A$6:$I$8123,5,0))</f>
        <v>M2</v>
      </c>
      <c r="F20" s="123">
        <v>1</v>
      </c>
      <c r="G20" s="123">
        <v>100</v>
      </c>
      <c r="H20" s="119">
        <f>IF(B20=0," ",VLOOKUP(B20,Composições!$A$6:$I$8123,8,0))</f>
        <v>53.45</v>
      </c>
      <c r="I20" s="108">
        <f t="shared" ref="I20:I22" si="6">ROUND(H20*(1+$K$6),2)</f>
        <v>68.099999999999994</v>
      </c>
      <c r="J20" s="108">
        <f t="shared" ref="J20:J22" si="7">ROUND(F20*I20,2)</f>
        <v>68.099999999999994</v>
      </c>
      <c r="K20" s="108">
        <f t="shared" ref="K20:K22" si="8">ROUND(G20*I20,2)</f>
        <v>6810</v>
      </c>
      <c r="L20" s="100"/>
      <c r="M20" s="121"/>
      <c r="N20" s="66"/>
      <c r="O20" s="100"/>
      <c r="P20" s="100"/>
      <c r="Q20" s="100"/>
      <c r="R20" s="100"/>
      <c r="S20" s="100"/>
    </row>
    <row r="21" spans="1:45" s="101" customFormat="1" ht="77.25" customHeight="1" x14ac:dyDescent="0.25">
      <c r="A21" s="116" t="s">
        <v>66</v>
      </c>
      <c r="B21" s="122" t="s">
        <v>9407</v>
      </c>
      <c r="C21" s="117" t="str">
        <f>IF(B21=0," ",VLOOKUP(B21,Composições!$A$6:$I$8123,2,0))</f>
        <v>SEINFRA/CE</v>
      </c>
      <c r="D21" s="118" t="str">
        <f>IF(B21=0," ",VLOOKUP(B21,Composições!$A$6:$I$8123,4,0))</f>
        <v>IMPERMEABILIZAÇÃO COM MANTA ASFÁLTICA, CLASSE B, ESTRUTURADA COM POLIESTER NÃO TECIDO, FACES EM POLIETILENO, TIPO IV E=4mm</v>
      </c>
      <c r="E21" s="117" t="str">
        <f>IF(B21=0," ",VLOOKUP(B21,Composições!$A$6:$I$8123,5,0))</f>
        <v>M2</v>
      </c>
      <c r="F21" s="123">
        <v>1</v>
      </c>
      <c r="G21" s="123">
        <v>100</v>
      </c>
      <c r="H21" s="119">
        <f>IF(B21=0," ",VLOOKUP(B21,Composições!$A$6:$I$8123,8,0))</f>
        <v>60.41</v>
      </c>
      <c r="I21" s="108">
        <f t="shared" si="6"/>
        <v>76.97</v>
      </c>
      <c r="J21" s="108">
        <f t="shared" si="7"/>
        <v>76.97</v>
      </c>
      <c r="K21" s="108">
        <f t="shared" si="8"/>
        <v>7697</v>
      </c>
      <c r="L21" s="100"/>
      <c r="M21" s="121"/>
      <c r="N21" s="66"/>
      <c r="O21" s="100"/>
      <c r="P21" s="100"/>
      <c r="Q21" s="100"/>
      <c r="R21" s="100"/>
      <c r="S21" s="100"/>
    </row>
    <row r="22" spans="1:45" s="101" customFormat="1" ht="53.25" customHeight="1" x14ac:dyDescent="0.25">
      <c r="A22" s="116" t="s">
        <v>67</v>
      </c>
      <c r="B22" s="122" t="s">
        <v>9416</v>
      </c>
      <c r="C22" s="117" t="str">
        <f>IF(B22=0," ",VLOOKUP(B22,Composições!$A$6:$I$8123,2,0))</f>
        <v>SEINFRA</v>
      </c>
      <c r="D22" s="118" t="str">
        <f>IF(B22=0," ",VLOOKUP(B22,Composições!$A$6:$I$8123,4,0))</f>
        <v>PROTEÇÃO MECÂNICA, COM CAMADA SEPARADORA DE FILME DE POLIETILENO, COM ARGAMASSA DE CIMENTO E AREIA TRAÇO 1:4 E=2cm</v>
      </c>
      <c r="E22" s="117" t="str">
        <f>IF(B22=0," ",VLOOKUP(B22,Composições!$A$6:$I$8123,5,0))</f>
        <v>M2</v>
      </c>
      <c r="F22" s="123">
        <v>1</v>
      </c>
      <c r="G22" s="123">
        <v>100</v>
      </c>
      <c r="H22" s="119">
        <f>IF(B22=0," ",VLOOKUP(B22,Composições!$A$6:$I$8123,8,0))</f>
        <v>24.950000000000003</v>
      </c>
      <c r="I22" s="108">
        <f t="shared" si="6"/>
        <v>31.79</v>
      </c>
      <c r="J22" s="108">
        <f t="shared" si="7"/>
        <v>31.79</v>
      </c>
      <c r="K22" s="108">
        <f t="shared" si="8"/>
        <v>3179</v>
      </c>
      <c r="L22" s="100"/>
      <c r="M22" s="121"/>
      <c r="N22" s="66"/>
      <c r="O22" s="100"/>
      <c r="P22" s="100"/>
      <c r="Q22" s="100"/>
      <c r="R22" s="100"/>
      <c r="S22" s="100"/>
    </row>
    <row r="23" spans="1:45" s="10" customFormat="1" ht="28.5" customHeight="1" x14ac:dyDescent="0.25">
      <c r="A23" s="95">
        <v>4</v>
      </c>
      <c r="B23" s="214" t="s">
        <v>47</v>
      </c>
      <c r="C23" s="214"/>
      <c r="D23" s="214"/>
      <c r="E23" s="214"/>
      <c r="F23" s="214"/>
      <c r="G23" s="214"/>
      <c r="H23" s="214"/>
      <c r="I23" s="214"/>
      <c r="J23" s="164"/>
      <c r="K23" s="97">
        <f>SUM(K24:K24)</f>
        <v>288</v>
      </c>
      <c r="L23" s="126"/>
      <c r="M23" s="127"/>
      <c r="N23" s="127"/>
      <c r="O23" s="109"/>
      <c r="P23" s="109"/>
      <c r="Q23" s="109"/>
      <c r="R23" s="109"/>
      <c r="S23" s="109"/>
    </row>
    <row r="24" spans="1:45" s="101" customFormat="1" ht="26.25" customHeight="1" x14ac:dyDescent="0.25">
      <c r="A24" s="102" t="s">
        <v>660</v>
      </c>
      <c r="B24" s="110">
        <v>9537</v>
      </c>
      <c r="C24" s="104" t="str">
        <f>IF(B24=0," ",VLOOKUP(B24,Composições!$A$6:$I$8123,2,0))</f>
        <v>SINAPI-CE</v>
      </c>
      <c r="D24" s="105" t="str">
        <f>IF(B24=0," ",VLOOKUP(B24,Composições!$A$6:$I$8123,4,0))</f>
        <v>LIMPEZA FINAL DA OBRA</v>
      </c>
      <c r="E24" s="104" t="str">
        <f>IF(B24=0," ",VLOOKUP(B24,Composições!$A$6:$I$8123,5,0))</f>
        <v>M2</v>
      </c>
      <c r="F24" s="106">
        <v>1</v>
      </c>
      <c r="G24" s="106">
        <v>100</v>
      </c>
      <c r="H24" s="119">
        <f>IF(B24=0," ",VLOOKUP(B24,Composições!$A$6:$I$8123,8,0))</f>
        <v>2.2599999999999998</v>
      </c>
      <c r="I24" s="108">
        <f t="shared" ref="I24" si="9">ROUND(H24*(1+$K$6),2)</f>
        <v>2.88</v>
      </c>
      <c r="J24" s="108">
        <f t="shared" ref="J24" si="10">ROUND(F24*I24,2)</f>
        <v>2.88</v>
      </c>
      <c r="K24" s="108">
        <f t="shared" ref="K24" si="11">ROUND(G24*I24,2)</f>
        <v>288</v>
      </c>
      <c r="L24" s="100"/>
      <c r="M24" s="112"/>
      <c r="N24" s="112"/>
      <c r="O24" s="100"/>
      <c r="P24" s="100"/>
      <c r="Q24" s="100"/>
      <c r="R24" s="100"/>
      <c r="S24" s="100"/>
    </row>
    <row r="25" spans="1:45" s="101" customFormat="1" x14ac:dyDescent="0.25">
      <c r="A25" s="102"/>
      <c r="B25" s="125"/>
      <c r="C25" s="110"/>
      <c r="D25" s="105"/>
      <c r="E25" s="110"/>
      <c r="F25" s="108"/>
      <c r="G25" s="108"/>
      <c r="H25" s="128"/>
      <c r="I25" s="128"/>
      <c r="J25" s="108"/>
      <c r="K25" s="108"/>
      <c r="L25" s="100"/>
      <c r="M25" s="112"/>
      <c r="N25" s="100"/>
      <c r="O25" s="100"/>
      <c r="P25" s="100"/>
      <c r="Q25" s="100"/>
      <c r="R25" s="100"/>
    </row>
    <row r="26" spans="1:45" s="101" customFormat="1" ht="24" customHeight="1" x14ac:dyDescent="0.25">
      <c r="A26" s="40" t="s">
        <v>21</v>
      </c>
      <c r="B26" s="129"/>
      <c r="C26" s="5"/>
      <c r="D26" s="47"/>
      <c r="E26" s="5"/>
      <c r="F26" s="127"/>
      <c r="G26" s="127"/>
      <c r="H26" s="130"/>
      <c r="I26" s="137"/>
      <c r="J26" s="138"/>
      <c r="K26" s="138"/>
      <c r="L26" s="100"/>
      <c r="M26" s="112"/>
      <c r="N26" s="100"/>
      <c r="O26" s="100"/>
      <c r="P26" s="100"/>
      <c r="Q26" s="100"/>
      <c r="R26" s="100"/>
    </row>
    <row r="27" spans="1:45" s="101" customFormat="1" ht="24" customHeight="1" x14ac:dyDescent="0.25">
      <c r="A27" s="40" t="str">
        <f>+Composições!A9</f>
        <v>SINAPI-CE 10/2019 Com Desoneração</v>
      </c>
      <c r="B27" s="129"/>
      <c r="C27" s="5"/>
      <c r="D27" s="47"/>
      <c r="E27" s="5"/>
      <c r="F27" s="127"/>
      <c r="G27" s="127"/>
      <c r="H27" s="130"/>
      <c r="I27" s="130"/>
      <c r="J27" s="127"/>
      <c r="K27" s="127"/>
      <c r="L27" s="100"/>
      <c r="M27" s="112"/>
      <c r="N27" s="100"/>
      <c r="O27" s="100"/>
      <c r="P27" s="100"/>
      <c r="Q27" s="100"/>
      <c r="R27" s="100"/>
    </row>
    <row r="28" spans="1:45" s="101" customFormat="1" ht="26.25" customHeight="1" x14ac:dyDescent="0.25">
      <c r="A28" s="40" t="str">
        <f>+Composições!A10</f>
        <v>SEINFRA-CE 026.1 Com Desoneração</v>
      </c>
      <c r="B28" s="129"/>
      <c r="C28" s="5"/>
      <c r="D28" s="47"/>
      <c r="E28" s="5"/>
      <c r="F28" s="127"/>
      <c r="G28" s="127"/>
      <c r="H28" s="130"/>
      <c r="I28" s="130"/>
      <c r="J28" s="127"/>
      <c r="K28" s="127"/>
      <c r="L28" s="100"/>
      <c r="M28" s="112"/>
      <c r="N28" s="100"/>
      <c r="O28" s="100"/>
      <c r="P28" s="100"/>
      <c r="Q28" s="100"/>
      <c r="R28" s="100"/>
    </row>
    <row r="29" spans="1:45" ht="14.25" x14ac:dyDescent="0.25">
      <c r="A29" s="22" t="str">
        <f>+Composições!A11</f>
        <v>_</v>
      </c>
      <c r="C29" s="131"/>
      <c r="H29" s="18"/>
      <c r="L29" s="132"/>
      <c r="M29" s="133"/>
      <c r="N29" s="15"/>
      <c r="O29" s="15"/>
      <c r="P29" s="15"/>
      <c r="Q29" s="15"/>
      <c r="R29" s="15"/>
      <c r="S29" s="19"/>
      <c r="W29" s="20"/>
      <c r="X29" s="20"/>
      <c r="Y29" s="20"/>
      <c r="Z29" s="20"/>
      <c r="AA29" s="20"/>
      <c r="AB29" s="20"/>
      <c r="AC29" s="20"/>
      <c r="AD29" s="20"/>
      <c r="AE29" s="20"/>
      <c r="AF29" s="20"/>
      <c r="AG29" s="20"/>
      <c r="AH29" s="20"/>
      <c r="AI29" s="20"/>
      <c r="AJ29" s="20"/>
      <c r="AK29" s="20"/>
      <c r="AL29" s="20"/>
      <c r="AM29" s="20"/>
      <c r="AN29" s="20"/>
      <c r="AO29" s="20"/>
      <c r="AP29" s="20"/>
      <c r="AQ29" s="20"/>
      <c r="AR29" s="20"/>
      <c r="AS29" s="21"/>
    </row>
    <row r="30" spans="1:45" ht="12" customHeight="1" x14ac:dyDescent="0.25">
      <c r="A30" s="15"/>
      <c r="C30" s="131"/>
      <c r="H30" s="18"/>
      <c r="L30" s="132"/>
      <c r="M30" s="133"/>
      <c r="N30" s="15"/>
      <c r="O30" s="15"/>
      <c r="P30" s="15"/>
      <c r="Q30" s="15"/>
      <c r="R30" s="15"/>
      <c r="S30" s="19"/>
      <c r="W30" s="20"/>
      <c r="X30" s="20"/>
      <c r="Y30" s="20"/>
      <c r="Z30" s="20"/>
      <c r="AA30" s="20"/>
      <c r="AB30" s="20"/>
      <c r="AC30" s="20"/>
      <c r="AD30" s="20"/>
      <c r="AE30" s="20"/>
      <c r="AF30" s="20"/>
      <c r="AG30" s="20"/>
      <c r="AH30" s="20"/>
      <c r="AI30" s="20"/>
      <c r="AJ30" s="20"/>
      <c r="AK30" s="20"/>
      <c r="AL30" s="20"/>
      <c r="AM30" s="20"/>
      <c r="AN30" s="20"/>
      <c r="AO30" s="20"/>
      <c r="AP30" s="20"/>
      <c r="AQ30" s="20"/>
      <c r="AR30" s="20"/>
      <c r="AS30" s="21"/>
    </row>
    <row r="31" spans="1:45" ht="14.25" x14ac:dyDescent="0.25">
      <c r="A31" s="15"/>
      <c r="C31" s="131"/>
      <c r="H31" s="18"/>
      <c r="L31" s="132"/>
      <c r="M31" s="133"/>
      <c r="N31" s="15"/>
      <c r="O31" s="15"/>
      <c r="P31" s="15"/>
      <c r="Q31" s="15"/>
      <c r="R31" s="15"/>
      <c r="S31" s="19"/>
      <c r="W31" s="20"/>
      <c r="X31" s="20"/>
      <c r="Y31" s="20"/>
      <c r="Z31" s="20"/>
      <c r="AA31" s="20"/>
      <c r="AB31" s="20"/>
      <c r="AC31" s="20"/>
      <c r="AD31" s="20"/>
      <c r="AE31" s="20"/>
      <c r="AF31" s="20"/>
      <c r="AG31" s="20"/>
      <c r="AH31" s="20"/>
      <c r="AI31" s="20"/>
      <c r="AJ31" s="20"/>
      <c r="AK31" s="20"/>
      <c r="AL31" s="20"/>
      <c r="AM31" s="20"/>
      <c r="AN31" s="20"/>
      <c r="AO31" s="20"/>
      <c r="AP31" s="20"/>
      <c r="AQ31" s="20"/>
      <c r="AR31" s="20"/>
      <c r="AS31" s="21"/>
    </row>
    <row r="32" spans="1:45" ht="14.25" x14ac:dyDescent="0.25">
      <c r="A32" s="15"/>
      <c r="C32" s="131"/>
      <c r="H32" s="18"/>
      <c r="L32" s="132"/>
      <c r="M32" s="133"/>
      <c r="N32" s="15"/>
      <c r="O32" s="15"/>
      <c r="P32" s="15"/>
      <c r="Q32" s="15"/>
      <c r="R32" s="15"/>
      <c r="S32" s="19"/>
      <c r="W32" s="20"/>
      <c r="X32" s="20"/>
      <c r="Y32" s="20"/>
      <c r="Z32" s="20"/>
      <c r="AA32" s="20"/>
      <c r="AB32" s="20"/>
      <c r="AC32" s="20"/>
      <c r="AD32" s="20"/>
      <c r="AE32" s="20"/>
      <c r="AF32" s="20"/>
      <c r="AG32" s="20"/>
      <c r="AH32" s="20"/>
      <c r="AI32" s="20"/>
      <c r="AJ32" s="20"/>
      <c r="AK32" s="20"/>
      <c r="AL32" s="20"/>
      <c r="AM32" s="20"/>
      <c r="AN32" s="20"/>
      <c r="AO32" s="20"/>
      <c r="AP32" s="20"/>
      <c r="AQ32" s="20"/>
      <c r="AR32" s="20"/>
      <c r="AS32" s="21"/>
    </row>
    <row r="33" spans="1:45" ht="14.25" x14ac:dyDescent="0.25">
      <c r="A33" s="15"/>
      <c r="C33" s="131"/>
      <c r="H33" s="18"/>
      <c r="L33" s="132"/>
      <c r="M33" s="133"/>
      <c r="N33" s="15"/>
      <c r="O33" s="15"/>
      <c r="P33" s="15"/>
      <c r="Q33" s="15"/>
      <c r="R33" s="15"/>
      <c r="S33" s="19"/>
      <c r="W33" s="20"/>
      <c r="X33" s="20"/>
      <c r="Y33" s="20"/>
      <c r="Z33" s="20"/>
      <c r="AA33" s="20"/>
      <c r="AB33" s="20"/>
      <c r="AC33" s="20"/>
      <c r="AD33" s="20"/>
      <c r="AE33" s="20"/>
      <c r="AF33" s="20"/>
      <c r="AG33" s="20"/>
      <c r="AH33" s="20"/>
      <c r="AI33" s="20"/>
      <c r="AJ33" s="20"/>
      <c r="AK33" s="20"/>
      <c r="AL33" s="20"/>
      <c r="AM33" s="20"/>
      <c r="AN33" s="20"/>
      <c r="AO33" s="20"/>
      <c r="AP33" s="20"/>
      <c r="AQ33" s="20"/>
      <c r="AR33" s="20"/>
      <c r="AS33" s="21"/>
    </row>
    <row r="34" spans="1:45" ht="14.25" x14ac:dyDescent="0.25">
      <c r="A34" s="15"/>
      <c r="C34" s="131"/>
      <c r="H34" s="18"/>
      <c r="L34" s="132"/>
      <c r="M34" s="133"/>
      <c r="N34" s="15"/>
      <c r="O34" s="15"/>
      <c r="P34" s="15"/>
      <c r="Q34" s="15"/>
      <c r="R34" s="15"/>
      <c r="S34" s="19"/>
      <c r="W34" s="20"/>
      <c r="X34" s="20"/>
      <c r="Y34" s="20"/>
      <c r="Z34" s="20"/>
      <c r="AA34" s="20"/>
      <c r="AB34" s="20"/>
      <c r="AC34" s="20"/>
      <c r="AD34" s="20"/>
      <c r="AE34" s="20"/>
      <c r="AF34" s="20"/>
      <c r="AG34" s="20"/>
      <c r="AH34" s="20"/>
      <c r="AI34" s="20"/>
      <c r="AJ34" s="20"/>
      <c r="AK34" s="20"/>
      <c r="AL34" s="20"/>
      <c r="AM34" s="20"/>
      <c r="AN34" s="20"/>
      <c r="AO34" s="20"/>
      <c r="AP34" s="20"/>
      <c r="AQ34" s="20"/>
      <c r="AR34" s="20"/>
      <c r="AS34" s="21"/>
    </row>
    <row r="35" spans="1:45" ht="14.25" x14ac:dyDescent="0.25">
      <c r="A35" s="15"/>
      <c r="C35" s="131"/>
      <c r="H35" s="18"/>
      <c r="L35" s="132"/>
      <c r="M35" s="133"/>
      <c r="N35" s="15"/>
      <c r="O35" s="15"/>
      <c r="P35" s="15"/>
      <c r="Q35" s="15"/>
      <c r="R35" s="15"/>
      <c r="S35" s="19"/>
      <c r="W35" s="20"/>
      <c r="X35" s="20"/>
      <c r="Y35" s="20"/>
      <c r="Z35" s="20"/>
      <c r="AA35" s="20"/>
      <c r="AB35" s="20"/>
      <c r="AC35" s="20"/>
      <c r="AD35" s="20"/>
      <c r="AE35" s="20"/>
      <c r="AF35" s="20"/>
      <c r="AG35" s="20"/>
      <c r="AH35" s="20"/>
      <c r="AI35" s="20"/>
      <c r="AJ35" s="20"/>
      <c r="AK35" s="20"/>
      <c r="AL35" s="20"/>
      <c r="AM35" s="20"/>
      <c r="AN35" s="20"/>
      <c r="AO35" s="20"/>
      <c r="AP35" s="20"/>
      <c r="AQ35" s="20"/>
      <c r="AR35" s="20"/>
      <c r="AS35" s="21"/>
    </row>
    <row r="36" spans="1:45" ht="14.25" x14ac:dyDescent="0.25">
      <c r="C36" s="131"/>
      <c r="H36" s="18"/>
      <c r="L36" s="132"/>
      <c r="M36" s="4"/>
      <c r="N36" s="15"/>
      <c r="O36" s="15"/>
      <c r="P36" s="15"/>
      <c r="Q36" s="15"/>
      <c r="R36" s="15"/>
      <c r="S36" s="19"/>
      <c r="W36" s="20"/>
      <c r="X36" s="20"/>
      <c r="Y36" s="20"/>
      <c r="Z36" s="20"/>
      <c r="AA36" s="20"/>
      <c r="AB36" s="20"/>
      <c r="AC36" s="20"/>
      <c r="AD36" s="20"/>
      <c r="AE36" s="20"/>
      <c r="AF36" s="20"/>
      <c r="AG36" s="20"/>
      <c r="AH36" s="20"/>
      <c r="AI36" s="20"/>
      <c r="AJ36" s="20"/>
      <c r="AK36" s="20"/>
      <c r="AL36" s="20"/>
      <c r="AM36" s="20"/>
      <c r="AN36" s="20"/>
      <c r="AO36" s="20"/>
      <c r="AP36" s="20"/>
      <c r="AQ36" s="20"/>
      <c r="AR36" s="20"/>
      <c r="AS36" s="21"/>
    </row>
  </sheetData>
  <mergeCells count="6">
    <mergeCell ref="B23:I23"/>
    <mergeCell ref="B19:I19"/>
    <mergeCell ref="A4:K4"/>
    <mergeCell ref="F6:G6"/>
    <mergeCell ref="B9:I9"/>
    <mergeCell ref="B15:I15"/>
  </mergeCells>
  <pageMargins left="0.51181102362204722" right="0.51181102362204722" top="0.78740157480314965" bottom="0.78740157480314965" header="0.31496062992125984" footer="0.31496062992125984"/>
  <pageSetup paperSize="9" scale="77" fitToHeight="0" orientation="landscape"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5"/>
  <sheetViews>
    <sheetView topLeftCell="E1" zoomScaleNormal="100" workbookViewId="0">
      <selection activeCell="M15" sqref="M15"/>
    </sheetView>
  </sheetViews>
  <sheetFormatPr defaultRowHeight="12.75" x14ac:dyDescent="0.25"/>
  <cols>
    <col min="1" max="1" width="7.28515625" style="22" customWidth="1"/>
    <col min="2" max="2" width="11.85546875" style="16" bestFit="1" customWidth="1"/>
    <col min="3" max="3" width="12.28515625" style="16" bestFit="1" customWidth="1"/>
    <col min="4" max="4" width="60.85546875" style="17" bestFit="1" customWidth="1"/>
    <col min="5" max="5" width="6.85546875" style="16" customWidth="1"/>
    <col min="6" max="6" width="9" style="18" customWidth="1"/>
    <col min="7" max="7" width="9.42578125" style="18" bestFit="1" customWidth="1"/>
    <col min="8" max="8" width="9.42578125" style="134" bestFit="1" customWidth="1"/>
    <col min="9" max="9" width="9.85546875" style="18" customWidth="1"/>
    <col min="10" max="10" width="13.28515625" style="18" bestFit="1" customWidth="1"/>
    <col min="11" max="11" width="17.140625" style="18" customWidth="1"/>
    <col min="12" max="12" width="17.140625" style="56" customWidth="1"/>
    <col min="13" max="13" width="11.28515625" style="135" bestFit="1" customWidth="1"/>
    <col min="14" max="14" width="11.28515625" style="135" customWidth="1"/>
    <col min="15" max="17" width="10.28515625" style="136" bestFit="1" customWidth="1"/>
    <col min="18" max="18" width="11.140625" style="136" bestFit="1" customWidth="1"/>
    <col min="19" max="19" width="9.140625" style="136"/>
    <col min="20" max="258" width="9.140625" style="15"/>
    <col min="259" max="259" width="7.28515625" style="15" customWidth="1"/>
    <col min="260" max="260" width="9" style="15" customWidth="1"/>
    <col min="261" max="261" width="10.5703125" style="15" customWidth="1"/>
    <col min="262" max="262" width="61" style="15" bestFit="1" customWidth="1"/>
    <col min="263" max="263" width="6" style="15" customWidth="1"/>
    <col min="264" max="264" width="7" style="15" customWidth="1"/>
    <col min="265" max="265" width="9.5703125" style="15" customWidth="1"/>
    <col min="266" max="266" width="10" style="15" customWidth="1"/>
    <col min="267" max="267" width="9.7109375" style="15" customWidth="1"/>
    <col min="268" max="268" width="11.28515625" style="15" customWidth="1"/>
    <col min="269" max="269" width="8.28515625" style="15" customWidth="1"/>
    <col min="270" max="270" width="10.7109375" style="15" bestFit="1" customWidth="1"/>
    <col min="271" max="514" width="9.140625" style="15"/>
    <col min="515" max="515" width="7.28515625" style="15" customWidth="1"/>
    <col min="516" max="516" width="9" style="15" customWidth="1"/>
    <col min="517" max="517" width="10.5703125" style="15" customWidth="1"/>
    <col min="518" max="518" width="61" style="15" bestFit="1" customWidth="1"/>
    <col min="519" max="519" width="6" style="15" customWidth="1"/>
    <col min="520" max="520" width="7" style="15" customWidth="1"/>
    <col min="521" max="521" width="9.5703125" style="15" customWidth="1"/>
    <col min="522" max="522" width="10" style="15" customWidth="1"/>
    <col min="523" max="523" width="9.7109375" style="15" customWidth="1"/>
    <col min="524" max="524" width="11.28515625" style="15" customWidth="1"/>
    <col min="525" max="525" width="8.28515625" style="15" customWidth="1"/>
    <col min="526" max="526" width="10.7109375" style="15" bestFit="1" customWidth="1"/>
    <col min="527" max="770" width="9.140625" style="15"/>
    <col min="771" max="771" width="7.28515625" style="15" customWidth="1"/>
    <col min="772" max="772" width="9" style="15" customWidth="1"/>
    <col min="773" max="773" width="10.5703125" style="15" customWidth="1"/>
    <col min="774" max="774" width="61" style="15" bestFit="1" customWidth="1"/>
    <col min="775" max="775" width="6" style="15" customWidth="1"/>
    <col min="776" max="776" width="7" style="15" customWidth="1"/>
    <col min="777" max="777" width="9.5703125" style="15" customWidth="1"/>
    <col min="778" max="778" width="10" style="15" customWidth="1"/>
    <col min="779" max="779" width="9.7109375" style="15" customWidth="1"/>
    <col min="780" max="780" width="11.28515625" style="15" customWidth="1"/>
    <col min="781" max="781" width="8.28515625" style="15" customWidth="1"/>
    <col min="782" max="782" width="10.7109375" style="15" bestFit="1" customWidth="1"/>
    <col min="783" max="1026" width="9.140625" style="15"/>
    <col min="1027" max="1027" width="7.28515625" style="15" customWidth="1"/>
    <col min="1028" max="1028" width="9" style="15" customWidth="1"/>
    <col min="1029" max="1029" width="10.5703125" style="15" customWidth="1"/>
    <col min="1030" max="1030" width="61" style="15" bestFit="1" customWidth="1"/>
    <col min="1031" max="1031" width="6" style="15" customWidth="1"/>
    <col min="1032" max="1032" width="7" style="15" customWidth="1"/>
    <col min="1033" max="1033" width="9.5703125" style="15" customWidth="1"/>
    <col min="1034" max="1034" width="10" style="15" customWidth="1"/>
    <col min="1035" max="1035" width="9.7109375" style="15" customWidth="1"/>
    <col min="1036" max="1036" width="11.28515625" style="15" customWidth="1"/>
    <col min="1037" max="1037" width="8.28515625" style="15" customWidth="1"/>
    <col min="1038" max="1038" width="10.7109375" style="15" bestFit="1" customWidth="1"/>
    <col min="1039" max="1282" width="9.140625" style="15"/>
    <col min="1283" max="1283" width="7.28515625" style="15" customWidth="1"/>
    <col min="1284" max="1284" width="9" style="15" customWidth="1"/>
    <col min="1285" max="1285" width="10.5703125" style="15" customWidth="1"/>
    <col min="1286" max="1286" width="61" style="15" bestFit="1" customWidth="1"/>
    <col min="1287" max="1287" width="6" style="15" customWidth="1"/>
    <col min="1288" max="1288" width="7" style="15" customWidth="1"/>
    <col min="1289" max="1289" width="9.5703125" style="15" customWidth="1"/>
    <col min="1290" max="1290" width="10" style="15" customWidth="1"/>
    <col min="1291" max="1291" width="9.7109375" style="15" customWidth="1"/>
    <col min="1292" max="1292" width="11.28515625" style="15" customWidth="1"/>
    <col min="1293" max="1293" width="8.28515625" style="15" customWidth="1"/>
    <col min="1294" max="1294" width="10.7109375" style="15" bestFit="1" customWidth="1"/>
    <col min="1295" max="1538" width="9.140625" style="15"/>
    <col min="1539" max="1539" width="7.28515625" style="15" customWidth="1"/>
    <col min="1540" max="1540" width="9" style="15" customWidth="1"/>
    <col min="1541" max="1541" width="10.5703125" style="15" customWidth="1"/>
    <col min="1542" max="1542" width="61" style="15" bestFit="1" customWidth="1"/>
    <col min="1543" max="1543" width="6" style="15" customWidth="1"/>
    <col min="1544" max="1544" width="7" style="15" customWidth="1"/>
    <col min="1545" max="1545" width="9.5703125" style="15" customWidth="1"/>
    <col min="1546" max="1546" width="10" style="15" customWidth="1"/>
    <col min="1547" max="1547" width="9.7109375" style="15" customWidth="1"/>
    <col min="1548" max="1548" width="11.28515625" style="15" customWidth="1"/>
    <col min="1549" max="1549" width="8.28515625" style="15" customWidth="1"/>
    <col min="1550" max="1550" width="10.7109375" style="15" bestFit="1" customWidth="1"/>
    <col min="1551" max="1794" width="9.140625" style="15"/>
    <col min="1795" max="1795" width="7.28515625" style="15" customWidth="1"/>
    <col min="1796" max="1796" width="9" style="15" customWidth="1"/>
    <col min="1797" max="1797" width="10.5703125" style="15" customWidth="1"/>
    <col min="1798" max="1798" width="61" style="15" bestFit="1" customWidth="1"/>
    <col min="1799" max="1799" width="6" style="15" customWidth="1"/>
    <col min="1800" max="1800" width="7" style="15" customWidth="1"/>
    <col min="1801" max="1801" width="9.5703125" style="15" customWidth="1"/>
    <col min="1802" max="1802" width="10" style="15" customWidth="1"/>
    <col min="1803" max="1803" width="9.7109375" style="15" customWidth="1"/>
    <col min="1804" max="1804" width="11.28515625" style="15" customWidth="1"/>
    <col min="1805" max="1805" width="8.28515625" style="15" customWidth="1"/>
    <col min="1806" max="1806" width="10.7109375" style="15" bestFit="1" customWidth="1"/>
    <col min="1807" max="2050" width="9.140625" style="15"/>
    <col min="2051" max="2051" width="7.28515625" style="15" customWidth="1"/>
    <col min="2052" max="2052" width="9" style="15" customWidth="1"/>
    <col min="2053" max="2053" width="10.5703125" style="15" customWidth="1"/>
    <col min="2054" max="2054" width="61" style="15" bestFit="1" customWidth="1"/>
    <col min="2055" max="2055" width="6" style="15" customWidth="1"/>
    <col min="2056" max="2056" width="7" style="15" customWidth="1"/>
    <col min="2057" max="2057" width="9.5703125" style="15" customWidth="1"/>
    <col min="2058" max="2058" width="10" style="15" customWidth="1"/>
    <col min="2059" max="2059" width="9.7109375" style="15" customWidth="1"/>
    <col min="2060" max="2060" width="11.28515625" style="15" customWidth="1"/>
    <col min="2061" max="2061" width="8.28515625" style="15" customWidth="1"/>
    <col min="2062" max="2062" width="10.7109375" style="15" bestFit="1" customWidth="1"/>
    <col min="2063" max="2306" width="9.140625" style="15"/>
    <col min="2307" max="2307" width="7.28515625" style="15" customWidth="1"/>
    <col min="2308" max="2308" width="9" style="15" customWidth="1"/>
    <col min="2309" max="2309" width="10.5703125" style="15" customWidth="1"/>
    <col min="2310" max="2310" width="61" style="15" bestFit="1" customWidth="1"/>
    <col min="2311" max="2311" width="6" style="15" customWidth="1"/>
    <col min="2312" max="2312" width="7" style="15" customWidth="1"/>
    <col min="2313" max="2313" width="9.5703125" style="15" customWidth="1"/>
    <col min="2314" max="2314" width="10" style="15" customWidth="1"/>
    <col min="2315" max="2315" width="9.7109375" style="15" customWidth="1"/>
    <col min="2316" max="2316" width="11.28515625" style="15" customWidth="1"/>
    <col min="2317" max="2317" width="8.28515625" style="15" customWidth="1"/>
    <col min="2318" max="2318" width="10.7109375" style="15" bestFit="1" customWidth="1"/>
    <col min="2319" max="2562" width="9.140625" style="15"/>
    <col min="2563" max="2563" width="7.28515625" style="15" customWidth="1"/>
    <col min="2564" max="2564" width="9" style="15" customWidth="1"/>
    <col min="2565" max="2565" width="10.5703125" style="15" customWidth="1"/>
    <col min="2566" max="2566" width="61" style="15" bestFit="1" customWidth="1"/>
    <col min="2567" max="2567" width="6" style="15" customWidth="1"/>
    <col min="2568" max="2568" width="7" style="15" customWidth="1"/>
    <col min="2569" max="2569" width="9.5703125" style="15" customWidth="1"/>
    <col min="2570" max="2570" width="10" style="15" customWidth="1"/>
    <col min="2571" max="2571" width="9.7109375" style="15" customWidth="1"/>
    <col min="2572" max="2572" width="11.28515625" style="15" customWidth="1"/>
    <col min="2573" max="2573" width="8.28515625" style="15" customWidth="1"/>
    <col min="2574" max="2574" width="10.7109375" style="15" bestFit="1" customWidth="1"/>
    <col min="2575" max="2818" width="9.140625" style="15"/>
    <col min="2819" max="2819" width="7.28515625" style="15" customWidth="1"/>
    <col min="2820" max="2820" width="9" style="15" customWidth="1"/>
    <col min="2821" max="2821" width="10.5703125" style="15" customWidth="1"/>
    <col min="2822" max="2822" width="61" style="15" bestFit="1" customWidth="1"/>
    <col min="2823" max="2823" width="6" style="15" customWidth="1"/>
    <col min="2824" max="2824" width="7" style="15" customWidth="1"/>
    <col min="2825" max="2825" width="9.5703125" style="15" customWidth="1"/>
    <col min="2826" max="2826" width="10" style="15" customWidth="1"/>
    <col min="2827" max="2827" width="9.7109375" style="15" customWidth="1"/>
    <col min="2828" max="2828" width="11.28515625" style="15" customWidth="1"/>
    <col min="2829" max="2829" width="8.28515625" style="15" customWidth="1"/>
    <col min="2830" max="2830" width="10.7109375" style="15" bestFit="1" customWidth="1"/>
    <col min="2831" max="3074" width="9.140625" style="15"/>
    <col min="3075" max="3075" width="7.28515625" style="15" customWidth="1"/>
    <col min="3076" max="3076" width="9" style="15" customWidth="1"/>
    <col min="3077" max="3077" width="10.5703125" style="15" customWidth="1"/>
    <col min="3078" max="3078" width="61" style="15" bestFit="1" customWidth="1"/>
    <col min="3079" max="3079" width="6" style="15" customWidth="1"/>
    <col min="3080" max="3080" width="7" style="15" customWidth="1"/>
    <col min="3081" max="3081" width="9.5703125" style="15" customWidth="1"/>
    <col min="3082" max="3082" width="10" style="15" customWidth="1"/>
    <col min="3083" max="3083" width="9.7109375" style="15" customWidth="1"/>
    <col min="3084" max="3084" width="11.28515625" style="15" customWidth="1"/>
    <col min="3085" max="3085" width="8.28515625" style="15" customWidth="1"/>
    <col min="3086" max="3086" width="10.7109375" style="15" bestFit="1" customWidth="1"/>
    <col min="3087" max="3330" width="9.140625" style="15"/>
    <col min="3331" max="3331" width="7.28515625" style="15" customWidth="1"/>
    <col min="3332" max="3332" width="9" style="15" customWidth="1"/>
    <col min="3333" max="3333" width="10.5703125" style="15" customWidth="1"/>
    <col min="3334" max="3334" width="61" style="15" bestFit="1" customWidth="1"/>
    <col min="3335" max="3335" width="6" style="15" customWidth="1"/>
    <col min="3336" max="3336" width="7" style="15" customWidth="1"/>
    <col min="3337" max="3337" width="9.5703125" style="15" customWidth="1"/>
    <col min="3338" max="3338" width="10" style="15" customWidth="1"/>
    <col min="3339" max="3339" width="9.7109375" style="15" customWidth="1"/>
    <col min="3340" max="3340" width="11.28515625" style="15" customWidth="1"/>
    <col min="3341" max="3341" width="8.28515625" style="15" customWidth="1"/>
    <col min="3342" max="3342" width="10.7109375" style="15" bestFit="1" customWidth="1"/>
    <col min="3343" max="3586" width="9.140625" style="15"/>
    <col min="3587" max="3587" width="7.28515625" style="15" customWidth="1"/>
    <col min="3588" max="3588" width="9" style="15" customWidth="1"/>
    <col min="3589" max="3589" width="10.5703125" style="15" customWidth="1"/>
    <col min="3590" max="3590" width="61" style="15" bestFit="1" customWidth="1"/>
    <col min="3591" max="3591" width="6" style="15" customWidth="1"/>
    <col min="3592" max="3592" width="7" style="15" customWidth="1"/>
    <col min="3593" max="3593" width="9.5703125" style="15" customWidth="1"/>
    <col min="3594" max="3594" width="10" style="15" customWidth="1"/>
    <col min="3595" max="3595" width="9.7109375" style="15" customWidth="1"/>
    <col min="3596" max="3596" width="11.28515625" style="15" customWidth="1"/>
    <col min="3597" max="3597" width="8.28515625" style="15" customWidth="1"/>
    <col min="3598" max="3598" width="10.7109375" style="15" bestFit="1" customWidth="1"/>
    <col min="3599" max="3842" width="9.140625" style="15"/>
    <col min="3843" max="3843" width="7.28515625" style="15" customWidth="1"/>
    <col min="3844" max="3844" width="9" style="15" customWidth="1"/>
    <col min="3845" max="3845" width="10.5703125" style="15" customWidth="1"/>
    <col min="3846" max="3846" width="61" style="15" bestFit="1" customWidth="1"/>
    <col min="3847" max="3847" width="6" style="15" customWidth="1"/>
    <col min="3848" max="3848" width="7" style="15" customWidth="1"/>
    <col min="3849" max="3849" width="9.5703125" style="15" customWidth="1"/>
    <col min="3850" max="3850" width="10" style="15" customWidth="1"/>
    <col min="3851" max="3851" width="9.7109375" style="15" customWidth="1"/>
    <col min="3852" max="3852" width="11.28515625" style="15" customWidth="1"/>
    <col min="3853" max="3853" width="8.28515625" style="15" customWidth="1"/>
    <col min="3854" max="3854" width="10.7109375" style="15" bestFit="1" customWidth="1"/>
    <col min="3855" max="4098" width="9.140625" style="15"/>
    <col min="4099" max="4099" width="7.28515625" style="15" customWidth="1"/>
    <col min="4100" max="4100" width="9" style="15" customWidth="1"/>
    <col min="4101" max="4101" width="10.5703125" style="15" customWidth="1"/>
    <col min="4102" max="4102" width="61" style="15" bestFit="1" customWidth="1"/>
    <col min="4103" max="4103" width="6" style="15" customWidth="1"/>
    <col min="4104" max="4104" width="7" style="15" customWidth="1"/>
    <col min="4105" max="4105" width="9.5703125" style="15" customWidth="1"/>
    <col min="4106" max="4106" width="10" style="15" customWidth="1"/>
    <col min="4107" max="4107" width="9.7109375" style="15" customWidth="1"/>
    <col min="4108" max="4108" width="11.28515625" style="15" customWidth="1"/>
    <col min="4109" max="4109" width="8.28515625" style="15" customWidth="1"/>
    <col min="4110" max="4110" width="10.7109375" style="15" bestFit="1" customWidth="1"/>
    <col min="4111" max="4354" width="9.140625" style="15"/>
    <col min="4355" max="4355" width="7.28515625" style="15" customWidth="1"/>
    <col min="4356" max="4356" width="9" style="15" customWidth="1"/>
    <col min="4357" max="4357" width="10.5703125" style="15" customWidth="1"/>
    <col min="4358" max="4358" width="61" style="15" bestFit="1" customWidth="1"/>
    <col min="4359" max="4359" width="6" style="15" customWidth="1"/>
    <col min="4360" max="4360" width="7" style="15" customWidth="1"/>
    <col min="4361" max="4361" width="9.5703125" style="15" customWidth="1"/>
    <col min="4362" max="4362" width="10" style="15" customWidth="1"/>
    <col min="4363" max="4363" width="9.7109375" style="15" customWidth="1"/>
    <col min="4364" max="4364" width="11.28515625" style="15" customWidth="1"/>
    <col min="4365" max="4365" width="8.28515625" style="15" customWidth="1"/>
    <col min="4366" max="4366" width="10.7109375" style="15" bestFit="1" customWidth="1"/>
    <col min="4367" max="4610" width="9.140625" style="15"/>
    <col min="4611" max="4611" width="7.28515625" style="15" customWidth="1"/>
    <col min="4612" max="4612" width="9" style="15" customWidth="1"/>
    <col min="4613" max="4613" width="10.5703125" style="15" customWidth="1"/>
    <col min="4614" max="4614" width="61" style="15" bestFit="1" customWidth="1"/>
    <col min="4615" max="4615" width="6" style="15" customWidth="1"/>
    <col min="4616" max="4616" width="7" style="15" customWidth="1"/>
    <col min="4617" max="4617" width="9.5703125" style="15" customWidth="1"/>
    <col min="4618" max="4618" width="10" style="15" customWidth="1"/>
    <col min="4619" max="4619" width="9.7109375" style="15" customWidth="1"/>
    <col min="4620" max="4620" width="11.28515625" style="15" customWidth="1"/>
    <col min="4621" max="4621" width="8.28515625" style="15" customWidth="1"/>
    <col min="4622" max="4622" width="10.7109375" style="15" bestFit="1" customWidth="1"/>
    <col min="4623" max="4866" width="9.140625" style="15"/>
    <col min="4867" max="4867" width="7.28515625" style="15" customWidth="1"/>
    <col min="4868" max="4868" width="9" style="15" customWidth="1"/>
    <col min="4869" max="4869" width="10.5703125" style="15" customWidth="1"/>
    <col min="4870" max="4870" width="61" style="15" bestFit="1" customWidth="1"/>
    <col min="4871" max="4871" width="6" style="15" customWidth="1"/>
    <col min="4872" max="4872" width="7" style="15" customWidth="1"/>
    <col min="4873" max="4873" width="9.5703125" style="15" customWidth="1"/>
    <col min="4874" max="4874" width="10" style="15" customWidth="1"/>
    <col min="4875" max="4875" width="9.7109375" style="15" customWidth="1"/>
    <col min="4876" max="4876" width="11.28515625" style="15" customWidth="1"/>
    <col min="4877" max="4877" width="8.28515625" style="15" customWidth="1"/>
    <col min="4878" max="4878" width="10.7109375" style="15" bestFit="1" customWidth="1"/>
    <col min="4879" max="5122" width="9.140625" style="15"/>
    <col min="5123" max="5123" width="7.28515625" style="15" customWidth="1"/>
    <col min="5124" max="5124" width="9" style="15" customWidth="1"/>
    <col min="5125" max="5125" width="10.5703125" style="15" customWidth="1"/>
    <col min="5126" max="5126" width="61" style="15" bestFit="1" customWidth="1"/>
    <col min="5127" max="5127" width="6" style="15" customWidth="1"/>
    <col min="5128" max="5128" width="7" style="15" customWidth="1"/>
    <col min="5129" max="5129" width="9.5703125" style="15" customWidth="1"/>
    <col min="5130" max="5130" width="10" style="15" customWidth="1"/>
    <col min="5131" max="5131" width="9.7109375" style="15" customWidth="1"/>
    <col min="5132" max="5132" width="11.28515625" style="15" customWidth="1"/>
    <col min="5133" max="5133" width="8.28515625" style="15" customWidth="1"/>
    <col min="5134" max="5134" width="10.7109375" style="15" bestFit="1" customWidth="1"/>
    <col min="5135" max="5378" width="9.140625" style="15"/>
    <col min="5379" max="5379" width="7.28515625" style="15" customWidth="1"/>
    <col min="5380" max="5380" width="9" style="15" customWidth="1"/>
    <col min="5381" max="5381" width="10.5703125" style="15" customWidth="1"/>
    <col min="5382" max="5382" width="61" style="15" bestFit="1" customWidth="1"/>
    <col min="5383" max="5383" width="6" style="15" customWidth="1"/>
    <col min="5384" max="5384" width="7" style="15" customWidth="1"/>
    <col min="5385" max="5385" width="9.5703125" style="15" customWidth="1"/>
    <col min="5386" max="5386" width="10" style="15" customWidth="1"/>
    <col min="5387" max="5387" width="9.7109375" style="15" customWidth="1"/>
    <col min="5388" max="5388" width="11.28515625" style="15" customWidth="1"/>
    <col min="5389" max="5389" width="8.28515625" style="15" customWidth="1"/>
    <col min="5390" max="5390" width="10.7109375" style="15" bestFit="1" customWidth="1"/>
    <col min="5391" max="5634" width="9.140625" style="15"/>
    <col min="5635" max="5635" width="7.28515625" style="15" customWidth="1"/>
    <col min="5636" max="5636" width="9" style="15" customWidth="1"/>
    <col min="5637" max="5637" width="10.5703125" style="15" customWidth="1"/>
    <col min="5638" max="5638" width="61" style="15" bestFit="1" customWidth="1"/>
    <col min="5639" max="5639" width="6" style="15" customWidth="1"/>
    <col min="5640" max="5640" width="7" style="15" customWidth="1"/>
    <col min="5641" max="5641" width="9.5703125" style="15" customWidth="1"/>
    <col min="5642" max="5642" width="10" style="15" customWidth="1"/>
    <col min="5643" max="5643" width="9.7109375" style="15" customWidth="1"/>
    <col min="5644" max="5644" width="11.28515625" style="15" customWidth="1"/>
    <col min="5645" max="5645" width="8.28515625" style="15" customWidth="1"/>
    <col min="5646" max="5646" width="10.7109375" style="15" bestFit="1" customWidth="1"/>
    <col min="5647" max="5890" width="9.140625" style="15"/>
    <col min="5891" max="5891" width="7.28515625" style="15" customWidth="1"/>
    <col min="5892" max="5892" width="9" style="15" customWidth="1"/>
    <col min="5893" max="5893" width="10.5703125" style="15" customWidth="1"/>
    <col min="5894" max="5894" width="61" style="15" bestFit="1" customWidth="1"/>
    <col min="5895" max="5895" width="6" style="15" customWidth="1"/>
    <col min="5896" max="5896" width="7" style="15" customWidth="1"/>
    <col min="5897" max="5897" width="9.5703125" style="15" customWidth="1"/>
    <col min="5898" max="5898" width="10" style="15" customWidth="1"/>
    <col min="5899" max="5899" width="9.7109375" style="15" customWidth="1"/>
    <col min="5900" max="5900" width="11.28515625" style="15" customWidth="1"/>
    <col min="5901" max="5901" width="8.28515625" style="15" customWidth="1"/>
    <col min="5902" max="5902" width="10.7109375" style="15" bestFit="1" customWidth="1"/>
    <col min="5903" max="6146" width="9.140625" style="15"/>
    <col min="6147" max="6147" width="7.28515625" style="15" customWidth="1"/>
    <col min="6148" max="6148" width="9" style="15" customWidth="1"/>
    <col min="6149" max="6149" width="10.5703125" style="15" customWidth="1"/>
    <col min="6150" max="6150" width="61" style="15" bestFit="1" customWidth="1"/>
    <col min="6151" max="6151" width="6" style="15" customWidth="1"/>
    <col min="6152" max="6152" width="7" style="15" customWidth="1"/>
    <col min="6153" max="6153" width="9.5703125" style="15" customWidth="1"/>
    <col min="6154" max="6154" width="10" style="15" customWidth="1"/>
    <col min="6155" max="6155" width="9.7109375" style="15" customWidth="1"/>
    <col min="6156" max="6156" width="11.28515625" style="15" customWidth="1"/>
    <col min="6157" max="6157" width="8.28515625" style="15" customWidth="1"/>
    <col min="6158" max="6158" width="10.7109375" style="15" bestFit="1" customWidth="1"/>
    <col min="6159" max="6402" width="9.140625" style="15"/>
    <col min="6403" max="6403" width="7.28515625" style="15" customWidth="1"/>
    <col min="6404" max="6404" width="9" style="15" customWidth="1"/>
    <col min="6405" max="6405" width="10.5703125" style="15" customWidth="1"/>
    <col min="6406" max="6406" width="61" style="15" bestFit="1" customWidth="1"/>
    <col min="6407" max="6407" width="6" style="15" customWidth="1"/>
    <col min="6408" max="6408" width="7" style="15" customWidth="1"/>
    <col min="6409" max="6409" width="9.5703125" style="15" customWidth="1"/>
    <col min="6410" max="6410" width="10" style="15" customWidth="1"/>
    <col min="6411" max="6411" width="9.7109375" style="15" customWidth="1"/>
    <col min="6412" max="6412" width="11.28515625" style="15" customWidth="1"/>
    <col min="6413" max="6413" width="8.28515625" style="15" customWidth="1"/>
    <col min="6414" max="6414" width="10.7109375" style="15" bestFit="1" customWidth="1"/>
    <col min="6415" max="6658" width="9.140625" style="15"/>
    <col min="6659" max="6659" width="7.28515625" style="15" customWidth="1"/>
    <col min="6660" max="6660" width="9" style="15" customWidth="1"/>
    <col min="6661" max="6661" width="10.5703125" style="15" customWidth="1"/>
    <col min="6662" max="6662" width="61" style="15" bestFit="1" customWidth="1"/>
    <col min="6663" max="6663" width="6" style="15" customWidth="1"/>
    <col min="6664" max="6664" width="7" style="15" customWidth="1"/>
    <col min="6665" max="6665" width="9.5703125" style="15" customWidth="1"/>
    <col min="6666" max="6666" width="10" style="15" customWidth="1"/>
    <col min="6667" max="6667" width="9.7109375" style="15" customWidth="1"/>
    <col min="6668" max="6668" width="11.28515625" style="15" customWidth="1"/>
    <col min="6669" max="6669" width="8.28515625" style="15" customWidth="1"/>
    <col min="6670" max="6670" width="10.7109375" style="15" bestFit="1" customWidth="1"/>
    <col min="6671" max="6914" width="9.140625" style="15"/>
    <col min="6915" max="6915" width="7.28515625" style="15" customWidth="1"/>
    <col min="6916" max="6916" width="9" style="15" customWidth="1"/>
    <col min="6917" max="6917" width="10.5703125" style="15" customWidth="1"/>
    <col min="6918" max="6918" width="61" style="15" bestFit="1" customWidth="1"/>
    <col min="6919" max="6919" width="6" style="15" customWidth="1"/>
    <col min="6920" max="6920" width="7" style="15" customWidth="1"/>
    <col min="6921" max="6921" width="9.5703125" style="15" customWidth="1"/>
    <col min="6922" max="6922" width="10" style="15" customWidth="1"/>
    <col min="6923" max="6923" width="9.7109375" style="15" customWidth="1"/>
    <col min="6924" max="6924" width="11.28515625" style="15" customWidth="1"/>
    <col min="6925" max="6925" width="8.28515625" style="15" customWidth="1"/>
    <col min="6926" max="6926" width="10.7109375" style="15" bestFit="1" customWidth="1"/>
    <col min="6927" max="7170" width="9.140625" style="15"/>
    <col min="7171" max="7171" width="7.28515625" style="15" customWidth="1"/>
    <col min="7172" max="7172" width="9" style="15" customWidth="1"/>
    <col min="7173" max="7173" width="10.5703125" style="15" customWidth="1"/>
    <col min="7174" max="7174" width="61" style="15" bestFit="1" customWidth="1"/>
    <col min="7175" max="7175" width="6" style="15" customWidth="1"/>
    <col min="7176" max="7176" width="7" style="15" customWidth="1"/>
    <col min="7177" max="7177" width="9.5703125" style="15" customWidth="1"/>
    <col min="7178" max="7178" width="10" style="15" customWidth="1"/>
    <col min="7179" max="7179" width="9.7109375" style="15" customWidth="1"/>
    <col min="7180" max="7180" width="11.28515625" style="15" customWidth="1"/>
    <col min="7181" max="7181" width="8.28515625" style="15" customWidth="1"/>
    <col min="7182" max="7182" width="10.7109375" style="15" bestFit="1" customWidth="1"/>
    <col min="7183" max="7426" width="9.140625" style="15"/>
    <col min="7427" max="7427" width="7.28515625" style="15" customWidth="1"/>
    <col min="7428" max="7428" width="9" style="15" customWidth="1"/>
    <col min="7429" max="7429" width="10.5703125" style="15" customWidth="1"/>
    <col min="7430" max="7430" width="61" style="15" bestFit="1" customWidth="1"/>
    <col min="7431" max="7431" width="6" style="15" customWidth="1"/>
    <col min="7432" max="7432" width="7" style="15" customWidth="1"/>
    <col min="7433" max="7433" width="9.5703125" style="15" customWidth="1"/>
    <col min="7434" max="7434" width="10" style="15" customWidth="1"/>
    <col min="7435" max="7435" width="9.7109375" style="15" customWidth="1"/>
    <col min="7436" max="7436" width="11.28515625" style="15" customWidth="1"/>
    <col min="7437" max="7437" width="8.28515625" style="15" customWidth="1"/>
    <col min="7438" max="7438" width="10.7109375" style="15" bestFit="1" customWidth="1"/>
    <col min="7439" max="7682" width="9.140625" style="15"/>
    <col min="7683" max="7683" width="7.28515625" style="15" customWidth="1"/>
    <col min="7684" max="7684" width="9" style="15" customWidth="1"/>
    <col min="7685" max="7685" width="10.5703125" style="15" customWidth="1"/>
    <col min="7686" max="7686" width="61" style="15" bestFit="1" customWidth="1"/>
    <col min="7687" max="7687" width="6" style="15" customWidth="1"/>
    <col min="7688" max="7688" width="7" style="15" customWidth="1"/>
    <col min="7689" max="7689" width="9.5703125" style="15" customWidth="1"/>
    <col min="7690" max="7690" width="10" style="15" customWidth="1"/>
    <col min="7691" max="7691" width="9.7109375" style="15" customWidth="1"/>
    <col min="7692" max="7692" width="11.28515625" style="15" customWidth="1"/>
    <col min="7693" max="7693" width="8.28515625" style="15" customWidth="1"/>
    <col min="7694" max="7694" width="10.7109375" style="15" bestFit="1" customWidth="1"/>
    <col min="7695" max="7938" width="9.140625" style="15"/>
    <col min="7939" max="7939" width="7.28515625" style="15" customWidth="1"/>
    <col min="7940" max="7940" width="9" style="15" customWidth="1"/>
    <col min="7941" max="7941" width="10.5703125" style="15" customWidth="1"/>
    <col min="7942" max="7942" width="61" style="15" bestFit="1" customWidth="1"/>
    <col min="7943" max="7943" width="6" style="15" customWidth="1"/>
    <col min="7944" max="7944" width="7" style="15" customWidth="1"/>
    <col min="7945" max="7945" width="9.5703125" style="15" customWidth="1"/>
    <col min="7946" max="7946" width="10" style="15" customWidth="1"/>
    <col min="7947" max="7947" width="9.7109375" style="15" customWidth="1"/>
    <col min="7948" max="7948" width="11.28515625" style="15" customWidth="1"/>
    <col min="7949" max="7949" width="8.28515625" style="15" customWidth="1"/>
    <col min="7950" max="7950" width="10.7109375" style="15" bestFit="1" customWidth="1"/>
    <col min="7951" max="8194" width="9.140625" style="15"/>
    <col min="8195" max="8195" width="7.28515625" style="15" customWidth="1"/>
    <col min="8196" max="8196" width="9" style="15" customWidth="1"/>
    <col min="8197" max="8197" width="10.5703125" style="15" customWidth="1"/>
    <col min="8198" max="8198" width="61" style="15" bestFit="1" customWidth="1"/>
    <col min="8199" max="8199" width="6" style="15" customWidth="1"/>
    <col min="8200" max="8200" width="7" style="15" customWidth="1"/>
    <col min="8201" max="8201" width="9.5703125" style="15" customWidth="1"/>
    <col min="8202" max="8202" width="10" style="15" customWidth="1"/>
    <col min="8203" max="8203" width="9.7109375" style="15" customWidth="1"/>
    <col min="8204" max="8204" width="11.28515625" style="15" customWidth="1"/>
    <col min="8205" max="8205" width="8.28515625" style="15" customWidth="1"/>
    <col min="8206" max="8206" width="10.7109375" style="15" bestFit="1" customWidth="1"/>
    <col min="8207" max="8450" width="9.140625" style="15"/>
    <col min="8451" max="8451" width="7.28515625" style="15" customWidth="1"/>
    <col min="8452" max="8452" width="9" style="15" customWidth="1"/>
    <col min="8453" max="8453" width="10.5703125" style="15" customWidth="1"/>
    <col min="8454" max="8454" width="61" style="15" bestFit="1" customWidth="1"/>
    <col min="8455" max="8455" width="6" style="15" customWidth="1"/>
    <col min="8456" max="8456" width="7" style="15" customWidth="1"/>
    <col min="8457" max="8457" width="9.5703125" style="15" customWidth="1"/>
    <col min="8458" max="8458" width="10" style="15" customWidth="1"/>
    <col min="8459" max="8459" width="9.7109375" style="15" customWidth="1"/>
    <col min="8460" max="8460" width="11.28515625" style="15" customWidth="1"/>
    <col min="8461" max="8461" width="8.28515625" style="15" customWidth="1"/>
    <col min="8462" max="8462" width="10.7109375" style="15" bestFit="1" customWidth="1"/>
    <col min="8463" max="8706" width="9.140625" style="15"/>
    <col min="8707" max="8707" width="7.28515625" style="15" customWidth="1"/>
    <col min="8708" max="8708" width="9" style="15" customWidth="1"/>
    <col min="8709" max="8709" width="10.5703125" style="15" customWidth="1"/>
    <col min="8710" max="8710" width="61" style="15" bestFit="1" customWidth="1"/>
    <col min="8711" max="8711" width="6" style="15" customWidth="1"/>
    <col min="8712" max="8712" width="7" style="15" customWidth="1"/>
    <col min="8713" max="8713" width="9.5703125" style="15" customWidth="1"/>
    <col min="8714" max="8714" width="10" style="15" customWidth="1"/>
    <col min="8715" max="8715" width="9.7109375" style="15" customWidth="1"/>
    <col min="8716" max="8716" width="11.28515625" style="15" customWidth="1"/>
    <col min="8717" max="8717" width="8.28515625" style="15" customWidth="1"/>
    <col min="8718" max="8718" width="10.7109375" style="15" bestFit="1" customWidth="1"/>
    <col min="8719" max="8962" width="9.140625" style="15"/>
    <col min="8963" max="8963" width="7.28515625" style="15" customWidth="1"/>
    <col min="8964" max="8964" width="9" style="15" customWidth="1"/>
    <col min="8965" max="8965" width="10.5703125" style="15" customWidth="1"/>
    <col min="8966" max="8966" width="61" style="15" bestFit="1" customWidth="1"/>
    <col min="8967" max="8967" width="6" style="15" customWidth="1"/>
    <col min="8968" max="8968" width="7" style="15" customWidth="1"/>
    <col min="8969" max="8969" width="9.5703125" style="15" customWidth="1"/>
    <col min="8970" max="8970" width="10" style="15" customWidth="1"/>
    <col min="8971" max="8971" width="9.7109375" style="15" customWidth="1"/>
    <col min="8972" max="8972" width="11.28515625" style="15" customWidth="1"/>
    <col min="8973" max="8973" width="8.28515625" style="15" customWidth="1"/>
    <col min="8974" max="8974" width="10.7109375" style="15" bestFit="1" customWidth="1"/>
    <col min="8975" max="9218" width="9.140625" style="15"/>
    <col min="9219" max="9219" width="7.28515625" style="15" customWidth="1"/>
    <col min="9220" max="9220" width="9" style="15" customWidth="1"/>
    <col min="9221" max="9221" width="10.5703125" style="15" customWidth="1"/>
    <col min="9222" max="9222" width="61" style="15" bestFit="1" customWidth="1"/>
    <col min="9223" max="9223" width="6" style="15" customWidth="1"/>
    <col min="9224" max="9224" width="7" style="15" customWidth="1"/>
    <col min="9225" max="9225" width="9.5703125" style="15" customWidth="1"/>
    <col min="9226" max="9226" width="10" style="15" customWidth="1"/>
    <col min="9227" max="9227" width="9.7109375" style="15" customWidth="1"/>
    <col min="9228" max="9228" width="11.28515625" style="15" customWidth="1"/>
    <col min="9229" max="9229" width="8.28515625" style="15" customWidth="1"/>
    <col min="9230" max="9230" width="10.7109375" style="15" bestFit="1" customWidth="1"/>
    <col min="9231" max="9474" width="9.140625" style="15"/>
    <col min="9475" max="9475" width="7.28515625" style="15" customWidth="1"/>
    <col min="9476" max="9476" width="9" style="15" customWidth="1"/>
    <col min="9477" max="9477" width="10.5703125" style="15" customWidth="1"/>
    <col min="9478" max="9478" width="61" style="15" bestFit="1" customWidth="1"/>
    <col min="9479" max="9479" width="6" style="15" customWidth="1"/>
    <col min="9480" max="9480" width="7" style="15" customWidth="1"/>
    <col min="9481" max="9481" width="9.5703125" style="15" customWidth="1"/>
    <col min="9482" max="9482" width="10" style="15" customWidth="1"/>
    <col min="9483" max="9483" width="9.7109375" style="15" customWidth="1"/>
    <col min="9484" max="9484" width="11.28515625" style="15" customWidth="1"/>
    <col min="9485" max="9485" width="8.28515625" style="15" customWidth="1"/>
    <col min="9486" max="9486" width="10.7109375" style="15" bestFit="1" customWidth="1"/>
    <col min="9487" max="9730" width="9.140625" style="15"/>
    <col min="9731" max="9731" width="7.28515625" style="15" customWidth="1"/>
    <col min="9732" max="9732" width="9" style="15" customWidth="1"/>
    <col min="9733" max="9733" width="10.5703125" style="15" customWidth="1"/>
    <col min="9734" max="9734" width="61" style="15" bestFit="1" customWidth="1"/>
    <col min="9735" max="9735" width="6" style="15" customWidth="1"/>
    <col min="9736" max="9736" width="7" style="15" customWidth="1"/>
    <col min="9737" max="9737" width="9.5703125" style="15" customWidth="1"/>
    <col min="9738" max="9738" width="10" style="15" customWidth="1"/>
    <col min="9739" max="9739" width="9.7109375" style="15" customWidth="1"/>
    <col min="9740" max="9740" width="11.28515625" style="15" customWidth="1"/>
    <col min="9741" max="9741" width="8.28515625" style="15" customWidth="1"/>
    <col min="9742" max="9742" width="10.7109375" style="15" bestFit="1" customWidth="1"/>
    <col min="9743" max="9986" width="9.140625" style="15"/>
    <col min="9987" max="9987" width="7.28515625" style="15" customWidth="1"/>
    <col min="9988" max="9988" width="9" style="15" customWidth="1"/>
    <col min="9989" max="9989" width="10.5703125" style="15" customWidth="1"/>
    <col min="9990" max="9990" width="61" style="15" bestFit="1" customWidth="1"/>
    <col min="9991" max="9991" width="6" style="15" customWidth="1"/>
    <col min="9992" max="9992" width="7" style="15" customWidth="1"/>
    <col min="9993" max="9993" width="9.5703125" style="15" customWidth="1"/>
    <col min="9994" max="9994" width="10" style="15" customWidth="1"/>
    <col min="9995" max="9995" width="9.7109375" style="15" customWidth="1"/>
    <col min="9996" max="9996" width="11.28515625" style="15" customWidth="1"/>
    <col min="9997" max="9997" width="8.28515625" style="15" customWidth="1"/>
    <col min="9998" max="9998" width="10.7109375" style="15" bestFit="1" customWidth="1"/>
    <col min="9999" max="10242" width="9.140625" style="15"/>
    <col min="10243" max="10243" width="7.28515625" style="15" customWidth="1"/>
    <col min="10244" max="10244" width="9" style="15" customWidth="1"/>
    <col min="10245" max="10245" width="10.5703125" style="15" customWidth="1"/>
    <col min="10246" max="10246" width="61" style="15" bestFit="1" customWidth="1"/>
    <col min="10247" max="10247" width="6" style="15" customWidth="1"/>
    <col min="10248" max="10248" width="7" style="15" customWidth="1"/>
    <col min="10249" max="10249" width="9.5703125" style="15" customWidth="1"/>
    <col min="10250" max="10250" width="10" style="15" customWidth="1"/>
    <col min="10251" max="10251" width="9.7109375" style="15" customWidth="1"/>
    <col min="10252" max="10252" width="11.28515625" style="15" customWidth="1"/>
    <col min="10253" max="10253" width="8.28515625" style="15" customWidth="1"/>
    <col min="10254" max="10254" width="10.7109375" style="15" bestFit="1" customWidth="1"/>
    <col min="10255" max="10498" width="9.140625" style="15"/>
    <col min="10499" max="10499" width="7.28515625" style="15" customWidth="1"/>
    <col min="10500" max="10500" width="9" style="15" customWidth="1"/>
    <col min="10501" max="10501" width="10.5703125" style="15" customWidth="1"/>
    <col min="10502" max="10502" width="61" style="15" bestFit="1" customWidth="1"/>
    <col min="10503" max="10503" width="6" style="15" customWidth="1"/>
    <col min="10504" max="10504" width="7" style="15" customWidth="1"/>
    <col min="10505" max="10505" width="9.5703125" style="15" customWidth="1"/>
    <col min="10506" max="10506" width="10" style="15" customWidth="1"/>
    <col min="10507" max="10507" width="9.7109375" style="15" customWidth="1"/>
    <col min="10508" max="10508" width="11.28515625" style="15" customWidth="1"/>
    <col min="10509" max="10509" width="8.28515625" style="15" customWidth="1"/>
    <col min="10510" max="10510" width="10.7109375" style="15" bestFit="1" customWidth="1"/>
    <col min="10511" max="10754" width="9.140625" style="15"/>
    <col min="10755" max="10755" width="7.28515625" style="15" customWidth="1"/>
    <col min="10756" max="10756" width="9" style="15" customWidth="1"/>
    <col min="10757" max="10757" width="10.5703125" style="15" customWidth="1"/>
    <col min="10758" max="10758" width="61" style="15" bestFit="1" customWidth="1"/>
    <col min="10759" max="10759" width="6" style="15" customWidth="1"/>
    <col min="10760" max="10760" width="7" style="15" customWidth="1"/>
    <col min="10761" max="10761" width="9.5703125" style="15" customWidth="1"/>
    <col min="10762" max="10762" width="10" style="15" customWidth="1"/>
    <col min="10763" max="10763" width="9.7109375" style="15" customWidth="1"/>
    <col min="10764" max="10764" width="11.28515625" style="15" customWidth="1"/>
    <col min="10765" max="10765" width="8.28515625" style="15" customWidth="1"/>
    <col min="10766" max="10766" width="10.7109375" style="15" bestFit="1" customWidth="1"/>
    <col min="10767" max="11010" width="9.140625" style="15"/>
    <col min="11011" max="11011" width="7.28515625" style="15" customWidth="1"/>
    <col min="11012" max="11012" width="9" style="15" customWidth="1"/>
    <col min="11013" max="11013" width="10.5703125" style="15" customWidth="1"/>
    <col min="11014" max="11014" width="61" style="15" bestFit="1" customWidth="1"/>
    <col min="11015" max="11015" width="6" style="15" customWidth="1"/>
    <col min="11016" max="11016" width="7" style="15" customWidth="1"/>
    <col min="11017" max="11017" width="9.5703125" style="15" customWidth="1"/>
    <col min="11018" max="11018" width="10" style="15" customWidth="1"/>
    <col min="11019" max="11019" width="9.7109375" style="15" customWidth="1"/>
    <col min="11020" max="11020" width="11.28515625" style="15" customWidth="1"/>
    <col min="11021" max="11021" width="8.28515625" style="15" customWidth="1"/>
    <col min="11022" max="11022" width="10.7109375" style="15" bestFit="1" customWidth="1"/>
    <col min="11023" max="11266" width="9.140625" style="15"/>
    <col min="11267" max="11267" width="7.28515625" style="15" customWidth="1"/>
    <col min="11268" max="11268" width="9" style="15" customWidth="1"/>
    <col min="11269" max="11269" width="10.5703125" style="15" customWidth="1"/>
    <col min="11270" max="11270" width="61" style="15" bestFit="1" customWidth="1"/>
    <col min="11271" max="11271" width="6" style="15" customWidth="1"/>
    <col min="11272" max="11272" width="7" style="15" customWidth="1"/>
    <col min="11273" max="11273" width="9.5703125" style="15" customWidth="1"/>
    <col min="11274" max="11274" width="10" style="15" customWidth="1"/>
    <col min="11275" max="11275" width="9.7109375" style="15" customWidth="1"/>
    <col min="11276" max="11276" width="11.28515625" style="15" customWidth="1"/>
    <col min="11277" max="11277" width="8.28515625" style="15" customWidth="1"/>
    <col min="11278" max="11278" width="10.7109375" style="15" bestFit="1" customWidth="1"/>
    <col min="11279" max="11522" width="9.140625" style="15"/>
    <col min="11523" max="11523" width="7.28515625" style="15" customWidth="1"/>
    <col min="11524" max="11524" width="9" style="15" customWidth="1"/>
    <col min="11525" max="11525" width="10.5703125" style="15" customWidth="1"/>
    <col min="11526" max="11526" width="61" style="15" bestFit="1" customWidth="1"/>
    <col min="11527" max="11527" width="6" style="15" customWidth="1"/>
    <col min="11528" max="11528" width="7" style="15" customWidth="1"/>
    <col min="11529" max="11529" width="9.5703125" style="15" customWidth="1"/>
    <col min="11530" max="11530" width="10" style="15" customWidth="1"/>
    <col min="11531" max="11531" width="9.7109375" style="15" customWidth="1"/>
    <col min="11532" max="11532" width="11.28515625" style="15" customWidth="1"/>
    <col min="11533" max="11533" width="8.28515625" style="15" customWidth="1"/>
    <col min="11534" max="11534" width="10.7109375" style="15" bestFit="1" customWidth="1"/>
    <col min="11535" max="11778" width="9.140625" style="15"/>
    <col min="11779" max="11779" width="7.28515625" style="15" customWidth="1"/>
    <col min="11780" max="11780" width="9" style="15" customWidth="1"/>
    <col min="11781" max="11781" width="10.5703125" style="15" customWidth="1"/>
    <col min="11782" max="11782" width="61" style="15" bestFit="1" customWidth="1"/>
    <col min="11783" max="11783" width="6" style="15" customWidth="1"/>
    <col min="11784" max="11784" width="7" style="15" customWidth="1"/>
    <col min="11785" max="11785" width="9.5703125" style="15" customWidth="1"/>
    <col min="11786" max="11786" width="10" style="15" customWidth="1"/>
    <col min="11787" max="11787" width="9.7109375" style="15" customWidth="1"/>
    <col min="11788" max="11788" width="11.28515625" style="15" customWidth="1"/>
    <col min="11789" max="11789" width="8.28515625" style="15" customWidth="1"/>
    <col min="11790" max="11790" width="10.7109375" style="15" bestFit="1" customWidth="1"/>
    <col min="11791" max="12034" width="9.140625" style="15"/>
    <col min="12035" max="12035" width="7.28515625" style="15" customWidth="1"/>
    <col min="12036" max="12036" width="9" style="15" customWidth="1"/>
    <col min="12037" max="12037" width="10.5703125" style="15" customWidth="1"/>
    <col min="12038" max="12038" width="61" style="15" bestFit="1" customWidth="1"/>
    <col min="12039" max="12039" width="6" style="15" customWidth="1"/>
    <col min="12040" max="12040" width="7" style="15" customWidth="1"/>
    <col min="12041" max="12041" width="9.5703125" style="15" customWidth="1"/>
    <col min="12042" max="12042" width="10" style="15" customWidth="1"/>
    <col min="12043" max="12043" width="9.7109375" style="15" customWidth="1"/>
    <col min="12044" max="12044" width="11.28515625" style="15" customWidth="1"/>
    <col min="12045" max="12045" width="8.28515625" style="15" customWidth="1"/>
    <col min="12046" max="12046" width="10.7109375" style="15" bestFit="1" customWidth="1"/>
    <col min="12047" max="12290" width="9.140625" style="15"/>
    <col min="12291" max="12291" width="7.28515625" style="15" customWidth="1"/>
    <col min="12292" max="12292" width="9" style="15" customWidth="1"/>
    <col min="12293" max="12293" width="10.5703125" style="15" customWidth="1"/>
    <col min="12294" max="12294" width="61" style="15" bestFit="1" customWidth="1"/>
    <col min="12295" max="12295" width="6" style="15" customWidth="1"/>
    <col min="12296" max="12296" width="7" style="15" customWidth="1"/>
    <col min="12297" max="12297" width="9.5703125" style="15" customWidth="1"/>
    <col min="12298" max="12298" width="10" style="15" customWidth="1"/>
    <col min="12299" max="12299" width="9.7109375" style="15" customWidth="1"/>
    <col min="12300" max="12300" width="11.28515625" style="15" customWidth="1"/>
    <col min="12301" max="12301" width="8.28515625" style="15" customWidth="1"/>
    <col min="12302" max="12302" width="10.7109375" style="15" bestFit="1" customWidth="1"/>
    <col min="12303" max="12546" width="9.140625" style="15"/>
    <col min="12547" max="12547" width="7.28515625" style="15" customWidth="1"/>
    <col min="12548" max="12548" width="9" style="15" customWidth="1"/>
    <col min="12549" max="12549" width="10.5703125" style="15" customWidth="1"/>
    <col min="12550" max="12550" width="61" style="15" bestFit="1" customWidth="1"/>
    <col min="12551" max="12551" width="6" style="15" customWidth="1"/>
    <col min="12552" max="12552" width="7" style="15" customWidth="1"/>
    <col min="12553" max="12553" width="9.5703125" style="15" customWidth="1"/>
    <col min="12554" max="12554" width="10" style="15" customWidth="1"/>
    <col min="12555" max="12555" width="9.7109375" style="15" customWidth="1"/>
    <col min="12556" max="12556" width="11.28515625" style="15" customWidth="1"/>
    <col min="12557" max="12557" width="8.28515625" style="15" customWidth="1"/>
    <col min="12558" max="12558" width="10.7109375" style="15" bestFit="1" customWidth="1"/>
    <col min="12559" max="12802" width="9.140625" style="15"/>
    <col min="12803" max="12803" width="7.28515625" style="15" customWidth="1"/>
    <col min="12804" max="12804" width="9" style="15" customWidth="1"/>
    <col min="12805" max="12805" width="10.5703125" style="15" customWidth="1"/>
    <col min="12806" max="12806" width="61" style="15" bestFit="1" customWidth="1"/>
    <col min="12807" max="12807" width="6" style="15" customWidth="1"/>
    <col min="12808" max="12808" width="7" style="15" customWidth="1"/>
    <col min="12809" max="12809" width="9.5703125" style="15" customWidth="1"/>
    <col min="12810" max="12810" width="10" style="15" customWidth="1"/>
    <col min="12811" max="12811" width="9.7109375" style="15" customWidth="1"/>
    <col min="12812" max="12812" width="11.28515625" style="15" customWidth="1"/>
    <col min="12813" max="12813" width="8.28515625" style="15" customWidth="1"/>
    <col min="12814" max="12814" width="10.7109375" style="15" bestFit="1" customWidth="1"/>
    <col min="12815" max="13058" width="9.140625" style="15"/>
    <col min="13059" max="13059" width="7.28515625" style="15" customWidth="1"/>
    <col min="13060" max="13060" width="9" style="15" customWidth="1"/>
    <col min="13061" max="13061" width="10.5703125" style="15" customWidth="1"/>
    <col min="13062" max="13062" width="61" style="15" bestFit="1" customWidth="1"/>
    <col min="13063" max="13063" width="6" style="15" customWidth="1"/>
    <col min="13064" max="13064" width="7" style="15" customWidth="1"/>
    <col min="13065" max="13065" width="9.5703125" style="15" customWidth="1"/>
    <col min="13066" max="13066" width="10" style="15" customWidth="1"/>
    <col min="13067" max="13067" width="9.7109375" style="15" customWidth="1"/>
    <col min="13068" max="13068" width="11.28515625" style="15" customWidth="1"/>
    <col min="13069" max="13069" width="8.28515625" style="15" customWidth="1"/>
    <col min="13070" max="13070" width="10.7109375" style="15" bestFit="1" customWidth="1"/>
    <col min="13071" max="13314" width="9.140625" style="15"/>
    <col min="13315" max="13315" width="7.28515625" style="15" customWidth="1"/>
    <col min="13316" max="13316" width="9" style="15" customWidth="1"/>
    <col min="13317" max="13317" width="10.5703125" style="15" customWidth="1"/>
    <col min="13318" max="13318" width="61" style="15" bestFit="1" customWidth="1"/>
    <col min="13319" max="13319" width="6" style="15" customWidth="1"/>
    <col min="13320" max="13320" width="7" style="15" customWidth="1"/>
    <col min="13321" max="13321" width="9.5703125" style="15" customWidth="1"/>
    <col min="13322" max="13322" width="10" style="15" customWidth="1"/>
    <col min="13323" max="13323" width="9.7109375" style="15" customWidth="1"/>
    <col min="13324" max="13324" width="11.28515625" style="15" customWidth="1"/>
    <col min="13325" max="13325" width="8.28515625" style="15" customWidth="1"/>
    <col min="13326" max="13326" width="10.7109375" style="15" bestFit="1" customWidth="1"/>
    <col min="13327" max="13570" width="9.140625" style="15"/>
    <col min="13571" max="13571" width="7.28515625" style="15" customWidth="1"/>
    <col min="13572" max="13572" width="9" style="15" customWidth="1"/>
    <col min="13573" max="13573" width="10.5703125" style="15" customWidth="1"/>
    <col min="13574" max="13574" width="61" style="15" bestFit="1" customWidth="1"/>
    <col min="13575" max="13575" width="6" style="15" customWidth="1"/>
    <col min="13576" max="13576" width="7" style="15" customWidth="1"/>
    <col min="13577" max="13577" width="9.5703125" style="15" customWidth="1"/>
    <col min="13578" max="13578" width="10" style="15" customWidth="1"/>
    <col min="13579" max="13579" width="9.7109375" style="15" customWidth="1"/>
    <col min="13580" max="13580" width="11.28515625" style="15" customWidth="1"/>
    <col min="13581" max="13581" width="8.28515625" style="15" customWidth="1"/>
    <col min="13582" max="13582" width="10.7109375" style="15" bestFit="1" customWidth="1"/>
    <col min="13583" max="13826" width="9.140625" style="15"/>
    <col min="13827" max="13827" width="7.28515625" style="15" customWidth="1"/>
    <col min="13828" max="13828" width="9" style="15" customWidth="1"/>
    <col min="13829" max="13829" width="10.5703125" style="15" customWidth="1"/>
    <col min="13830" max="13830" width="61" style="15" bestFit="1" customWidth="1"/>
    <col min="13831" max="13831" width="6" style="15" customWidth="1"/>
    <col min="13832" max="13832" width="7" style="15" customWidth="1"/>
    <col min="13833" max="13833" width="9.5703125" style="15" customWidth="1"/>
    <col min="13834" max="13834" width="10" style="15" customWidth="1"/>
    <col min="13835" max="13835" width="9.7109375" style="15" customWidth="1"/>
    <col min="13836" max="13836" width="11.28515625" style="15" customWidth="1"/>
    <col min="13837" max="13837" width="8.28515625" style="15" customWidth="1"/>
    <col min="13838" max="13838" width="10.7109375" style="15" bestFit="1" customWidth="1"/>
    <col min="13839" max="14082" width="9.140625" style="15"/>
    <col min="14083" max="14083" width="7.28515625" style="15" customWidth="1"/>
    <col min="14084" max="14084" width="9" style="15" customWidth="1"/>
    <col min="14085" max="14085" width="10.5703125" style="15" customWidth="1"/>
    <col min="14086" max="14086" width="61" style="15" bestFit="1" customWidth="1"/>
    <col min="14087" max="14087" width="6" style="15" customWidth="1"/>
    <col min="14088" max="14088" width="7" style="15" customWidth="1"/>
    <col min="14089" max="14089" width="9.5703125" style="15" customWidth="1"/>
    <col min="14090" max="14090" width="10" style="15" customWidth="1"/>
    <col min="14091" max="14091" width="9.7109375" style="15" customWidth="1"/>
    <col min="14092" max="14092" width="11.28515625" style="15" customWidth="1"/>
    <col min="14093" max="14093" width="8.28515625" style="15" customWidth="1"/>
    <col min="14094" max="14094" width="10.7109375" style="15" bestFit="1" customWidth="1"/>
    <col min="14095" max="14338" width="9.140625" style="15"/>
    <col min="14339" max="14339" width="7.28515625" style="15" customWidth="1"/>
    <col min="14340" max="14340" width="9" style="15" customWidth="1"/>
    <col min="14341" max="14341" width="10.5703125" style="15" customWidth="1"/>
    <col min="14342" max="14342" width="61" style="15" bestFit="1" customWidth="1"/>
    <col min="14343" max="14343" width="6" style="15" customWidth="1"/>
    <col min="14344" max="14344" width="7" style="15" customWidth="1"/>
    <col min="14345" max="14345" width="9.5703125" style="15" customWidth="1"/>
    <col min="14346" max="14346" width="10" style="15" customWidth="1"/>
    <col min="14347" max="14347" width="9.7109375" style="15" customWidth="1"/>
    <col min="14348" max="14348" width="11.28515625" style="15" customWidth="1"/>
    <col min="14349" max="14349" width="8.28515625" style="15" customWidth="1"/>
    <col min="14350" max="14350" width="10.7109375" style="15" bestFit="1" customWidth="1"/>
    <col min="14351" max="14594" width="9.140625" style="15"/>
    <col min="14595" max="14595" width="7.28515625" style="15" customWidth="1"/>
    <col min="14596" max="14596" width="9" style="15" customWidth="1"/>
    <col min="14597" max="14597" width="10.5703125" style="15" customWidth="1"/>
    <col min="14598" max="14598" width="61" style="15" bestFit="1" customWidth="1"/>
    <col min="14599" max="14599" width="6" style="15" customWidth="1"/>
    <col min="14600" max="14600" width="7" style="15" customWidth="1"/>
    <col min="14601" max="14601" width="9.5703125" style="15" customWidth="1"/>
    <col min="14602" max="14602" width="10" style="15" customWidth="1"/>
    <col min="14603" max="14603" width="9.7109375" style="15" customWidth="1"/>
    <col min="14604" max="14604" width="11.28515625" style="15" customWidth="1"/>
    <col min="14605" max="14605" width="8.28515625" style="15" customWidth="1"/>
    <col min="14606" max="14606" width="10.7109375" style="15" bestFit="1" customWidth="1"/>
    <col min="14607" max="14850" width="9.140625" style="15"/>
    <col min="14851" max="14851" width="7.28515625" style="15" customWidth="1"/>
    <col min="14852" max="14852" width="9" style="15" customWidth="1"/>
    <col min="14853" max="14853" width="10.5703125" style="15" customWidth="1"/>
    <col min="14854" max="14854" width="61" style="15" bestFit="1" customWidth="1"/>
    <col min="14855" max="14855" width="6" style="15" customWidth="1"/>
    <col min="14856" max="14856" width="7" style="15" customWidth="1"/>
    <col min="14857" max="14857" width="9.5703125" style="15" customWidth="1"/>
    <col min="14858" max="14858" width="10" style="15" customWidth="1"/>
    <col min="14859" max="14859" width="9.7109375" style="15" customWidth="1"/>
    <col min="14860" max="14860" width="11.28515625" style="15" customWidth="1"/>
    <col min="14861" max="14861" width="8.28515625" style="15" customWidth="1"/>
    <col min="14862" max="14862" width="10.7109375" style="15" bestFit="1" customWidth="1"/>
    <col min="14863" max="15106" width="9.140625" style="15"/>
    <col min="15107" max="15107" width="7.28515625" style="15" customWidth="1"/>
    <col min="15108" max="15108" width="9" style="15" customWidth="1"/>
    <col min="15109" max="15109" width="10.5703125" style="15" customWidth="1"/>
    <col min="15110" max="15110" width="61" style="15" bestFit="1" customWidth="1"/>
    <col min="15111" max="15111" width="6" style="15" customWidth="1"/>
    <col min="15112" max="15112" width="7" style="15" customWidth="1"/>
    <col min="15113" max="15113" width="9.5703125" style="15" customWidth="1"/>
    <col min="15114" max="15114" width="10" style="15" customWidth="1"/>
    <col min="15115" max="15115" width="9.7109375" style="15" customWidth="1"/>
    <col min="15116" max="15116" width="11.28515625" style="15" customWidth="1"/>
    <col min="15117" max="15117" width="8.28515625" style="15" customWidth="1"/>
    <col min="15118" max="15118" width="10.7109375" style="15" bestFit="1" customWidth="1"/>
    <col min="15119" max="15362" width="9.140625" style="15"/>
    <col min="15363" max="15363" width="7.28515625" style="15" customWidth="1"/>
    <col min="15364" max="15364" width="9" style="15" customWidth="1"/>
    <col min="15365" max="15365" width="10.5703125" style="15" customWidth="1"/>
    <col min="15366" max="15366" width="61" style="15" bestFit="1" customWidth="1"/>
    <col min="15367" max="15367" width="6" style="15" customWidth="1"/>
    <col min="15368" max="15368" width="7" style="15" customWidth="1"/>
    <col min="15369" max="15369" width="9.5703125" style="15" customWidth="1"/>
    <col min="15370" max="15370" width="10" style="15" customWidth="1"/>
    <col min="15371" max="15371" width="9.7109375" style="15" customWidth="1"/>
    <col min="15372" max="15372" width="11.28515625" style="15" customWidth="1"/>
    <col min="15373" max="15373" width="8.28515625" style="15" customWidth="1"/>
    <col min="15374" max="15374" width="10.7109375" style="15" bestFit="1" customWidth="1"/>
    <col min="15375" max="15618" width="9.140625" style="15"/>
    <col min="15619" max="15619" width="7.28515625" style="15" customWidth="1"/>
    <col min="15620" max="15620" width="9" style="15" customWidth="1"/>
    <col min="15621" max="15621" width="10.5703125" style="15" customWidth="1"/>
    <col min="15622" max="15622" width="61" style="15" bestFit="1" customWidth="1"/>
    <col min="15623" max="15623" width="6" style="15" customWidth="1"/>
    <col min="15624" max="15624" width="7" style="15" customWidth="1"/>
    <col min="15625" max="15625" width="9.5703125" style="15" customWidth="1"/>
    <col min="15626" max="15626" width="10" style="15" customWidth="1"/>
    <col min="15627" max="15627" width="9.7109375" style="15" customWidth="1"/>
    <col min="15628" max="15628" width="11.28515625" style="15" customWidth="1"/>
    <col min="15629" max="15629" width="8.28515625" style="15" customWidth="1"/>
    <col min="15630" max="15630" width="10.7109375" style="15" bestFit="1" customWidth="1"/>
    <col min="15631" max="15874" width="9.140625" style="15"/>
    <col min="15875" max="15875" width="7.28515625" style="15" customWidth="1"/>
    <col min="15876" max="15876" width="9" style="15" customWidth="1"/>
    <col min="15877" max="15877" width="10.5703125" style="15" customWidth="1"/>
    <col min="15878" max="15878" width="61" style="15" bestFit="1" customWidth="1"/>
    <col min="15879" max="15879" width="6" style="15" customWidth="1"/>
    <col min="15880" max="15880" width="7" style="15" customWidth="1"/>
    <col min="15881" max="15881" width="9.5703125" style="15" customWidth="1"/>
    <col min="15882" max="15882" width="10" style="15" customWidth="1"/>
    <col min="15883" max="15883" width="9.7109375" style="15" customWidth="1"/>
    <col min="15884" max="15884" width="11.28515625" style="15" customWidth="1"/>
    <col min="15885" max="15885" width="8.28515625" style="15" customWidth="1"/>
    <col min="15886" max="15886" width="10.7109375" style="15" bestFit="1" customWidth="1"/>
    <col min="15887" max="16130" width="9.140625" style="15"/>
    <col min="16131" max="16131" width="7.28515625" style="15" customWidth="1"/>
    <col min="16132" max="16132" width="9" style="15" customWidth="1"/>
    <col min="16133" max="16133" width="10.5703125" style="15" customWidth="1"/>
    <col min="16134" max="16134" width="61" style="15" bestFit="1" customWidth="1"/>
    <col min="16135" max="16135" width="6" style="15" customWidth="1"/>
    <col min="16136" max="16136" width="7" style="15" customWidth="1"/>
    <col min="16137" max="16137" width="9.5703125" style="15" customWidth="1"/>
    <col min="16138" max="16138" width="10" style="15" customWidth="1"/>
    <col min="16139" max="16139" width="9.7109375" style="15" customWidth="1"/>
    <col min="16140" max="16140" width="11.28515625" style="15" customWidth="1"/>
    <col min="16141" max="16141" width="8.28515625" style="15" customWidth="1"/>
    <col min="16142" max="16142" width="10.7109375" style="15" bestFit="1" customWidth="1"/>
    <col min="16143" max="16384" width="9.140625" style="15"/>
  </cols>
  <sheetData>
    <row r="1" spans="1:19" s="53" customFormat="1" ht="23.25" x14ac:dyDescent="0.25">
      <c r="A1" s="50"/>
      <c r="B1" s="50"/>
      <c r="C1" s="50"/>
      <c r="D1" s="51"/>
      <c r="E1" s="52"/>
      <c r="H1" s="54"/>
      <c r="I1" s="55"/>
      <c r="J1" s="55"/>
      <c r="K1" s="13" t="s">
        <v>882</v>
      </c>
      <c r="L1" s="56"/>
      <c r="M1" s="57"/>
      <c r="N1" s="57"/>
      <c r="O1" s="58"/>
      <c r="P1" s="58"/>
      <c r="Q1" s="58"/>
      <c r="R1" s="58"/>
      <c r="S1" s="58"/>
    </row>
    <row r="2" spans="1:19" s="53" customFormat="1" ht="23.25" customHeight="1" x14ac:dyDescent="0.25">
      <c r="A2" s="50"/>
      <c r="B2" s="50"/>
      <c r="C2" s="50"/>
      <c r="D2" s="51"/>
      <c r="E2" s="48"/>
      <c r="F2" s="48"/>
      <c r="G2" s="48"/>
      <c r="H2" s="48"/>
      <c r="I2" s="48"/>
      <c r="J2" s="48"/>
      <c r="K2" s="48"/>
      <c r="L2" s="59"/>
      <c r="M2" s="57"/>
      <c r="N2" s="57"/>
      <c r="O2" s="60"/>
      <c r="P2" s="58"/>
      <c r="Q2" s="58"/>
      <c r="R2" s="58"/>
      <c r="S2" s="58"/>
    </row>
    <row r="3" spans="1:19" s="53" customFormat="1" ht="22.5" customHeight="1" x14ac:dyDescent="0.25">
      <c r="A3" s="50"/>
      <c r="B3" s="50"/>
      <c r="C3" s="50"/>
      <c r="D3" s="51"/>
      <c r="E3" s="49"/>
      <c r="F3" s="49"/>
      <c r="G3" s="49"/>
      <c r="H3" s="49"/>
      <c r="I3" s="49"/>
      <c r="J3" s="49"/>
      <c r="K3" s="49"/>
      <c r="L3" s="59"/>
      <c r="M3" s="57"/>
      <c r="N3" s="57"/>
      <c r="O3" s="60"/>
      <c r="P3" s="58"/>
      <c r="Q3" s="58"/>
      <c r="R3" s="58"/>
      <c r="S3" s="58"/>
    </row>
    <row r="4" spans="1:19" s="6" customFormat="1" ht="15.75" x14ac:dyDescent="0.25">
      <c r="A4" s="215" t="s">
        <v>859</v>
      </c>
      <c r="B4" s="215"/>
      <c r="C4" s="215"/>
      <c r="D4" s="215"/>
      <c r="E4" s="215"/>
      <c r="F4" s="215"/>
      <c r="G4" s="215"/>
      <c r="H4" s="215"/>
      <c r="I4" s="215"/>
      <c r="J4" s="215"/>
      <c r="K4" s="215"/>
      <c r="L4" s="147"/>
      <c r="M4" s="7"/>
      <c r="N4" s="7"/>
      <c r="O4" s="7"/>
      <c r="R4" s="7"/>
      <c r="S4" s="7"/>
    </row>
    <row r="5" spans="1:19" s="53" customFormat="1" ht="15.75" x14ac:dyDescent="0.25">
      <c r="A5" s="10" t="s">
        <v>9400</v>
      </c>
      <c r="B5" s="50"/>
      <c r="C5" s="50"/>
      <c r="D5" s="61"/>
      <c r="E5" s="50"/>
      <c r="F5" s="62"/>
      <c r="G5" s="62"/>
      <c r="H5" s="63"/>
      <c r="I5" s="64"/>
      <c r="J5" s="12" t="s">
        <v>80</v>
      </c>
      <c r="K5" s="65">
        <f>SUM(K9:K24)/2</f>
        <v>34745.46</v>
      </c>
      <c r="L5" s="66"/>
      <c r="M5" s="57"/>
      <c r="N5" s="57"/>
      <c r="O5" s="58"/>
      <c r="P5" s="58"/>
      <c r="Q5" s="58"/>
      <c r="R5" s="58"/>
      <c r="S5" s="58"/>
    </row>
    <row r="6" spans="1:19" s="75" customFormat="1" ht="15" x14ac:dyDescent="0.2">
      <c r="A6" s="11"/>
      <c r="B6" s="67"/>
      <c r="C6" s="67"/>
      <c r="D6" s="68"/>
      <c r="E6" s="67"/>
      <c r="F6" s="216" t="s">
        <v>75</v>
      </c>
      <c r="G6" s="216"/>
      <c r="H6" s="69"/>
      <c r="I6" s="70"/>
      <c r="J6" s="12" t="s">
        <v>0</v>
      </c>
      <c r="K6" s="71">
        <f>+[1]Resumo!$F$9</f>
        <v>0.28885153894604532</v>
      </c>
      <c r="L6" s="72"/>
      <c r="M6" s="73"/>
      <c r="N6" s="73"/>
      <c r="O6" s="74"/>
      <c r="P6" s="74"/>
      <c r="Q6" s="74"/>
      <c r="R6" s="74"/>
      <c r="S6" s="74"/>
    </row>
    <row r="7" spans="1:19" s="16" customFormat="1" ht="25.5" x14ac:dyDescent="0.25">
      <c r="A7" s="77" t="s">
        <v>1</v>
      </c>
      <c r="B7" s="76" t="s">
        <v>2</v>
      </c>
      <c r="C7" s="76" t="s">
        <v>3</v>
      </c>
      <c r="D7" s="77" t="s">
        <v>4</v>
      </c>
      <c r="E7" s="76" t="s">
        <v>5</v>
      </c>
      <c r="F7" s="78" t="s">
        <v>73</v>
      </c>
      <c r="G7" s="78" t="s">
        <v>74</v>
      </c>
      <c r="H7" s="79" t="s">
        <v>7</v>
      </c>
      <c r="I7" s="80" t="s">
        <v>76</v>
      </c>
      <c r="J7" s="81" t="s">
        <v>77</v>
      </c>
      <c r="K7" s="81" t="s">
        <v>78</v>
      </c>
      <c r="L7" s="82"/>
      <c r="M7" s="83"/>
      <c r="N7" s="83"/>
      <c r="O7" s="84"/>
      <c r="P7" s="84"/>
      <c r="Q7" s="84"/>
      <c r="R7" s="84"/>
      <c r="S7" s="84"/>
    </row>
    <row r="8" spans="1:19" s="94" customFormat="1" x14ac:dyDescent="0.25">
      <c r="A8" s="85"/>
      <c r="B8" s="86"/>
      <c r="C8" s="86"/>
      <c r="D8" s="87"/>
      <c r="E8" s="86"/>
      <c r="F8" s="88"/>
      <c r="G8" s="88"/>
      <c r="H8" s="89"/>
      <c r="I8" s="90"/>
      <c r="J8" s="91"/>
      <c r="K8" s="88"/>
      <c r="L8" s="56"/>
      <c r="M8" s="92"/>
      <c r="N8" s="92"/>
      <c r="O8" s="93"/>
      <c r="P8" s="146"/>
      <c r="Q8" s="93"/>
      <c r="R8" s="93"/>
      <c r="S8" s="93"/>
    </row>
    <row r="9" spans="1:19" s="101" customFormat="1" ht="24" customHeight="1" x14ac:dyDescent="0.25">
      <c r="A9" s="95">
        <v>1</v>
      </c>
      <c r="B9" s="217" t="s">
        <v>81</v>
      </c>
      <c r="C9" s="218"/>
      <c r="D9" s="218"/>
      <c r="E9" s="218"/>
      <c r="F9" s="218"/>
      <c r="G9" s="218"/>
      <c r="H9" s="218"/>
      <c r="I9" s="218"/>
      <c r="J9" s="96"/>
      <c r="K9" s="97">
        <f>ROUND(SUM(K10:K13),2)</f>
        <v>4353.8100000000004</v>
      </c>
      <c r="L9" s="149"/>
      <c r="M9" s="127"/>
      <c r="N9" s="127"/>
      <c r="O9" s="100"/>
      <c r="P9" s="100"/>
      <c r="Q9" s="100"/>
      <c r="R9" s="100"/>
      <c r="S9" s="100"/>
    </row>
    <row r="10" spans="1:19" s="10" customFormat="1" ht="42.75" customHeight="1" x14ac:dyDescent="0.25">
      <c r="A10" s="102" t="s">
        <v>8</v>
      </c>
      <c r="B10" s="103" t="s">
        <v>28</v>
      </c>
      <c r="C10" s="104" t="str">
        <f>IF(B10=0," ",VLOOKUP(B10,Composições!$A$6:$I$8123,2,0))</f>
        <v>TRT7</v>
      </c>
      <c r="D10" s="104" t="str">
        <f>IF(B10=0," ",VLOOKUP(B10,Composições!$A$6:$I$8123,4,0))</f>
        <v>ANOTAÇÃO DE RESPONSABILIDADE TÉCNICA CONTRATOS (ART) - de 8.000,01 até 15.000,00</v>
      </c>
      <c r="E10" s="104" t="str">
        <f>IF(B10=0," ",VLOOKUP(B10,Composições!$A$6:$I$8123,5,0))</f>
        <v>UN.</v>
      </c>
      <c r="F10" s="204">
        <v>1</v>
      </c>
      <c r="G10" s="204">
        <v>1</v>
      </c>
      <c r="H10" s="205">
        <f>IF(B10=0," ",VLOOKUP(B10,Composições!$A$6:$I$8123,8,0))</f>
        <v>150.44</v>
      </c>
      <c r="I10" s="206">
        <f>ROUND(H10*(1+$K$6),2)</f>
        <v>193.89</v>
      </c>
      <c r="J10" s="108">
        <f>ROUND(F10*I10,2)</f>
        <v>193.89</v>
      </c>
      <c r="K10" s="108">
        <f>ROUND(G10*I10,2)</f>
        <v>193.89</v>
      </c>
      <c r="L10" s="149"/>
      <c r="M10" s="126"/>
      <c r="N10" s="127"/>
      <c r="O10" s="100"/>
      <c r="P10" s="100"/>
      <c r="Q10" s="109"/>
      <c r="R10" s="109"/>
      <c r="S10" s="109"/>
    </row>
    <row r="11" spans="1:19" s="10" customFormat="1" ht="41.25" customHeight="1" x14ac:dyDescent="0.25">
      <c r="A11" s="102" t="s">
        <v>57</v>
      </c>
      <c r="B11" s="103" t="s">
        <v>34</v>
      </c>
      <c r="C11" s="104" t="str">
        <f>IF(B11=0," ",VLOOKUP(B11,Composições!$A$6:$I$8123,2,0))</f>
        <v>TRT7</v>
      </c>
      <c r="D11" s="104" t="str">
        <f>IF(B11=0," ",VLOOKUP(B11,Composições!$A$6:$I$8123,4,0))</f>
        <v>ANOTAÇÃO DE RESPONSABILIDADE TÉCNICA CONTRATOS (ART) - acima de 15.000,00</v>
      </c>
      <c r="E11" s="104" t="str">
        <f>IF(B11=0," ",VLOOKUP(B11,Composições!$A$6:$I$8123,5,0))</f>
        <v>UN.</v>
      </c>
      <c r="F11" s="204">
        <v>1</v>
      </c>
      <c r="G11" s="204">
        <v>1</v>
      </c>
      <c r="H11" s="205">
        <f>IF(B11=0," ",VLOOKUP(B11,Composições!$A$6:$I$8123,8,0))</f>
        <v>226.5</v>
      </c>
      <c r="I11" s="206">
        <f>ROUND(H11*(1+$K$6),2)</f>
        <v>291.92</v>
      </c>
      <c r="J11" s="108">
        <f>ROUND(F11*I11,2)</f>
        <v>291.92</v>
      </c>
      <c r="K11" s="108">
        <f>ROUND(G11*I11,2)</f>
        <v>291.92</v>
      </c>
      <c r="L11" s="149"/>
      <c r="M11" s="126"/>
      <c r="N11" s="127"/>
      <c r="O11" s="100"/>
      <c r="P11" s="100"/>
      <c r="Q11" s="109"/>
      <c r="R11" s="109"/>
      <c r="S11" s="109"/>
    </row>
    <row r="12" spans="1:19" s="10" customFormat="1" ht="31.5" customHeight="1" x14ac:dyDescent="0.25">
      <c r="A12" s="102" t="s">
        <v>37</v>
      </c>
      <c r="B12" s="141" t="s">
        <v>654</v>
      </c>
      <c r="C12" s="104" t="str">
        <f>IF(B12=0," ",VLOOKUP(B12,Composições!$A$6:$I$8123,2,0))</f>
        <v>SINAPI-CE</v>
      </c>
      <c r="D12" s="104" t="str">
        <f>IF(B12=0," ",VLOOKUP(B12,Composições!$A$6:$I$8123,4,0))</f>
        <v>ENCARREGADO GERAL COM ENCARGOS COMPLEMENTARES</v>
      </c>
      <c r="E12" s="104" t="str">
        <f>IF(B12=0," ",VLOOKUP(B12,Composições!$A$6:$I$8123,5,0))</f>
        <v>H</v>
      </c>
      <c r="F12" s="204">
        <v>1</v>
      </c>
      <c r="G12" s="204">
        <v>60</v>
      </c>
      <c r="H12" s="205">
        <f>IF(B12=0," ",VLOOKUP(B12,Composições!$A$6:$I$8123,8,0))</f>
        <v>25.64</v>
      </c>
      <c r="I12" s="206">
        <f t="shared" ref="I12:I13" si="0">ROUND(H12*(1+$K$6),2)</f>
        <v>33.049999999999997</v>
      </c>
      <c r="J12" s="108">
        <f t="shared" ref="J12:J13" si="1">ROUND(F12*I12,2)</f>
        <v>33.049999999999997</v>
      </c>
      <c r="K12" s="108">
        <f t="shared" ref="K12:K13" si="2">ROUND(G12*I12,2)</f>
        <v>1983</v>
      </c>
      <c r="L12" s="149"/>
      <c r="M12" s="149"/>
      <c r="N12" s="162"/>
      <c r="O12" s="100"/>
      <c r="P12" s="100"/>
      <c r="Q12" s="111"/>
      <c r="R12" s="109"/>
      <c r="S12" s="109"/>
    </row>
    <row r="13" spans="1:19" s="10" customFormat="1" ht="33.75" customHeight="1" x14ac:dyDescent="0.25">
      <c r="A13" s="102" t="s">
        <v>71</v>
      </c>
      <c r="B13" s="103" t="s">
        <v>655</v>
      </c>
      <c r="C13" s="104" t="str">
        <f>IF(B13=0," ",VLOOKUP(B13,Composições!$A$6:$I$8123,2,0))</f>
        <v>SINAPI-CE</v>
      </c>
      <c r="D13" s="104" t="str">
        <f>IF(B13=0," ",VLOOKUP(B13,Composições!$A$6:$I$8123,4,0))</f>
        <v>ENGENHEIRO CIVIL DE OBRA JUNIOR COM ENCARGOS COMPLEMENTARES</v>
      </c>
      <c r="E13" s="104" t="str">
        <f>IF(B13=0," ",VLOOKUP(B13,Composições!$A$6:$I$8123,5,0))</f>
        <v>H</v>
      </c>
      <c r="F13" s="204">
        <v>1</v>
      </c>
      <c r="G13" s="204">
        <v>20</v>
      </c>
      <c r="H13" s="205">
        <f>IF(B13=0," ",VLOOKUP(B13,Composições!$A$6:$I$8123,8,0))</f>
        <v>73.13</v>
      </c>
      <c r="I13" s="206">
        <f t="shared" si="0"/>
        <v>94.25</v>
      </c>
      <c r="J13" s="108">
        <f t="shared" si="1"/>
        <v>94.25</v>
      </c>
      <c r="K13" s="108">
        <f t="shared" si="2"/>
        <v>1885</v>
      </c>
      <c r="L13" s="149"/>
      <c r="M13" s="149"/>
      <c r="N13" s="127"/>
      <c r="O13" s="100"/>
      <c r="P13" s="100"/>
      <c r="Q13" s="111"/>
      <c r="R13" s="109"/>
      <c r="S13" s="109"/>
    </row>
    <row r="14" spans="1:19" s="101" customFormat="1" ht="35.25" customHeight="1" x14ac:dyDescent="0.25">
      <c r="A14" s="114">
        <v>2</v>
      </c>
      <c r="B14" s="219" t="s">
        <v>79</v>
      </c>
      <c r="C14" s="219"/>
      <c r="D14" s="219"/>
      <c r="E14" s="219"/>
      <c r="F14" s="219"/>
      <c r="G14" s="219"/>
      <c r="H14" s="219"/>
      <c r="I14" s="219"/>
      <c r="J14" s="115"/>
      <c r="K14" s="97">
        <f>SUM(K15:K17)</f>
        <v>3118.6499999999996</v>
      </c>
      <c r="L14" s="149"/>
      <c r="M14" s="165"/>
      <c r="N14" s="127"/>
      <c r="O14" s="127"/>
      <c r="P14" s="100"/>
      <c r="Q14" s="113"/>
      <c r="R14" s="100"/>
      <c r="S14" s="100"/>
    </row>
    <row r="15" spans="1:19" s="101" customFormat="1" ht="42.75" customHeight="1" x14ac:dyDescent="0.25">
      <c r="A15" s="116" t="s">
        <v>68</v>
      </c>
      <c r="B15" s="110" t="s">
        <v>9401</v>
      </c>
      <c r="C15" s="117" t="str">
        <f>IF(B15=0," ",VLOOKUP(B15,Composições!$A$6:$I$8123,2,0))</f>
        <v>TRT7</v>
      </c>
      <c r="D15" s="117" t="str">
        <f>IF(B15=0," ",VLOOKUP(B15,Composições!$A$6:$I$8123,4,0))</f>
        <v>DEMOLIÇÃO DE REVESTIMENTO E MANTA</v>
      </c>
      <c r="E15" s="117" t="str">
        <f>IF(B15=0," ",VLOOKUP(B15,Composições!$A$6:$I$8123,5,0))</f>
        <v>M2</v>
      </c>
      <c r="F15" s="207">
        <v>1</v>
      </c>
      <c r="G15" s="207">
        <v>150</v>
      </c>
      <c r="H15" s="208">
        <f>IF(B15=0," ",VLOOKUP(B15,Composições!$A$6:$I$8123,8,0))</f>
        <v>13.9</v>
      </c>
      <c r="I15" s="209">
        <f t="shared" ref="I15:I17" si="3">ROUND(H15*(1+$K$6),2)</f>
        <v>17.920000000000002</v>
      </c>
      <c r="J15" s="108">
        <f t="shared" ref="J15:J17" si="4">ROUND(F15*I15,2)</f>
        <v>17.920000000000002</v>
      </c>
      <c r="K15" s="108">
        <f t="shared" ref="K15:K17" si="5">ROUND(G15*I15,2)</f>
        <v>2688</v>
      </c>
      <c r="L15" s="149"/>
      <c r="M15" s="165"/>
      <c r="N15" s="127"/>
      <c r="O15" s="127"/>
      <c r="P15" s="100"/>
      <c r="Q15" s="113"/>
      <c r="R15" s="100"/>
      <c r="S15" s="100"/>
    </row>
    <row r="16" spans="1:19" s="101" customFormat="1" ht="30.75" customHeight="1" x14ac:dyDescent="0.25">
      <c r="A16" s="116" t="s">
        <v>69</v>
      </c>
      <c r="B16" s="125">
        <v>72897</v>
      </c>
      <c r="C16" s="104" t="str">
        <f>IF(B16=0," ",VLOOKUP(B16,Composições!$A$6:$I$8123,2,0))</f>
        <v>SINAPI-CE</v>
      </c>
      <c r="D16" s="104" t="str">
        <f>IF(B16=0," ",VLOOKUP(B16,Composições!$A$6:$I$8123,4,0))</f>
        <v>CARGA MANUAL DE ENTULHO EM CAMINHAO BASCULANTE 6 M3</v>
      </c>
      <c r="E16" s="104" t="str">
        <f>IF(B16=0," ",VLOOKUP(B16,Composições!$A$6:$I$8123,5,0))</f>
        <v>M3</v>
      </c>
      <c r="F16" s="207">
        <v>1</v>
      </c>
      <c r="G16" s="207">
        <v>7.5</v>
      </c>
      <c r="H16" s="208">
        <f>IF(B16=0," ",VLOOKUP(B16,Composições!$A$6:$I$8123,8,0))</f>
        <v>18.36</v>
      </c>
      <c r="I16" s="206">
        <f t="shared" si="3"/>
        <v>23.66</v>
      </c>
      <c r="J16" s="108">
        <f t="shared" si="4"/>
        <v>23.66</v>
      </c>
      <c r="K16" s="108">
        <f t="shared" si="5"/>
        <v>177.45</v>
      </c>
      <c r="L16" s="100"/>
      <c r="M16" s="149"/>
      <c r="N16" s="112"/>
      <c r="O16" s="100"/>
      <c r="P16" s="100"/>
      <c r="Q16" s="100"/>
      <c r="R16" s="100"/>
      <c r="S16" s="100"/>
    </row>
    <row r="17" spans="1:46" s="101" customFormat="1" ht="27.75" customHeight="1" x14ac:dyDescent="0.25">
      <c r="A17" s="116" t="s">
        <v>70</v>
      </c>
      <c r="B17" s="125" t="s">
        <v>50</v>
      </c>
      <c r="C17" s="104" t="str">
        <f>IF(B17=0," ",VLOOKUP(B17,Composições!$A$6:$I$8123,2,0))</f>
        <v>SEINFRA/CE</v>
      </c>
      <c r="D17" s="104" t="str">
        <f>IF(B17=0," ",VLOOKUP(B17,Composições!$A$6:$I$8123,4,0))</f>
        <v>TRANSPORTE DE MATERIAL, EXCETO ROCHA EM CAMINHÃO ATÉ 10KM</v>
      </c>
      <c r="E17" s="104" t="str">
        <f>IF(B17=0," ",VLOOKUP(B17,Composições!$A$6:$I$8123,5,0))</f>
        <v>M3</v>
      </c>
      <c r="F17" s="207">
        <v>1</v>
      </c>
      <c r="G17" s="207">
        <v>7.5</v>
      </c>
      <c r="H17" s="208">
        <f>IF(B17=0," ",VLOOKUP(B17,Composições!$A$6:$I$8123,8,0))</f>
        <v>26.19</v>
      </c>
      <c r="I17" s="206">
        <f t="shared" si="3"/>
        <v>33.76</v>
      </c>
      <c r="J17" s="108">
        <f t="shared" si="4"/>
        <v>33.76</v>
      </c>
      <c r="K17" s="108">
        <f t="shared" si="5"/>
        <v>253.2</v>
      </c>
      <c r="L17" s="100"/>
      <c r="M17" s="149"/>
      <c r="N17" s="112"/>
      <c r="O17" s="100"/>
      <c r="P17" s="100"/>
      <c r="Q17" s="100"/>
      <c r="R17" s="100"/>
      <c r="S17" s="100"/>
    </row>
    <row r="18" spans="1:46" s="101" customFormat="1" ht="21" customHeight="1" x14ac:dyDescent="0.25">
      <c r="A18" s="95">
        <v>3</v>
      </c>
      <c r="B18" s="219" t="s">
        <v>9422</v>
      </c>
      <c r="C18" s="219"/>
      <c r="D18" s="219"/>
      <c r="E18" s="219"/>
      <c r="F18" s="219"/>
      <c r="G18" s="219"/>
      <c r="H18" s="219"/>
      <c r="I18" s="219"/>
      <c r="J18" s="164"/>
      <c r="K18" s="97">
        <f>SUM(K19:K21)</f>
        <v>26836.5</v>
      </c>
      <c r="L18" s="100"/>
      <c r="M18" s="112"/>
      <c r="N18" s="112"/>
      <c r="O18" s="100"/>
      <c r="P18" s="113"/>
      <c r="Q18" s="113"/>
      <c r="R18" s="100"/>
      <c r="S18" s="100"/>
    </row>
    <row r="19" spans="1:46" s="101" customFormat="1" ht="55.5" customHeight="1" x14ac:dyDescent="0.25">
      <c r="A19" s="116" t="s">
        <v>65</v>
      </c>
      <c r="B19" s="122" t="s">
        <v>9405</v>
      </c>
      <c r="C19" s="117" t="str">
        <f>IF(B19=0," ",VLOOKUP(B19,Composições!$A$6:$I$8123,2,0))</f>
        <v>SEINFRA-CE</v>
      </c>
      <c r="D19" s="117" t="str">
        <f>IF(B19=0," ",VLOOKUP(B19,Composições!$A$6:$I$8123,4,0))</f>
        <v>REGULARIZAÇÃO DE SUPERFÍCIES HORIZONTAIS E VERTICAIS COM ARGAMASSA DE CIMENTO E AREIA TRAÇO 1:3, ESP=6cm PARA APLICAÇÃO DE IMPERMEABILIZAÇÃO</v>
      </c>
      <c r="E19" s="117" t="str">
        <f>IF(B19=0," ",VLOOKUP(B19,Composições!$A$6:$I$8123,5,0))</f>
        <v>M2</v>
      </c>
      <c r="F19" s="207">
        <v>1</v>
      </c>
      <c r="G19" s="207">
        <v>150</v>
      </c>
      <c r="H19" s="208">
        <f>IF(B19=0," ",VLOOKUP(B19,Composições!$A$6:$I$8123,8,0))</f>
        <v>53.45</v>
      </c>
      <c r="I19" s="206">
        <f t="shared" ref="I19:I21" si="6">ROUND(H19*(1+$K$6),2)</f>
        <v>68.89</v>
      </c>
      <c r="J19" s="108">
        <f t="shared" ref="J19:J21" si="7">ROUND(F19*I19,2)</f>
        <v>68.89</v>
      </c>
      <c r="K19" s="108">
        <f t="shared" ref="K19:K21" si="8">ROUND(G19*I19,2)</f>
        <v>10333.5</v>
      </c>
      <c r="L19" s="100"/>
      <c r="M19" s="121"/>
      <c r="N19" s="66"/>
      <c r="O19" s="100"/>
      <c r="P19" s="100"/>
      <c r="Q19" s="100"/>
      <c r="R19" s="100"/>
      <c r="S19" s="100"/>
    </row>
    <row r="20" spans="1:46" s="101" customFormat="1" ht="77.25" customHeight="1" x14ac:dyDescent="0.25">
      <c r="A20" s="116" t="s">
        <v>66</v>
      </c>
      <c r="B20" s="122" t="s">
        <v>9407</v>
      </c>
      <c r="C20" s="117" t="str">
        <f>IF(B20=0," ",VLOOKUP(B20,Composições!$A$6:$I$8123,2,0))</f>
        <v>SEINFRA/CE</v>
      </c>
      <c r="D20" s="117" t="str">
        <f>IF(B20=0," ",VLOOKUP(B20,Composições!$A$6:$I$8123,4,0))</f>
        <v>IMPERMEABILIZAÇÃO COM MANTA ASFÁLTICA, CLASSE B, ESTRUTURADA COM POLIESTER NÃO TECIDO, FACES EM POLIETILENO, TIPO IV E=4mm</v>
      </c>
      <c r="E20" s="117" t="str">
        <f>IF(B20=0," ",VLOOKUP(B20,Composições!$A$6:$I$8123,5,0))</f>
        <v>M2</v>
      </c>
      <c r="F20" s="207">
        <v>1</v>
      </c>
      <c r="G20" s="207">
        <v>150</v>
      </c>
      <c r="H20" s="208">
        <f>IF(B20=0," ",VLOOKUP(B20,Composições!$A$6:$I$8123,8,0))</f>
        <v>60.41</v>
      </c>
      <c r="I20" s="206">
        <f t="shared" si="6"/>
        <v>77.86</v>
      </c>
      <c r="J20" s="108">
        <f t="shared" si="7"/>
        <v>77.86</v>
      </c>
      <c r="K20" s="108">
        <f t="shared" si="8"/>
        <v>11679</v>
      </c>
      <c r="L20" s="100"/>
      <c r="M20" s="121"/>
      <c r="N20" s="66"/>
      <c r="O20" s="100"/>
      <c r="P20" s="100"/>
      <c r="Q20" s="100"/>
      <c r="R20" s="100"/>
      <c r="S20" s="100"/>
    </row>
    <row r="21" spans="1:46" s="101" customFormat="1" ht="59.25" customHeight="1" x14ac:dyDescent="0.25">
      <c r="A21" s="116" t="s">
        <v>67</v>
      </c>
      <c r="B21" s="122" t="s">
        <v>9416</v>
      </c>
      <c r="C21" s="117" t="str">
        <f>IF(B21=0," ",VLOOKUP(B21,Composições!$A$6:$I$8123,2,0))</f>
        <v>SEINFRA</v>
      </c>
      <c r="D21" s="117" t="str">
        <f>IF(B21=0," ",VLOOKUP(B21,Composições!$A$6:$I$8123,4,0))</f>
        <v>PROTEÇÃO MECÂNICA, COM CAMADA SEPARADORA DE FILME DE POLIETILENO, COM ARGAMASSA DE CIMENTO E AREIA TRAÇO 1:4 E=2cm</v>
      </c>
      <c r="E21" s="117" t="str">
        <f>IF(B21=0," ",VLOOKUP(B21,Composições!$A$6:$I$8123,5,0))</f>
        <v>M2</v>
      </c>
      <c r="F21" s="207">
        <v>1</v>
      </c>
      <c r="G21" s="207">
        <v>150</v>
      </c>
      <c r="H21" s="208">
        <f>IF(B21=0," ",VLOOKUP(B21,Composições!$A$6:$I$8123,8,0))</f>
        <v>24.950000000000003</v>
      </c>
      <c r="I21" s="206">
        <f t="shared" si="6"/>
        <v>32.159999999999997</v>
      </c>
      <c r="J21" s="108">
        <f t="shared" si="7"/>
        <v>32.159999999999997</v>
      </c>
      <c r="K21" s="108">
        <f t="shared" si="8"/>
        <v>4824</v>
      </c>
      <c r="L21" s="100"/>
      <c r="M21" s="121"/>
      <c r="N21" s="66"/>
      <c r="O21" s="100"/>
      <c r="P21" s="100"/>
      <c r="Q21" s="100"/>
      <c r="R21" s="100"/>
      <c r="S21" s="100"/>
    </row>
    <row r="22" spans="1:46" s="10" customFormat="1" ht="32.25" customHeight="1" x14ac:dyDescent="0.25">
      <c r="A22" s="95">
        <v>4</v>
      </c>
      <c r="B22" s="219" t="s">
        <v>47</v>
      </c>
      <c r="C22" s="219"/>
      <c r="D22" s="219"/>
      <c r="E22" s="219"/>
      <c r="F22" s="219"/>
      <c r="G22" s="219"/>
      <c r="H22" s="219"/>
      <c r="I22" s="219"/>
      <c r="J22" s="164"/>
      <c r="K22" s="97">
        <f>SUM(K23:K23)</f>
        <v>436.5</v>
      </c>
      <c r="L22" s="126"/>
      <c r="M22" s="127"/>
      <c r="N22" s="127"/>
      <c r="O22" s="109"/>
      <c r="P22" s="109"/>
      <c r="Q22" s="109"/>
      <c r="R22" s="109"/>
      <c r="S22" s="109"/>
    </row>
    <row r="23" spans="1:46" s="101" customFormat="1" ht="39" customHeight="1" x14ac:dyDescent="0.25">
      <c r="A23" s="102" t="s">
        <v>660</v>
      </c>
      <c r="B23" s="110">
        <v>9537</v>
      </c>
      <c r="C23" s="104" t="str">
        <f>IF(B23=0," ",VLOOKUP(B23,Composições!$A$6:$I$8123,2,0))</f>
        <v>SINAPI-CE</v>
      </c>
      <c r="D23" s="104" t="str">
        <f>IF(B23=0," ",VLOOKUP(B23,Composições!$A$6:$I$8123,4,0))</f>
        <v>LIMPEZA FINAL DA OBRA</v>
      </c>
      <c r="E23" s="104" t="str">
        <f>IF(B23=0," ",VLOOKUP(B23,Composições!$A$6:$I$8123,5,0))</f>
        <v>M2</v>
      </c>
      <c r="F23" s="204">
        <v>1</v>
      </c>
      <c r="G23" s="204">
        <v>150</v>
      </c>
      <c r="H23" s="208">
        <f>IF(B23=0," ",VLOOKUP(B23,Composições!$A$6:$I$8123,8,0))</f>
        <v>2.2599999999999998</v>
      </c>
      <c r="I23" s="206">
        <f t="shared" ref="I23" si="9">ROUND(H23*(1+$K$6),2)</f>
        <v>2.91</v>
      </c>
      <c r="J23" s="108">
        <f t="shared" ref="J23" si="10">ROUND(F23*I23,2)</f>
        <v>2.91</v>
      </c>
      <c r="K23" s="108">
        <f t="shared" ref="K23" si="11">ROUND(G23*I23,2)</f>
        <v>436.5</v>
      </c>
      <c r="L23" s="100"/>
      <c r="M23" s="112"/>
      <c r="N23" s="112"/>
      <c r="O23" s="100"/>
      <c r="P23" s="100"/>
      <c r="Q23" s="100"/>
      <c r="R23" s="100"/>
      <c r="S23" s="100"/>
    </row>
    <row r="24" spans="1:46" s="101" customFormat="1" ht="26.25" customHeight="1" x14ac:dyDescent="0.25">
      <c r="A24" s="102"/>
      <c r="B24" s="125"/>
      <c r="C24" s="110"/>
      <c r="D24" s="105"/>
      <c r="E24" s="110"/>
      <c r="F24" s="108"/>
      <c r="G24" s="108"/>
      <c r="H24" s="128"/>
      <c r="I24" s="128"/>
      <c r="J24" s="108"/>
      <c r="K24" s="108"/>
      <c r="L24" s="100"/>
      <c r="M24" s="112"/>
      <c r="N24" s="112"/>
      <c r="O24" s="100"/>
      <c r="P24" s="100"/>
      <c r="Q24" s="100"/>
      <c r="R24" s="100"/>
      <c r="S24" s="100"/>
    </row>
    <row r="25" spans="1:46" s="101" customFormat="1" x14ac:dyDescent="0.25">
      <c r="A25" s="40" t="s">
        <v>21</v>
      </c>
      <c r="B25" s="129"/>
      <c r="C25" s="5"/>
      <c r="D25" s="47"/>
      <c r="E25" s="5"/>
      <c r="F25" s="127"/>
      <c r="G25" s="127"/>
      <c r="H25" s="130"/>
      <c r="I25" s="137"/>
      <c r="J25" s="138"/>
      <c r="K25" s="138"/>
      <c r="L25" s="100"/>
      <c r="M25" s="112"/>
      <c r="N25" s="112"/>
      <c r="O25" s="100"/>
      <c r="P25" s="100"/>
      <c r="Q25" s="100"/>
      <c r="R25" s="100"/>
      <c r="S25" s="100"/>
    </row>
    <row r="26" spans="1:46" s="101" customFormat="1" ht="24" customHeight="1" x14ac:dyDescent="0.25">
      <c r="A26" s="40" t="str">
        <f>+Composições!A9</f>
        <v>SINAPI-CE 10/2019 Com Desoneração</v>
      </c>
      <c r="B26" s="129"/>
      <c r="C26" s="5"/>
      <c r="D26" s="47"/>
      <c r="E26" s="5"/>
      <c r="F26" s="127"/>
      <c r="G26" s="127"/>
      <c r="H26" s="130"/>
      <c r="I26" s="130"/>
      <c r="J26" s="127"/>
      <c r="K26" s="127"/>
      <c r="L26" s="100"/>
      <c r="M26" s="112"/>
      <c r="N26" s="112"/>
      <c r="O26" s="100"/>
      <c r="P26" s="100"/>
      <c r="Q26" s="100"/>
      <c r="R26" s="100"/>
      <c r="S26" s="100"/>
    </row>
    <row r="27" spans="1:46" s="101" customFormat="1" ht="24" customHeight="1" x14ac:dyDescent="0.25">
      <c r="A27" s="40" t="str">
        <f>+Composições!A10</f>
        <v>SEINFRA-CE 026.1 Com Desoneração</v>
      </c>
      <c r="B27" s="129"/>
      <c r="C27" s="5"/>
      <c r="D27" s="47"/>
      <c r="E27" s="5"/>
      <c r="F27" s="127"/>
      <c r="G27" s="127"/>
      <c r="H27" s="130"/>
      <c r="I27" s="130"/>
      <c r="J27" s="127"/>
      <c r="K27" s="127"/>
      <c r="L27" s="100"/>
      <c r="M27" s="112"/>
      <c r="N27" s="112"/>
      <c r="O27" s="100"/>
      <c r="P27" s="100"/>
      <c r="Q27" s="100"/>
      <c r="R27" s="100"/>
      <c r="S27" s="100"/>
    </row>
    <row r="28" spans="1:46" ht="26.25" customHeight="1" x14ac:dyDescent="0.25">
      <c r="A28" s="22" t="str">
        <f>+Composições!A11</f>
        <v>_</v>
      </c>
      <c r="C28" s="131"/>
      <c r="H28" s="18"/>
      <c r="L28" s="148"/>
      <c r="M28" s="144"/>
      <c r="N28" s="144"/>
      <c r="P28" s="15"/>
      <c r="Q28" s="15"/>
      <c r="T28" s="19"/>
      <c r="X28" s="20"/>
      <c r="Y28" s="20"/>
      <c r="Z28" s="20"/>
      <c r="AA28" s="20"/>
      <c r="AB28" s="20"/>
      <c r="AC28" s="20"/>
      <c r="AD28" s="20"/>
      <c r="AE28" s="20"/>
      <c r="AF28" s="20"/>
      <c r="AG28" s="20"/>
      <c r="AH28" s="20"/>
      <c r="AI28" s="20"/>
      <c r="AJ28" s="20"/>
      <c r="AK28" s="20"/>
      <c r="AL28" s="20"/>
      <c r="AM28" s="20"/>
      <c r="AN28" s="20"/>
      <c r="AO28" s="20"/>
      <c r="AP28" s="20"/>
      <c r="AQ28" s="20"/>
      <c r="AR28" s="20"/>
      <c r="AS28" s="20"/>
      <c r="AT28" s="21"/>
    </row>
    <row r="29" spans="1:46" ht="12" customHeight="1" x14ac:dyDescent="0.25">
      <c r="A29" s="15"/>
      <c r="C29" s="131"/>
      <c r="H29" s="18"/>
      <c r="L29" s="148"/>
      <c r="M29" s="144"/>
      <c r="N29" s="144"/>
      <c r="P29" s="15"/>
      <c r="Q29" s="15"/>
      <c r="T29" s="19"/>
      <c r="X29" s="20"/>
      <c r="Y29" s="20"/>
      <c r="Z29" s="20"/>
      <c r="AA29" s="20"/>
      <c r="AB29" s="20"/>
      <c r="AC29" s="20"/>
      <c r="AD29" s="20"/>
      <c r="AE29" s="20"/>
      <c r="AF29" s="20"/>
      <c r="AG29" s="20"/>
      <c r="AH29" s="20"/>
      <c r="AI29" s="20"/>
      <c r="AJ29" s="20"/>
      <c r="AK29" s="20"/>
      <c r="AL29" s="20"/>
      <c r="AM29" s="20"/>
      <c r="AN29" s="20"/>
      <c r="AO29" s="20"/>
      <c r="AP29" s="20"/>
      <c r="AQ29" s="20"/>
      <c r="AR29" s="20"/>
      <c r="AS29" s="20"/>
      <c r="AT29" s="21"/>
    </row>
    <row r="30" spans="1:46" ht="14.25" x14ac:dyDescent="0.25">
      <c r="A30" s="15"/>
      <c r="C30" s="131"/>
      <c r="H30" s="18"/>
      <c r="L30" s="148"/>
      <c r="M30" s="144"/>
      <c r="N30" s="144"/>
      <c r="P30" s="15"/>
      <c r="Q30" s="15"/>
      <c r="T30" s="19"/>
      <c r="X30" s="20"/>
      <c r="Y30" s="20"/>
      <c r="Z30" s="20"/>
      <c r="AA30" s="20"/>
      <c r="AB30" s="20"/>
      <c r="AC30" s="20"/>
      <c r="AD30" s="20"/>
      <c r="AE30" s="20"/>
      <c r="AF30" s="20"/>
      <c r="AG30" s="20"/>
      <c r="AH30" s="20"/>
      <c r="AI30" s="20"/>
      <c r="AJ30" s="20"/>
      <c r="AK30" s="20"/>
      <c r="AL30" s="20"/>
      <c r="AM30" s="20"/>
      <c r="AN30" s="20"/>
      <c r="AO30" s="20"/>
      <c r="AP30" s="20"/>
      <c r="AQ30" s="20"/>
      <c r="AR30" s="20"/>
      <c r="AS30" s="20"/>
      <c r="AT30" s="21"/>
    </row>
    <row r="31" spans="1:46" ht="14.25" x14ac:dyDescent="0.25">
      <c r="A31" s="15"/>
      <c r="C31" s="131"/>
      <c r="H31" s="18"/>
      <c r="L31" s="148"/>
      <c r="M31" s="144"/>
      <c r="N31" s="144"/>
      <c r="P31" s="15"/>
      <c r="Q31" s="15"/>
      <c r="T31" s="19"/>
      <c r="X31" s="20"/>
      <c r="Y31" s="20"/>
      <c r="Z31" s="20"/>
      <c r="AA31" s="20"/>
      <c r="AB31" s="20"/>
      <c r="AC31" s="20"/>
      <c r="AD31" s="20"/>
      <c r="AE31" s="20"/>
      <c r="AF31" s="20"/>
      <c r="AG31" s="20"/>
      <c r="AH31" s="20"/>
      <c r="AI31" s="20"/>
      <c r="AJ31" s="20"/>
      <c r="AK31" s="20"/>
      <c r="AL31" s="20"/>
      <c r="AM31" s="20"/>
      <c r="AN31" s="20"/>
      <c r="AO31" s="20"/>
      <c r="AP31" s="20"/>
      <c r="AQ31" s="20"/>
      <c r="AR31" s="20"/>
      <c r="AS31" s="20"/>
      <c r="AT31" s="21"/>
    </row>
    <row r="32" spans="1:46" ht="14.25" x14ac:dyDescent="0.25">
      <c r="A32" s="15"/>
      <c r="C32" s="131"/>
      <c r="H32" s="18"/>
      <c r="L32" s="148"/>
      <c r="M32" s="144"/>
      <c r="N32" s="144"/>
      <c r="P32" s="15"/>
      <c r="Q32" s="15"/>
      <c r="T32" s="19"/>
      <c r="X32" s="20"/>
      <c r="Y32" s="20"/>
      <c r="Z32" s="20"/>
      <c r="AA32" s="20"/>
      <c r="AB32" s="20"/>
      <c r="AC32" s="20"/>
      <c r="AD32" s="20"/>
      <c r="AE32" s="20"/>
      <c r="AF32" s="20"/>
      <c r="AG32" s="20"/>
      <c r="AH32" s="20"/>
      <c r="AI32" s="20"/>
      <c r="AJ32" s="20"/>
      <c r="AK32" s="20"/>
      <c r="AL32" s="20"/>
      <c r="AM32" s="20"/>
      <c r="AN32" s="20"/>
      <c r="AO32" s="20"/>
      <c r="AP32" s="20"/>
      <c r="AQ32" s="20"/>
      <c r="AR32" s="20"/>
      <c r="AS32" s="20"/>
      <c r="AT32" s="21"/>
    </row>
    <row r="33" spans="1:46" ht="14.25" x14ac:dyDescent="0.25">
      <c r="A33" s="15"/>
      <c r="C33" s="131"/>
      <c r="H33" s="18"/>
      <c r="L33" s="148"/>
      <c r="M33" s="144"/>
      <c r="N33" s="144"/>
      <c r="P33" s="15"/>
      <c r="Q33" s="15"/>
      <c r="T33" s="19"/>
      <c r="X33" s="20"/>
      <c r="Y33" s="20"/>
      <c r="Z33" s="20"/>
      <c r="AA33" s="20"/>
      <c r="AB33" s="20"/>
      <c r="AC33" s="20"/>
      <c r="AD33" s="20"/>
      <c r="AE33" s="20"/>
      <c r="AF33" s="20"/>
      <c r="AG33" s="20"/>
      <c r="AH33" s="20"/>
      <c r="AI33" s="20"/>
      <c r="AJ33" s="20"/>
      <c r="AK33" s="20"/>
      <c r="AL33" s="20"/>
      <c r="AM33" s="20"/>
      <c r="AN33" s="20"/>
      <c r="AO33" s="20"/>
      <c r="AP33" s="20"/>
      <c r="AQ33" s="20"/>
      <c r="AR33" s="20"/>
      <c r="AS33" s="20"/>
      <c r="AT33" s="21"/>
    </row>
    <row r="34" spans="1:46" ht="14.25" x14ac:dyDescent="0.25">
      <c r="A34" s="15"/>
      <c r="C34" s="131"/>
      <c r="H34" s="18"/>
      <c r="L34" s="148"/>
      <c r="M34" s="144"/>
      <c r="N34" s="144"/>
      <c r="P34" s="15"/>
      <c r="Q34" s="15"/>
      <c r="T34" s="19"/>
      <c r="X34" s="20"/>
      <c r="Y34" s="20"/>
      <c r="Z34" s="20"/>
      <c r="AA34" s="20"/>
      <c r="AB34" s="20"/>
      <c r="AC34" s="20"/>
      <c r="AD34" s="20"/>
      <c r="AE34" s="20"/>
      <c r="AF34" s="20"/>
      <c r="AG34" s="20"/>
      <c r="AH34" s="20"/>
      <c r="AI34" s="20"/>
      <c r="AJ34" s="20"/>
      <c r="AK34" s="20"/>
      <c r="AL34" s="20"/>
      <c r="AM34" s="20"/>
      <c r="AN34" s="20"/>
      <c r="AO34" s="20"/>
      <c r="AP34" s="20"/>
      <c r="AQ34" s="20"/>
      <c r="AR34" s="20"/>
      <c r="AS34" s="20"/>
      <c r="AT34" s="21"/>
    </row>
    <row r="35" spans="1:46" ht="14.25" x14ac:dyDescent="0.25">
      <c r="C35" s="131"/>
      <c r="H35" s="18"/>
      <c r="L35" s="148"/>
      <c r="M35" s="145"/>
      <c r="N35" s="145"/>
      <c r="P35" s="15"/>
      <c r="Q35" s="15"/>
      <c r="T35" s="19"/>
      <c r="X35" s="20"/>
      <c r="Y35" s="20"/>
      <c r="Z35" s="20"/>
      <c r="AA35" s="20"/>
      <c r="AB35" s="20"/>
      <c r="AC35" s="20"/>
      <c r="AD35" s="20"/>
      <c r="AE35" s="20"/>
      <c r="AF35" s="20"/>
      <c r="AG35" s="20"/>
      <c r="AH35" s="20"/>
      <c r="AI35" s="20"/>
      <c r="AJ35" s="20"/>
      <c r="AK35" s="20"/>
      <c r="AL35" s="20"/>
      <c r="AM35" s="20"/>
      <c r="AN35" s="20"/>
      <c r="AO35" s="20"/>
      <c r="AP35" s="20"/>
      <c r="AQ35" s="20"/>
      <c r="AR35" s="20"/>
      <c r="AS35" s="20"/>
      <c r="AT35" s="21"/>
    </row>
  </sheetData>
  <mergeCells count="6">
    <mergeCell ref="B22:I22"/>
    <mergeCell ref="A4:K4"/>
    <mergeCell ref="F6:G6"/>
    <mergeCell ref="B9:I9"/>
    <mergeCell ref="B14:I14"/>
    <mergeCell ref="B18:I18"/>
  </mergeCells>
  <pageMargins left="0.51181102362204722" right="0.51181102362204722" top="0.78740157480314965" bottom="0.78740157480314965" header="0.31496062992125984" footer="0.31496062992125984"/>
  <pageSetup paperSize="9" scale="76" fitToHeight="0" orientation="landscape"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4"/>
  <sheetViews>
    <sheetView topLeftCell="A88" zoomScale="115" zoomScaleNormal="115" workbookViewId="0">
      <selection activeCell="B63" sqref="B63"/>
    </sheetView>
  </sheetViews>
  <sheetFormatPr defaultRowHeight="12.75" x14ac:dyDescent="0.2"/>
  <cols>
    <col min="1" max="1" width="12" style="8" customWidth="1"/>
    <col min="2" max="2" width="12.42578125" style="6" bestFit="1" customWidth="1"/>
    <col min="3" max="3" width="9.140625" style="8"/>
    <col min="4" max="4" width="56" style="9" bestFit="1" customWidth="1"/>
    <col min="5" max="5" width="8.28515625" style="142" bestFit="1" customWidth="1"/>
    <col min="6" max="6" width="10.140625" style="6" bestFit="1" customWidth="1"/>
    <col min="7" max="7" width="9.7109375" style="6" bestFit="1" customWidth="1"/>
    <col min="8" max="9" width="9.140625" style="7"/>
    <col min="10" max="10" width="9.140625" style="142"/>
    <col min="11" max="16384" width="9.140625" style="6"/>
  </cols>
  <sheetData>
    <row r="1" spans="1:10" ht="15.75" x14ac:dyDescent="0.2">
      <c r="I1" s="13"/>
    </row>
    <row r="3" spans="1:10" x14ac:dyDescent="0.2">
      <c r="D3" s="166"/>
      <c r="E3" s="167"/>
      <c r="F3" s="168"/>
      <c r="G3" s="168"/>
      <c r="H3" s="169"/>
      <c r="I3" s="170" t="s">
        <v>9421</v>
      </c>
    </row>
    <row r="4" spans="1:10" x14ac:dyDescent="0.2">
      <c r="I4" s="23"/>
    </row>
    <row r="5" spans="1:10" x14ac:dyDescent="0.2">
      <c r="I5" s="24"/>
    </row>
    <row r="6" spans="1:10" ht="15.75" x14ac:dyDescent="0.25">
      <c r="A6" s="215" t="s">
        <v>883</v>
      </c>
      <c r="B6" s="215"/>
      <c r="C6" s="215"/>
      <c r="D6" s="215"/>
      <c r="E6" s="215"/>
      <c r="F6" s="215"/>
      <c r="G6" s="215"/>
      <c r="H6" s="215"/>
      <c r="I6" s="215"/>
    </row>
    <row r="7" spans="1:10" ht="15.75" x14ac:dyDescent="0.25">
      <c r="A7" s="46"/>
      <c r="B7" s="46"/>
      <c r="C7" s="46"/>
      <c r="D7" s="46"/>
      <c r="E7" s="143"/>
      <c r="F7" s="46"/>
      <c r="G7" s="46"/>
      <c r="H7" s="46"/>
      <c r="I7" s="46"/>
    </row>
    <row r="8" spans="1:10" ht="20.25" customHeight="1" x14ac:dyDescent="0.2">
      <c r="A8" s="220" t="s">
        <v>21</v>
      </c>
      <c r="B8" s="220"/>
      <c r="C8" s="6"/>
      <c r="I8" s="14"/>
    </row>
    <row r="9" spans="1:10" ht="20.25" customHeight="1" x14ac:dyDescent="0.2">
      <c r="A9" s="1" t="s">
        <v>9425</v>
      </c>
      <c r="C9" s="6"/>
    </row>
    <row r="10" spans="1:10" ht="20.25" customHeight="1" x14ac:dyDescent="0.2">
      <c r="A10" s="1" t="s">
        <v>1183</v>
      </c>
      <c r="C10" s="25"/>
    </row>
    <row r="11" spans="1:10" ht="20.25" customHeight="1" x14ac:dyDescent="0.2">
      <c r="A11" s="1" t="s">
        <v>9399</v>
      </c>
      <c r="C11" s="25"/>
    </row>
    <row r="12" spans="1:10" x14ac:dyDescent="0.2">
      <c r="A12" s="1"/>
      <c r="C12" s="25"/>
    </row>
    <row r="13" spans="1:10" x14ac:dyDescent="0.2">
      <c r="A13" s="2" t="s">
        <v>42</v>
      </c>
      <c r="B13" s="2" t="s">
        <v>3</v>
      </c>
      <c r="C13" s="2" t="s">
        <v>15</v>
      </c>
      <c r="D13" s="32" t="s">
        <v>16</v>
      </c>
      <c r="E13" s="2" t="s">
        <v>5</v>
      </c>
      <c r="F13" s="2" t="s">
        <v>6</v>
      </c>
      <c r="G13" s="2" t="s">
        <v>17</v>
      </c>
      <c r="H13" s="3" t="s">
        <v>18</v>
      </c>
      <c r="I13" s="3" t="s">
        <v>19</v>
      </c>
    </row>
    <row r="14" spans="1:10" s="27" customFormat="1" ht="12.75" customHeight="1" x14ac:dyDescent="0.2">
      <c r="A14" s="26"/>
      <c r="C14" s="26"/>
      <c r="D14" s="28"/>
      <c r="E14" s="140"/>
      <c r="H14" s="30"/>
      <c r="I14" s="30"/>
      <c r="J14" s="140" t="s">
        <v>7550</v>
      </c>
    </row>
    <row r="15" spans="1:10" s="27" customFormat="1" ht="12.75" customHeight="1" x14ac:dyDescent="0.2">
      <c r="A15" s="26"/>
      <c r="C15" s="26"/>
      <c r="D15" s="28"/>
      <c r="E15" s="140"/>
      <c r="H15" s="30"/>
      <c r="I15" s="30"/>
      <c r="J15" s="140"/>
    </row>
    <row r="16" spans="1:10" s="27" customFormat="1" ht="31.5" customHeight="1" x14ac:dyDescent="0.2">
      <c r="A16" s="171" t="s">
        <v>28</v>
      </c>
      <c r="B16" s="172" t="s">
        <v>29</v>
      </c>
      <c r="C16" s="173"/>
      <c r="D16" s="174" t="s">
        <v>30</v>
      </c>
      <c r="E16" s="175" t="s">
        <v>23</v>
      </c>
      <c r="F16" s="176">
        <v>1</v>
      </c>
      <c r="G16" s="177"/>
      <c r="H16" s="178">
        <f>SUM(I17)</f>
        <v>150.44</v>
      </c>
      <c r="I16" s="179">
        <f>H16*F16</f>
        <v>150.44</v>
      </c>
      <c r="J16" s="140" t="s">
        <v>7550</v>
      </c>
    </row>
    <row r="17" spans="1:44" s="27" customFormat="1" ht="12.75" customHeight="1" x14ac:dyDescent="0.2">
      <c r="A17" s="173"/>
      <c r="B17" s="180" t="s">
        <v>33</v>
      </c>
      <c r="C17" s="173"/>
      <c r="D17" s="181" t="s">
        <v>31</v>
      </c>
      <c r="E17" s="182" t="s">
        <v>20</v>
      </c>
      <c r="F17" s="180"/>
      <c r="G17" s="183">
        <v>1</v>
      </c>
      <c r="H17" s="184">
        <v>150.44</v>
      </c>
      <c r="I17" s="29">
        <f>ROUND(G17*H17,2)</f>
        <v>150.44</v>
      </c>
      <c r="J17" s="140" t="s">
        <v>7550</v>
      </c>
    </row>
    <row r="18" spans="1:44" s="27" customFormat="1" ht="12.75" customHeight="1" x14ac:dyDescent="0.2">
      <c r="A18" s="173"/>
      <c r="B18" s="180" t="s">
        <v>32</v>
      </c>
      <c r="C18" s="173"/>
      <c r="D18" s="181"/>
      <c r="E18" s="182"/>
      <c r="F18" s="180"/>
      <c r="G18" s="180"/>
      <c r="H18" s="185"/>
      <c r="I18" s="185"/>
      <c r="J18" s="140" t="s">
        <v>7550</v>
      </c>
    </row>
    <row r="19" spans="1:44" s="27" customFormat="1" ht="12.75" customHeight="1" x14ac:dyDescent="0.2">
      <c r="A19" s="173"/>
      <c r="B19" s="180" t="s">
        <v>9398</v>
      </c>
      <c r="C19" s="173"/>
      <c r="D19" s="181"/>
      <c r="E19" s="182"/>
      <c r="F19" s="180"/>
      <c r="G19" s="180"/>
      <c r="H19" s="185"/>
      <c r="I19" s="185"/>
      <c r="J19" s="140" t="s">
        <v>7550</v>
      </c>
    </row>
    <row r="20" spans="1:44" s="27" customFormat="1" ht="12.75" customHeight="1" x14ac:dyDescent="0.2">
      <c r="A20" s="173"/>
      <c r="B20" s="180"/>
      <c r="C20" s="173"/>
      <c r="D20" s="181"/>
      <c r="E20" s="182"/>
      <c r="F20" s="180"/>
      <c r="G20" s="180"/>
      <c r="H20" s="185"/>
      <c r="I20" s="185"/>
      <c r="J20" s="140" t="s">
        <v>7550</v>
      </c>
    </row>
    <row r="21" spans="1:44" s="27" customFormat="1" ht="25.5" x14ac:dyDescent="0.2">
      <c r="A21" s="171" t="s">
        <v>34</v>
      </c>
      <c r="B21" s="172" t="s">
        <v>29</v>
      </c>
      <c r="C21" s="173"/>
      <c r="D21" s="174" t="s">
        <v>35</v>
      </c>
      <c r="E21" s="175" t="s">
        <v>23</v>
      </c>
      <c r="F21" s="176">
        <v>1</v>
      </c>
      <c r="G21" s="177"/>
      <c r="H21" s="178">
        <f>SUM(I22)</f>
        <v>226.5</v>
      </c>
      <c r="I21" s="179">
        <f>H21*F21</f>
        <v>226.5</v>
      </c>
      <c r="J21" s="140" t="s">
        <v>7550</v>
      </c>
    </row>
    <row r="22" spans="1:44" s="27" customFormat="1" x14ac:dyDescent="0.2">
      <c r="A22" s="173"/>
      <c r="B22" s="180" t="s">
        <v>33</v>
      </c>
      <c r="C22" s="173"/>
      <c r="D22" s="181" t="s">
        <v>36</v>
      </c>
      <c r="E22" s="182" t="s">
        <v>20</v>
      </c>
      <c r="F22" s="180"/>
      <c r="G22" s="183">
        <v>1</v>
      </c>
      <c r="H22" s="184">
        <v>226.5</v>
      </c>
      <c r="I22" s="29">
        <f>ROUND(G22*H22,2)</f>
        <v>226.5</v>
      </c>
      <c r="J22" s="140" t="s">
        <v>7550</v>
      </c>
    </row>
    <row r="23" spans="1:44" s="27" customFormat="1" x14ac:dyDescent="0.2">
      <c r="A23" s="173"/>
      <c r="B23" s="180" t="s">
        <v>32</v>
      </c>
      <c r="C23" s="173"/>
      <c r="D23" s="181"/>
      <c r="E23" s="182"/>
      <c r="F23" s="180"/>
      <c r="G23" s="180"/>
      <c r="H23" s="185"/>
      <c r="I23" s="185"/>
      <c r="J23" s="140" t="s">
        <v>7550</v>
      </c>
    </row>
    <row r="24" spans="1:44" s="27" customFormat="1" x14ac:dyDescent="0.2">
      <c r="A24" s="173"/>
      <c r="B24" s="180" t="s">
        <v>9398</v>
      </c>
      <c r="C24" s="173"/>
      <c r="D24" s="181"/>
      <c r="E24" s="182"/>
      <c r="F24" s="180"/>
      <c r="G24" s="180"/>
      <c r="H24" s="185"/>
      <c r="I24" s="185"/>
      <c r="J24" s="140" t="s">
        <v>7550</v>
      </c>
    </row>
    <row r="25" spans="1:44" s="27" customFormat="1" x14ac:dyDescent="0.2">
      <c r="A25" s="173"/>
      <c r="B25" s="180"/>
      <c r="C25" s="173"/>
      <c r="D25" s="181"/>
      <c r="E25" s="182"/>
      <c r="F25" s="180"/>
      <c r="G25" s="180"/>
      <c r="H25" s="185"/>
      <c r="I25" s="185"/>
      <c r="J25" s="140" t="s">
        <v>7550</v>
      </c>
    </row>
    <row r="26" spans="1:44" s="33" customFormat="1" ht="15" customHeight="1" x14ac:dyDescent="0.25">
      <c r="A26" s="41"/>
      <c r="B26" s="31"/>
      <c r="C26" s="173"/>
      <c r="D26" s="42"/>
      <c r="E26" s="42"/>
      <c r="F26" s="180"/>
      <c r="G26" s="183"/>
      <c r="H26" s="183"/>
      <c r="I26" s="185"/>
      <c r="J26" s="140"/>
    </row>
    <row r="27" spans="1:44" s="34" customFormat="1" ht="25.5" x14ac:dyDescent="0.2">
      <c r="A27" s="171" t="s">
        <v>50</v>
      </c>
      <c r="B27" s="186" t="s">
        <v>10</v>
      </c>
      <c r="C27" s="187" t="s">
        <v>13</v>
      </c>
      <c r="D27" s="188" t="s">
        <v>51</v>
      </c>
      <c r="E27" s="189" t="s">
        <v>11</v>
      </c>
      <c r="F27" s="176">
        <v>1</v>
      </c>
      <c r="G27" s="177"/>
      <c r="H27" s="178">
        <f>SUM(I28)</f>
        <v>26.19</v>
      </c>
      <c r="I27" s="179">
        <f>ROUND(H27*F27,2)</f>
        <v>26.19</v>
      </c>
      <c r="J27" s="140" t="s">
        <v>7550</v>
      </c>
      <c r="K27" s="35"/>
      <c r="L27" s="36"/>
      <c r="R27" s="37"/>
      <c r="V27" s="38"/>
      <c r="W27" s="38"/>
      <c r="X27" s="38"/>
      <c r="Y27" s="38"/>
      <c r="Z27" s="38"/>
      <c r="AA27" s="38"/>
      <c r="AB27" s="38"/>
      <c r="AC27" s="38"/>
      <c r="AD27" s="38"/>
      <c r="AE27" s="38"/>
      <c r="AF27" s="38"/>
      <c r="AG27" s="38"/>
      <c r="AH27" s="38"/>
      <c r="AI27" s="38"/>
      <c r="AJ27" s="38"/>
      <c r="AK27" s="38"/>
      <c r="AL27" s="38"/>
      <c r="AM27" s="38"/>
      <c r="AN27" s="38"/>
      <c r="AO27" s="38"/>
      <c r="AP27" s="38"/>
      <c r="AQ27" s="38"/>
      <c r="AR27" s="39"/>
    </row>
    <row r="28" spans="1:44" s="34" customFormat="1" ht="15" x14ac:dyDescent="0.2">
      <c r="A28" s="173" t="s">
        <v>52</v>
      </c>
      <c r="B28" s="31" t="s">
        <v>10</v>
      </c>
      <c r="C28" s="173" t="s">
        <v>14</v>
      </c>
      <c r="D28" s="181" t="s">
        <v>53</v>
      </c>
      <c r="E28" s="182" t="s">
        <v>20</v>
      </c>
      <c r="F28" s="180"/>
      <c r="G28" s="183">
        <v>0.22220000000000001</v>
      </c>
      <c r="H28" s="210">
        <v>117.86</v>
      </c>
      <c r="I28" s="29">
        <f>ROUND(G28*H28,2)</f>
        <v>26.19</v>
      </c>
      <c r="J28" s="140" t="s">
        <v>7550</v>
      </c>
      <c r="K28" s="35"/>
      <c r="L28" s="36"/>
      <c r="R28" s="37"/>
      <c r="V28" s="38"/>
      <c r="W28" s="38"/>
      <c r="X28" s="38"/>
      <c r="Y28" s="38"/>
      <c r="Z28" s="38"/>
      <c r="AA28" s="38"/>
      <c r="AB28" s="38"/>
      <c r="AC28" s="38"/>
      <c r="AD28" s="38"/>
      <c r="AE28" s="38"/>
      <c r="AF28" s="38"/>
      <c r="AG28" s="38"/>
      <c r="AH28" s="38"/>
      <c r="AI28" s="38"/>
      <c r="AJ28" s="38"/>
      <c r="AK28" s="38"/>
      <c r="AL28" s="38"/>
      <c r="AM28" s="38"/>
      <c r="AN28" s="38"/>
      <c r="AO28" s="38"/>
      <c r="AP28" s="38"/>
      <c r="AQ28" s="38"/>
      <c r="AR28" s="39"/>
    </row>
    <row r="29" spans="1:44" s="34" customFormat="1" ht="15" x14ac:dyDescent="0.2">
      <c r="A29" s="173"/>
      <c r="B29" s="31"/>
      <c r="C29" s="173"/>
      <c r="D29" s="181"/>
      <c r="E29" s="182"/>
      <c r="F29" s="180"/>
      <c r="G29" s="183"/>
      <c r="H29" s="183"/>
      <c r="I29" s="29"/>
      <c r="J29" s="140" t="s">
        <v>7550</v>
      </c>
      <c r="K29" s="35"/>
      <c r="L29" s="36"/>
      <c r="R29" s="37"/>
      <c r="V29" s="38"/>
      <c r="W29" s="38"/>
      <c r="X29" s="38"/>
      <c r="Y29" s="38"/>
      <c r="Z29" s="38"/>
      <c r="AA29" s="38"/>
      <c r="AB29" s="38"/>
      <c r="AC29" s="38"/>
      <c r="AD29" s="38"/>
      <c r="AE29" s="38"/>
      <c r="AF29" s="38"/>
      <c r="AG29" s="38"/>
      <c r="AH29" s="38"/>
      <c r="AI29" s="38"/>
      <c r="AJ29" s="38"/>
      <c r="AK29" s="38"/>
      <c r="AL29" s="38"/>
      <c r="AM29" s="38"/>
      <c r="AN29" s="38"/>
      <c r="AO29" s="38"/>
      <c r="AP29" s="38"/>
      <c r="AQ29" s="38"/>
      <c r="AR29" s="39"/>
    </row>
    <row r="30" spans="1:44" s="34" customFormat="1" ht="15" customHeight="1" x14ac:dyDescent="0.2">
      <c r="A30" s="171" t="s">
        <v>56</v>
      </c>
      <c r="B30" s="186" t="s">
        <v>29</v>
      </c>
      <c r="C30" s="187" t="s">
        <v>13</v>
      </c>
      <c r="D30" s="188" t="s">
        <v>54</v>
      </c>
      <c r="E30" s="189" t="s">
        <v>55</v>
      </c>
      <c r="F30" s="176">
        <v>1</v>
      </c>
      <c r="G30" s="177"/>
      <c r="H30" s="178">
        <f>SUM(I31:I31)</f>
        <v>1.84</v>
      </c>
      <c r="I30" s="179">
        <f>F30*H30</f>
        <v>1.84</v>
      </c>
      <c r="J30" s="140" t="s">
        <v>7550</v>
      </c>
      <c r="K30" s="35"/>
      <c r="L30" s="36"/>
      <c r="R30" s="37"/>
      <c r="V30" s="38"/>
      <c r="W30" s="38"/>
      <c r="X30" s="38"/>
      <c r="Y30" s="38"/>
      <c r="Z30" s="38"/>
      <c r="AA30" s="38"/>
      <c r="AB30" s="38"/>
      <c r="AC30" s="38"/>
      <c r="AD30" s="38"/>
      <c r="AE30" s="38"/>
      <c r="AF30" s="38"/>
      <c r="AG30" s="38"/>
      <c r="AH30" s="38"/>
      <c r="AI30" s="38"/>
      <c r="AJ30" s="38"/>
      <c r="AK30" s="38"/>
      <c r="AL30" s="38"/>
      <c r="AM30" s="38"/>
      <c r="AN30" s="38"/>
      <c r="AO30" s="38"/>
      <c r="AP30" s="38"/>
      <c r="AQ30" s="38"/>
      <c r="AR30" s="39"/>
    </row>
    <row r="31" spans="1:44" s="34" customFormat="1" ht="15" customHeight="1" x14ac:dyDescent="0.2">
      <c r="A31" s="173">
        <v>4222</v>
      </c>
      <c r="B31" s="44" t="s">
        <v>26</v>
      </c>
      <c r="C31" s="173" t="s">
        <v>14</v>
      </c>
      <c r="D31" s="181" t="str">
        <f>IF(A31=0," ",VLOOKUP(A31,InsumosSINAPI!$A$6:$I$9354,2,0))</f>
        <v>GASOLINA COMUM</v>
      </c>
      <c r="E31" s="182" t="str">
        <f>IF(A31=0," ",VLOOKUP(A31,InsumosSINAPI!$A$6:$I$9354,3,0))</f>
        <v xml:space="preserve">L     </v>
      </c>
      <c r="F31" s="180"/>
      <c r="G31" s="183">
        <v>0.4</v>
      </c>
      <c r="H31" s="211">
        <v>4.5999999999999996</v>
      </c>
      <c r="I31" s="29">
        <f>ROUND(G31*H31,2)</f>
        <v>1.84</v>
      </c>
      <c r="J31" s="140" t="s">
        <v>7550</v>
      </c>
      <c r="K31" s="35"/>
      <c r="L31" s="36"/>
      <c r="R31" s="37"/>
      <c r="V31" s="38"/>
      <c r="W31" s="38"/>
      <c r="X31" s="38"/>
      <c r="Y31" s="38"/>
      <c r="Z31" s="38"/>
      <c r="AA31" s="38"/>
      <c r="AB31" s="38"/>
      <c r="AC31" s="38"/>
      <c r="AD31" s="38"/>
      <c r="AE31" s="38"/>
      <c r="AF31" s="38"/>
      <c r="AG31" s="38"/>
      <c r="AH31" s="38"/>
      <c r="AI31" s="38"/>
      <c r="AJ31" s="38"/>
      <c r="AK31" s="38"/>
      <c r="AL31" s="38"/>
      <c r="AM31" s="38"/>
      <c r="AN31" s="38"/>
      <c r="AO31" s="38"/>
      <c r="AP31" s="38"/>
      <c r="AQ31" s="38"/>
      <c r="AR31" s="39"/>
    </row>
    <row r="32" spans="1:44" s="34" customFormat="1" ht="15" customHeight="1" x14ac:dyDescent="0.2">
      <c r="A32" s="173"/>
      <c r="B32" s="31"/>
      <c r="C32" s="173"/>
      <c r="D32" s="181"/>
      <c r="E32" s="182"/>
      <c r="F32" s="180"/>
      <c r="G32" s="183"/>
      <c r="H32" s="183"/>
      <c r="I32" s="29"/>
      <c r="J32" s="140" t="s">
        <v>7550</v>
      </c>
      <c r="K32" s="35"/>
      <c r="L32" s="36"/>
      <c r="R32" s="37"/>
      <c r="V32" s="38"/>
      <c r="W32" s="38"/>
      <c r="X32" s="38"/>
      <c r="Y32" s="38"/>
      <c r="Z32" s="38"/>
      <c r="AA32" s="38"/>
      <c r="AB32" s="38"/>
      <c r="AC32" s="38"/>
      <c r="AD32" s="38"/>
      <c r="AE32" s="38"/>
      <c r="AF32" s="38"/>
      <c r="AG32" s="38"/>
      <c r="AH32" s="38"/>
      <c r="AI32" s="38"/>
      <c r="AJ32" s="38"/>
      <c r="AK32" s="38"/>
      <c r="AL32" s="38"/>
      <c r="AM32" s="38"/>
      <c r="AN32" s="38"/>
      <c r="AO32" s="38"/>
      <c r="AP32" s="38"/>
      <c r="AQ32" s="38"/>
      <c r="AR32" s="39"/>
    </row>
    <row r="33" spans="1:44" s="34" customFormat="1" ht="15" customHeight="1" x14ac:dyDescent="0.2">
      <c r="A33" s="173"/>
      <c r="B33" s="31"/>
      <c r="C33" s="173"/>
      <c r="D33" s="181"/>
      <c r="E33" s="182"/>
      <c r="F33" s="180"/>
      <c r="G33" s="183"/>
      <c r="H33" s="183"/>
      <c r="I33" s="29"/>
      <c r="J33" s="140" t="s">
        <v>7550</v>
      </c>
      <c r="K33" s="35"/>
      <c r="L33" s="36"/>
      <c r="R33" s="37"/>
      <c r="V33" s="38"/>
      <c r="W33" s="38"/>
      <c r="X33" s="38"/>
      <c r="Y33" s="38"/>
      <c r="Z33" s="38"/>
      <c r="AA33" s="38"/>
      <c r="AB33" s="38"/>
      <c r="AC33" s="38"/>
      <c r="AD33" s="38"/>
      <c r="AE33" s="38"/>
      <c r="AF33" s="38"/>
      <c r="AG33" s="38"/>
      <c r="AH33" s="38"/>
      <c r="AI33" s="38"/>
      <c r="AJ33" s="38"/>
      <c r="AK33" s="38"/>
      <c r="AL33" s="38"/>
      <c r="AM33" s="38"/>
      <c r="AN33" s="38"/>
      <c r="AO33" s="38"/>
      <c r="AP33" s="38"/>
      <c r="AQ33" s="38"/>
      <c r="AR33" s="39"/>
    </row>
    <row r="34" spans="1:44" s="27" customFormat="1" x14ac:dyDescent="0.2">
      <c r="A34" s="173"/>
      <c r="B34" s="44"/>
      <c r="C34" s="173"/>
      <c r="D34" s="181"/>
      <c r="E34" s="182"/>
      <c r="F34" s="31"/>
      <c r="G34" s="183"/>
      <c r="H34" s="185"/>
      <c r="I34" s="185"/>
      <c r="J34" s="140"/>
    </row>
    <row r="35" spans="1:44" s="27" customFormat="1" ht="25.5" x14ac:dyDescent="0.2">
      <c r="A35" s="171" t="s">
        <v>654</v>
      </c>
      <c r="B35" s="186" t="s">
        <v>26</v>
      </c>
      <c r="C35" s="187" t="s">
        <v>13</v>
      </c>
      <c r="D35" s="188" t="s">
        <v>25</v>
      </c>
      <c r="E35" s="189" t="s">
        <v>20</v>
      </c>
      <c r="F35" s="176">
        <v>1</v>
      </c>
      <c r="G35" s="183"/>
      <c r="H35" s="178">
        <f>SUM(I36:I36)</f>
        <v>25.64</v>
      </c>
      <c r="I35" s="179">
        <f>ROUND(H35*F35,2)</f>
        <v>25.64</v>
      </c>
      <c r="J35" s="140" t="s">
        <v>7550</v>
      </c>
    </row>
    <row r="36" spans="1:44" s="27" customFormat="1" ht="25.5" x14ac:dyDescent="0.2">
      <c r="A36" s="190">
        <v>90776</v>
      </c>
      <c r="B36" s="31" t="s">
        <v>26</v>
      </c>
      <c r="C36" s="173" t="s">
        <v>13</v>
      </c>
      <c r="D36" s="181" t="s">
        <v>25</v>
      </c>
      <c r="E36" s="182" t="s">
        <v>9424</v>
      </c>
      <c r="F36" s="31"/>
      <c r="G36" s="183">
        <v>1</v>
      </c>
      <c r="H36" s="211">
        <v>25.64</v>
      </c>
      <c r="I36" s="45">
        <f t="shared" ref="I36" si="0">ROUND(G36*H36,2)</f>
        <v>25.64</v>
      </c>
      <c r="J36" s="140" t="s">
        <v>7550</v>
      </c>
    </row>
    <row r="37" spans="1:44" s="27" customFormat="1" x14ac:dyDescent="0.2">
      <c r="A37" s="173"/>
      <c r="B37" s="44"/>
      <c r="C37" s="173"/>
      <c r="D37" s="181"/>
      <c r="E37" s="182"/>
      <c r="F37" s="31"/>
      <c r="G37" s="183"/>
      <c r="H37" s="185"/>
      <c r="I37" s="45"/>
      <c r="J37" s="140" t="s">
        <v>7550</v>
      </c>
    </row>
    <row r="38" spans="1:44" s="27" customFormat="1" ht="25.5" x14ac:dyDescent="0.2">
      <c r="A38" s="171" t="s">
        <v>655</v>
      </c>
      <c r="B38" s="186" t="s">
        <v>26</v>
      </c>
      <c r="C38" s="187" t="s">
        <v>13</v>
      </c>
      <c r="D38" s="188" t="s">
        <v>38</v>
      </c>
      <c r="E38" s="189" t="s">
        <v>20</v>
      </c>
      <c r="F38" s="176">
        <v>1</v>
      </c>
      <c r="G38" s="183"/>
      <c r="H38" s="178">
        <f>SUM(I39:I39)</f>
        <v>73.13</v>
      </c>
      <c r="I38" s="179">
        <f>ROUND(H38*F38,2)</f>
        <v>73.13</v>
      </c>
      <c r="J38" s="140" t="s">
        <v>7550</v>
      </c>
    </row>
    <row r="39" spans="1:44" s="27" customFormat="1" ht="25.5" x14ac:dyDescent="0.2">
      <c r="A39" s="190">
        <v>90777</v>
      </c>
      <c r="B39" s="31" t="s">
        <v>26</v>
      </c>
      <c r="C39" s="173" t="s">
        <v>9423</v>
      </c>
      <c r="D39" s="181" t="s">
        <v>38</v>
      </c>
      <c r="E39" s="182" t="s">
        <v>20</v>
      </c>
      <c r="F39" s="31"/>
      <c r="G39" s="183">
        <v>1</v>
      </c>
      <c r="H39" s="211">
        <v>73.13</v>
      </c>
      <c r="I39" s="45">
        <f t="shared" ref="I39" si="1">ROUND(G39*H39,2)</f>
        <v>73.13</v>
      </c>
      <c r="J39" s="140" t="s">
        <v>7550</v>
      </c>
    </row>
    <row r="40" spans="1:44" s="27" customFormat="1" x14ac:dyDescent="0.2">
      <c r="A40" s="190"/>
      <c r="B40" s="31"/>
      <c r="C40" s="173"/>
      <c r="D40" s="181"/>
      <c r="E40" s="182"/>
      <c r="F40" s="31"/>
      <c r="G40" s="183"/>
      <c r="H40" s="185"/>
      <c r="I40" s="45"/>
      <c r="J40" s="140" t="s">
        <v>7550</v>
      </c>
    </row>
    <row r="41" spans="1:44" s="27" customFormat="1" x14ac:dyDescent="0.2">
      <c r="A41" s="173"/>
      <c r="B41" s="180"/>
      <c r="C41" s="173"/>
      <c r="D41" s="181"/>
      <c r="E41" s="182"/>
      <c r="F41" s="180"/>
      <c r="G41" s="180"/>
      <c r="H41" s="185"/>
      <c r="I41" s="185"/>
      <c r="J41" s="140"/>
    </row>
    <row r="42" spans="1:44" s="27" customFormat="1" x14ac:dyDescent="0.2">
      <c r="A42" s="171" t="s">
        <v>9401</v>
      </c>
      <c r="B42" s="186" t="s">
        <v>29</v>
      </c>
      <c r="C42" s="187" t="s">
        <v>13</v>
      </c>
      <c r="D42" s="188" t="s">
        <v>9402</v>
      </c>
      <c r="E42" s="189" t="s">
        <v>9</v>
      </c>
      <c r="F42" s="176">
        <v>1</v>
      </c>
      <c r="G42" s="183"/>
      <c r="H42" s="178">
        <f>SUM(I43:I44)</f>
        <v>13.9</v>
      </c>
      <c r="I42" s="179">
        <f>ROUND(H42*F42,2)</f>
        <v>13.9</v>
      </c>
      <c r="J42" s="140" t="s">
        <v>7550</v>
      </c>
    </row>
    <row r="43" spans="1:44" s="27" customFormat="1" x14ac:dyDescent="0.2">
      <c r="A43" s="190">
        <v>88309</v>
      </c>
      <c r="B43" s="44" t="s">
        <v>26</v>
      </c>
      <c r="C43" s="173" t="s">
        <v>13</v>
      </c>
      <c r="D43" s="181" t="s">
        <v>27</v>
      </c>
      <c r="E43" s="182" t="s">
        <v>20</v>
      </c>
      <c r="F43" s="180"/>
      <c r="G43" s="191">
        <v>0.15</v>
      </c>
      <c r="H43" s="212">
        <v>18.440000000000001</v>
      </c>
      <c r="I43" s="45">
        <f>ROUND(H43*G43,2)</f>
        <v>2.77</v>
      </c>
      <c r="J43" s="140" t="s">
        <v>7550</v>
      </c>
    </row>
    <row r="44" spans="1:44" s="27" customFormat="1" x14ac:dyDescent="0.2">
      <c r="A44" s="190">
        <v>88316</v>
      </c>
      <c r="B44" s="44" t="s">
        <v>26</v>
      </c>
      <c r="C44" s="173" t="s">
        <v>13</v>
      </c>
      <c r="D44" s="181" t="s">
        <v>24</v>
      </c>
      <c r="E44" s="182" t="s">
        <v>20</v>
      </c>
      <c r="F44" s="180"/>
      <c r="G44" s="191">
        <v>0.8</v>
      </c>
      <c r="H44" s="212">
        <v>13.91</v>
      </c>
      <c r="I44" s="45">
        <f>ROUND(H44*G44,2)</f>
        <v>11.13</v>
      </c>
      <c r="J44" s="140" t="s">
        <v>7550</v>
      </c>
    </row>
    <row r="45" spans="1:44" s="27" customFormat="1" x14ac:dyDescent="0.2">
      <c r="A45" s="173"/>
      <c r="B45" s="180"/>
      <c r="C45" s="173"/>
      <c r="D45" s="181"/>
      <c r="E45" s="182"/>
      <c r="F45" s="180"/>
      <c r="G45" s="180"/>
      <c r="H45" s="185"/>
      <c r="I45" s="185"/>
      <c r="J45" s="140" t="s">
        <v>7550</v>
      </c>
    </row>
    <row r="46" spans="1:44" s="27" customFormat="1" x14ac:dyDescent="0.2">
      <c r="A46" s="173"/>
      <c r="B46" s="180"/>
      <c r="C46" s="173"/>
      <c r="D46" s="181"/>
      <c r="E46" s="182"/>
      <c r="F46" s="180"/>
      <c r="G46" s="180"/>
      <c r="H46" s="185"/>
      <c r="I46" s="185"/>
      <c r="J46" s="140"/>
    </row>
    <row r="47" spans="1:44" s="27" customFormat="1" x14ac:dyDescent="0.2">
      <c r="A47" s="173"/>
      <c r="B47" s="180"/>
      <c r="C47" s="173"/>
      <c r="D47" s="181"/>
      <c r="E47" s="182"/>
      <c r="F47" s="180"/>
      <c r="G47" s="180"/>
      <c r="H47" s="185"/>
      <c r="I47" s="185"/>
      <c r="J47" s="140" t="s">
        <v>7550</v>
      </c>
    </row>
    <row r="48" spans="1:44" s="27" customFormat="1" ht="51" x14ac:dyDescent="0.2">
      <c r="A48" s="192" t="s">
        <v>9405</v>
      </c>
      <c r="B48" s="186" t="s">
        <v>9404</v>
      </c>
      <c r="C48" s="187" t="s">
        <v>13</v>
      </c>
      <c r="D48" s="188" t="s">
        <v>9403</v>
      </c>
      <c r="E48" s="189" t="s">
        <v>9</v>
      </c>
      <c r="F48" s="176">
        <v>1</v>
      </c>
      <c r="G48" s="183"/>
      <c r="H48" s="178">
        <f>SUM(I49:I51)</f>
        <v>53.45</v>
      </c>
      <c r="I48" s="179">
        <f>ROUND(H48*F48,2)</f>
        <v>53.45</v>
      </c>
      <c r="J48" s="140" t="s">
        <v>7550</v>
      </c>
    </row>
    <row r="49" spans="1:10" s="27" customFormat="1" ht="38.25" x14ac:dyDescent="0.2">
      <c r="A49" s="190" t="s">
        <v>656</v>
      </c>
      <c r="B49" s="44" t="s">
        <v>26</v>
      </c>
      <c r="C49" s="173" t="s">
        <v>13</v>
      </c>
      <c r="D49" s="181" t="s">
        <v>657</v>
      </c>
      <c r="E49" s="182" t="s">
        <v>11</v>
      </c>
      <c r="F49" s="180"/>
      <c r="G49" s="193">
        <v>0.06</v>
      </c>
      <c r="H49" s="211">
        <v>420.16</v>
      </c>
      <c r="I49" s="45">
        <f t="shared" ref="I49:I51" si="2">ROUND(H49*G49,2)</f>
        <v>25.21</v>
      </c>
      <c r="J49" s="140" t="s">
        <v>7550</v>
      </c>
    </row>
    <row r="50" spans="1:10" s="27" customFormat="1" x14ac:dyDescent="0.2">
      <c r="A50" s="190">
        <v>88309</v>
      </c>
      <c r="B50" s="44" t="s">
        <v>26</v>
      </c>
      <c r="C50" s="173" t="s">
        <v>13</v>
      </c>
      <c r="D50" s="181" t="s">
        <v>27</v>
      </c>
      <c r="E50" s="182" t="s">
        <v>20</v>
      </c>
      <c r="F50" s="180"/>
      <c r="G50" s="193">
        <v>0.43</v>
      </c>
      <c r="H50" s="212">
        <v>18.440000000000001</v>
      </c>
      <c r="I50" s="45">
        <f t="shared" si="2"/>
        <v>7.93</v>
      </c>
      <c r="J50" s="140" t="s">
        <v>7550</v>
      </c>
    </row>
    <row r="51" spans="1:10" s="27" customFormat="1" x14ac:dyDescent="0.2">
      <c r="A51" s="190">
        <v>88316</v>
      </c>
      <c r="B51" s="44" t="s">
        <v>26</v>
      </c>
      <c r="C51" s="173" t="s">
        <v>13</v>
      </c>
      <c r="D51" s="181" t="s">
        <v>24</v>
      </c>
      <c r="E51" s="182" t="s">
        <v>20</v>
      </c>
      <c r="F51" s="180"/>
      <c r="G51" s="193">
        <v>1.46</v>
      </c>
      <c r="H51" s="212">
        <v>13.91</v>
      </c>
      <c r="I51" s="45">
        <f t="shared" si="2"/>
        <v>20.309999999999999</v>
      </c>
      <c r="J51" s="140" t="s">
        <v>7550</v>
      </c>
    </row>
    <row r="52" spans="1:10" s="27" customFormat="1" x14ac:dyDescent="0.2">
      <c r="A52" s="173"/>
      <c r="B52" s="180"/>
      <c r="C52" s="173"/>
      <c r="D52" s="181"/>
      <c r="E52" s="182"/>
      <c r="F52" s="180"/>
      <c r="G52" s="180"/>
      <c r="H52" s="185"/>
      <c r="I52" s="185"/>
      <c r="J52" s="140" t="s">
        <v>7550</v>
      </c>
    </row>
    <row r="53" spans="1:10" x14ac:dyDescent="0.2">
      <c r="A53" s="194"/>
      <c r="B53" s="161"/>
      <c r="C53" s="194"/>
      <c r="D53" s="195"/>
      <c r="E53" s="196"/>
      <c r="F53" s="161"/>
      <c r="G53" s="161"/>
      <c r="H53" s="160"/>
      <c r="I53" s="160"/>
    </row>
    <row r="54" spans="1:10" s="27" customFormat="1" ht="38.25" x14ac:dyDescent="0.2">
      <c r="A54" s="192" t="s">
        <v>9407</v>
      </c>
      <c r="B54" s="186" t="s">
        <v>10</v>
      </c>
      <c r="C54" s="187" t="s">
        <v>13</v>
      </c>
      <c r="D54" s="188" t="s">
        <v>9406</v>
      </c>
      <c r="E54" s="189" t="s">
        <v>9</v>
      </c>
      <c r="F54" s="176">
        <v>1</v>
      </c>
      <c r="G54" s="183"/>
      <c r="H54" s="178">
        <f>SUM(I55:I59)</f>
        <v>60.41</v>
      </c>
      <c r="I54" s="179">
        <f>ROUND(H54*F54,2)</f>
        <v>60.41</v>
      </c>
      <c r="J54" s="140" t="s">
        <v>7550</v>
      </c>
    </row>
    <row r="55" spans="1:10" s="27" customFormat="1" x14ac:dyDescent="0.2">
      <c r="A55" s="190" t="s">
        <v>661</v>
      </c>
      <c r="B55" s="44" t="s">
        <v>10</v>
      </c>
      <c r="C55" s="173" t="s">
        <v>14</v>
      </c>
      <c r="D55" s="181" t="s">
        <v>662</v>
      </c>
      <c r="E55" s="182" t="s">
        <v>12</v>
      </c>
      <c r="F55" s="180"/>
      <c r="G55" s="193">
        <v>0.26</v>
      </c>
      <c r="H55" s="211">
        <v>5.52</v>
      </c>
      <c r="I55" s="45">
        <f t="shared" ref="I55:I59" si="3">ROUND(H55*G55,2)</f>
        <v>1.44</v>
      </c>
      <c r="J55" s="140" t="s">
        <v>7550</v>
      </c>
    </row>
    <row r="56" spans="1:10" ht="38.25" x14ac:dyDescent="0.2">
      <c r="A56" s="190" t="s">
        <v>9408</v>
      </c>
      <c r="B56" s="44" t="s">
        <v>10</v>
      </c>
      <c r="C56" s="173" t="s">
        <v>9</v>
      </c>
      <c r="D56" s="181" t="s">
        <v>9409</v>
      </c>
      <c r="E56" s="182" t="s">
        <v>9</v>
      </c>
      <c r="F56" s="180"/>
      <c r="G56" s="193">
        <v>1.1499999999999999</v>
      </c>
      <c r="H56" s="212">
        <v>32.54</v>
      </c>
      <c r="I56" s="45">
        <f t="shared" si="3"/>
        <v>37.42</v>
      </c>
      <c r="J56" s="142" t="s">
        <v>7550</v>
      </c>
    </row>
    <row r="57" spans="1:10" x14ac:dyDescent="0.2">
      <c r="A57" s="213" t="s">
        <v>9426</v>
      </c>
      <c r="B57" s="44" t="s">
        <v>10</v>
      </c>
      <c r="C57" s="173" t="s">
        <v>13</v>
      </c>
      <c r="D57" s="181" t="s">
        <v>9428</v>
      </c>
      <c r="E57" s="182" t="s">
        <v>9427</v>
      </c>
      <c r="F57" s="180"/>
      <c r="G57" s="193">
        <v>0.4</v>
      </c>
      <c r="H57" s="212">
        <v>7.01</v>
      </c>
      <c r="I57" s="45">
        <f t="shared" si="3"/>
        <v>2.8</v>
      </c>
    </row>
    <row r="58" spans="1:10" x14ac:dyDescent="0.2">
      <c r="A58" s="190" t="s">
        <v>9410</v>
      </c>
      <c r="B58" s="44" t="s">
        <v>10</v>
      </c>
      <c r="C58" s="173" t="s">
        <v>13</v>
      </c>
      <c r="D58" s="181" t="s">
        <v>9411</v>
      </c>
      <c r="E58" s="182" t="s">
        <v>20</v>
      </c>
      <c r="F58" s="180"/>
      <c r="G58" s="193">
        <v>0.4</v>
      </c>
      <c r="H58" s="212">
        <v>17.829999999999998</v>
      </c>
      <c r="I58" s="45">
        <f t="shared" ref="I58" si="4">ROUND(H58*G58,2)</f>
        <v>7.13</v>
      </c>
    </row>
    <row r="59" spans="1:10" x14ac:dyDescent="0.2">
      <c r="A59" s="190" t="s">
        <v>9413</v>
      </c>
      <c r="B59" s="44" t="s">
        <v>10</v>
      </c>
      <c r="C59" s="173" t="s">
        <v>13</v>
      </c>
      <c r="D59" s="181" t="s">
        <v>9412</v>
      </c>
      <c r="E59" s="182" t="s">
        <v>20</v>
      </c>
      <c r="F59" s="180"/>
      <c r="G59" s="193">
        <v>0.8</v>
      </c>
      <c r="H59" s="212">
        <v>14.52</v>
      </c>
      <c r="I59" s="45">
        <f t="shared" si="3"/>
        <v>11.62</v>
      </c>
      <c r="J59" s="142" t="s">
        <v>7550</v>
      </c>
    </row>
    <row r="60" spans="1:10" x14ac:dyDescent="0.2">
      <c r="A60" s="194"/>
      <c r="B60" s="161"/>
      <c r="C60" s="194"/>
      <c r="D60" s="195"/>
      <c r="E60" s="196"/>
      <c r="F60" s="161"/>
      <c r="G60" s="161"/>
      <c r="H60" s="160"/>
      <c r="I60" s="160"/>
      <c r="J60" s="142" t="s">
        <v>7550</v>
      </c>
    </row>
    <row r="61" spans="1:10" x14ac:dyDescent="0.2">
      <c r="A61" s="194"/>
      <c r="B61" s="161"/>
      <c r="C61" s="194"/>
      <c r="D61" s="195"/>
      <c r="E61" s="196"/>
      <c r="F61" s="161"/>
      <c r="G61" s="161"/>
      <c r="H61" s="160"/>
      <c r="I61" s="160"/>
    </row>
    <row r="62" spans="1:10" s="27" customFormat="1" ht="38.25" x14ac:dyDescent="0.2">
      <c r="A62" s="192" t="s">
        <v>9416</v>
      </c>
      <c r="B62" s="186" t="s">
        <v>9415</v>
      </c>
      <c r="C62" s="187" t="s">
        <v>13</v>
      </c>
      <c r="D62" s="188" t="s">
        <v>9414</v>
      </c>
      <c r="E62" s="189" t="s">
        <v>9</v>
      </c>
      <c r="F62" s="176">
        <v>1</v>
      </c>
      <c r="G62" s="183"/>
      <c r="H62" s="179">
        <f>SUM(I63:I66)</f>
        <v>24.950000000000003</v>
      </c>
      <c r="I62" s="179">
        <f>ROUND(H62*F62,2)</f>
        <v>24.95</v>
      </c>
      <c r="J62" s="140" t="s">
        <v>7550</v>
      </c>
    </row>
    <row r="63" spans="1:10" x14ac:dyDescent="0.2">
      <c r="A63" s="190" t="s">
        <v>9418</v>
      </c>
      <c r="B63" s="44" t="s">
        <v>9415</v>
      </c>
      <c r="C63" s="173" t="s">
        <v>14</v>
      </c>
      <c r="D63" s="181" t="s">
        <v>9417</v>
      </c>
      <c r="E63" s="182" t="s">
        <v>9</v>
      </c>
      <c r="F63" s="180"/>
      <c r="G63" s="183">
        <v>1.04</v>
      </c>
      <c r="H63" s="212">
        <v>1.47</v>
      </c>
      <c r="I63" s="45">
        <f t="shared" ref="I63" si="5">ROUND(H63*G63,2)</f>
        <v>1.53</v>
      </c>
      <c r="J63" s="140" t="s">
        <v>7550</v>
      </c>
    </row>
    <row r="64" spans="1:10" x14ac:dyDescent="0.2">
      <c r="A64" s="190" t="s">
        <v>9419</v>
      </c>
      <c r="B64" s="44" t="s">
        <v>9415</v>
      </c>
      <c r="C64" s="173" t="s">
        <v>13</v>
      </c>
      <c r="D64" s="181" t="s">
        <v>9420</v>
      </c>
      <c r="E64" s="182" t="s">
        <v>11</v>
      </c>
      <c r="F64" s="180"/>
      <c r="G64" s="183">
        <v>0.02</v>
      </c>
      <c r="H64" s="212">
        <v>362.01600000000002</v>
      </c>
      <c r="I64" s="45">
        <f t="shared" ref="I64:I65" si="6">ROUND(H64*G64,2)</f>
        <v>7.24</v>
      </c>
      <c r="J64" s="140" t="s">
        <v>7550</v>
      </c>
    </row>
    <row r="65" spans="1:10" s="27" customFormat="1" ht="25.5" customHeight="1" x14ac:dyDescent="0.2">
      <c r="A65" s="190">
        <v>88309</v>
      </c>
      <c r="B65" s="44" t="s">
        <v>26</v>
      </c>
      <c r="C65" s="173" t="s">
        <v>13</v>
      </c>
      <c r="D65" s="181" t="s">
        <v>27</v>
      </c>
      <c r="E65" s="182" t="s">
        <v>20</v>
      </c>
      <c r="F65" s="180"/>
      <c r="G65" s="193">
        <v>0.5</v>
      </c>
      <c r="H65" s="212">
        <v>18.440000000000001</v>
      </c>
      <c r="I65" s="45">
        <f t="shared" si="6"/>
        <v>9.2200000000000006</v>
      </c>
      <c r="J65" s="140" t="s">
        <v>7550</v>
      </c>
    </row>
    <row r="66" spans="1:10" x14ac:dyDescent="0.2">
      <c r="A66" s="197">
        <v>88316</v>
      </c>
      <c r="B66" s="44" t="s">
        <v>26</v>
      </c>
      <c r="C66" s="173" t="s">
        <v>13</v>
      </c>
      <c r="D66" s="181" t="s">
        <v>24</v>
      </c>
      <c r="E66" s="182" t="s">
        <v>20</v>
      </c>
      <c r="F66" s="180"/>
      <c r="G66" s="193">
        <v>0.5</v>
      </c>
      <c r="H66" s="212">
        <v>13.91</v>
      </c>
      <c r="I66" s="45">
        <f t="shared" ref="I66" si="7">ROUND(H66*G66,2)</f>
        <v>6.96</v>
      </c>
      <c r="J66" s="142" t="s">
        <v>7550</v>
      </c>
    </row>
    <row r="67" spans="1:10" x14ac:dyDescent="0.2">
      <c r="A67" s="194"/>
      <c r="B67" s="161"/>
      <c r="C67" s="194"/>
      <c r="D67" s="195"/>
      <c r="E67" s="196"/>
      <c r="F67" s="161"/>
      <c r="G67" s="161"/>
      <c r="H67" s="160"/>
      <c r="I67" s="160"/>
      <c r="J67" s="142" t="s">
        <v>7550</v>
      </c>
    </row>
    <row r="68" spans="1:10" s="27" customFormat="1" ht="25.5" x14ac:dyDescent="0.2">
      <c r="A68" s="198">
        <v>72897</v>
      </c>
      <c r="B68" s="199" t="s">
        <v>26</v>
      </c>
      <c r="C68" s="200" t="s">
        <v>13</v>
      </c>
      <c r="D68" s="174" t="s">
        <v>48</v>
      </c>
      <c r="E68" s="200" t="s">
        <v>11</v>
      </c>
      <c r="F68" s="176">
        <v>1</v>
      </c>
      <c r="G68" s="177"/>
      <c r="H68" s="178">
        <f>SUM(I69:I70)</f>
        <v>18.36</v>
      </c>
      <c r="I68" s="179">
        <f>ROUND(H68*F68,2)</f>
        <v>18.36</v>
      </c>
      <c r="J68" s="140" t="s">
        <v>7550</v>
      </c>
    </row>
    <row r="69" spans="1:10" s="27" customFormat="1" ht="51" x14ac:dyDescent="0.2">
      <c r="A69" s="190">
        <v>5961</v>
      </c>
      <c r="B69" s="44" t="s">
        <v>26</v>
      </c>
      <c r="C69" s="173" t="s">
        <v>13</v>
      </c>
      <c r="D69" s="181" t="s">
        <v>663</v>
      </c>
      <c r="E69" s="173" t="s">
        <v>658</v>
      </c>
      <c r="F69" s="180"/>
      <c r="G69" s="183">
        <v>0.25</v>
      </c>
      <c r="H69" s="211">
        <v>34.479999999999997</v>
      </c>
      <c r="I69" s="185">
        <f t="shared" ref="I69:I70" si="8">ROUND(G69*H69,2)</f>
        <v>8.6199999999999992</v>
      </c>
      <c r="J69" s="140" t="s">
        <v>7550</v>
      </c>
    </row>
    <row r="70" spans="1:10" x14ac:dyDescent="0.2">
      <c r="A70" s="190">
        <v>88316</v>
      </c>
      <c r="B70" s="44" t="s">
        <v>26</v>
      </c>
      <c r="C70" s="201" t="s">
        <v>13</v>
      </c>
      <c r="D70" s="31" t="s">
        <v>24</v>
      </c>
      <c r="E70" s="173" t="s">
        <v>20</v>
      </c>
      <c r="F70" s="34"/>
      <c r="G70" s="202">
        <v>0.7</v>
      </c>
      <c r="H70" s="212">
        <v>13.91</v>
      </c>
      <c r="I70" s="203">
        <f t="shared" si="8"/>
        <v>9.74</v>
      </c>
      <c r="J70" s="142" t="s">
        <v>7550</v>
      </c>
    </row>
    <row r="71" spans="1:10" x14ac:dyDescent="0.2">
      <c r="A71" s="194"/>
      <c r="B71" s="161"/>
      <c r="C71" s="194"/>
      <c r="D71" s="195"/>
      <c r="E71" s="194"/>
      <c r="F71" s="161"/>
      <c r="G71" s="161"/>
      <c r="H71" s="160"/>
      <c r="I71" s="160"/>
      <c r="J71" s="142" t="s">
        <v>7550</v>
      </c>
    </row>
    <row r="72" spans="1:10" s="27" customFormat="1" ht="25.5" customHeight="1" x14ac:dyDescent="0.2">
      <c r="A72" s="198">
        <v>9537</v>
      </c>
      <c r="B72" s="199" t="s">
        <v>26</v>
      </c>
      <c r="C72" s="200" t="s">
        <v>13</v>
      </c>
      <c r="D72" s="174" t="s">
        <v>49</v>
      </c>
      <c r="E72" s="200" t="s">
        <v>9</v>
      </c>
      <c r="F72" s="176">
        <v>1</v>
      </c>
      <c r="G72" s="177"/>
      <c r="H72" s="178">
        <f>SUM(I73:I74)</f>
        <v>2.2599999999999998</v>
      </c>
      <c r="I72" s="179">
        <f>ROUND(H72*F72,2)</f>
        <v>2.2599999999999998</v>
      </c>
      <c r="J72" s="140" t="s">
        <v>7550</v>
      </c>
    </row>
    <row r="73" spans="1:10" ht="25.5" x14ac:dyDescent="0.2">
      <c r="A73" s="190">
        <v>3</v>
      </c>
      <c r="B73" s="44" t="s">
        <v>26</v>
      </c>
      <c r="C73" s="173" t="s">
        <v>14</v>
      </c>
      <c r="D73" s="181" t="str">
        <f>IF(A73=0," ",VLOOKUP(A73,[2]InsumosSINAPI!$A$6:$I$9354,2,0))</f>
        <v>ACIDO MURIATICO, DILUICAO 10% A 12% PARA USO EM LIMPEZA</v>
      </c>
      <c r="E73" s="173" t="str">
        <f>IF(A73=0," ",VLOOKUP(A73,[2]InsumosSINAPI!$A$6:$I$9354,3,0))</f>
        <v xml:space="preserve">L     </v>
      </c>
      <c r="F73" s="180"/>
      <c r="G73" s="183">
        <v>0.05</v>
      </c>
      <c r="H73" s="211">
        <v>6.27</v>
      </c>
      <c r="I73" s="185">
        <f t="shared" ref="I73:I74" si="9">ROUND(G73*H73,2)</f>
        <v>0.31</v>
      </c>
      <c r="J73" s="142" t="s">
        <v>7550</v>
      </c>
    </row>
    <row r="74" spans="1:10" x14ac:dyDescent="0.2">
      <c r="A74" s="190">
        <v>88316</v>
      </c>
      <c r="B74" s="44" t="s">
        <v>26</v>
      </c>
      <c r="C74" s="201" t="s">
        <v>13</v>
      </c>
      <c r="D74" s="31" t="s">
        <v>24</v>
      </c>
      <c r="E74" s="173" t="s">
        <v>20</v>
      </c>
      <c r="F74" s="34"/>
      <c r="G74" s="202">
        <v>0.14000000000000001</v>
      </c>
      <c r="H74" s="212">
        <v>13.91</v>
      </c>
      <c r="I74" s="203">
        <f t="shared" si="9"/>
        <v>1.95</v>
      </c>
      <c r="J74" s="142" t="s">
        <v>7550</v>
      </c>
    </row>
  </sheetData>
  <autoFilter ref="A13:J74"/>
  <mergeCells count="2">
    <mergeCell ref="A6:I6"/>
    <mergeCell ref="A8:B8"/>
  </mergeCells>
  <pageMargins left="0.51181102362204722" right="0.51181102362204722" top="0.78740157480314965" bottom="0.78740157480314965" header="0.31496062992125984" footer="0.31496062992125984"/>
  <pageSetup paperSize="9" scale="67" fitToHeight="0"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14</vt:i4>
      </vt:variant>
    </vt:vector>
  </HeadingPairs>
  <TitlesOfParts>
    <vt:vector size="25" baseType="lpstr">
      <vt:lpstr>LoteI-Bat</vt:lpstr>
      <vt:lpstr>Plan1</vt:lpstr>
      <vt:lpstr>LoteI-Fort,Pac,Qui</vt:lpstr>
      <vt:lpstr>LoteI-Mar,Sob,Tia,Cra</vt:lpstr>
      <vt:lpstr>Plan2</vt:lpstr>
      <vt:lpstr>LoteI-Cau,Eus,Ara,Sao,Lim</vt:lpstr>
      <vt:lpstr>LoteII-Igua</vt:lpstr>
      <vt:lpstr>LoteII-Jua</vt:lpstr>
      <vt:lpstr>Composições</vt:lpstr>
      <vt:lpstr>InsumosSINAPI</vt:lpstr>
      <vt:lpstr>Distâncias Cidades</vt:lpstr>
      <vt:lpstr>Composições!Area_de_impressao</vt:lpstr>
      <vt:lpstr>'LoteI-Bat'!Area_de_impressao</vt:lpstr>
      <vt:lpstr>'LoteI-Cau,Eus,Ara,Sao,Lim'!Area_de_impressao</vt:lpstr>
      <vt:lpstr>'LoteI-Fort,Pac,Qui'!Area_de_impressao</vt:lpstr>
      <vt:lpstr>'LoteII-Igua'!Area_de_impressao</vt:lpstr>
      <vt:lpstr>'LoteII-Jua'!Area_de_impressao</vt:lpstr>
      <vt:lpstr>'LoteI-Mar,Sob,Tia,Cra'!Area_de_impressao</vt:lpstr>
      <vt:lpstr>Composições!Titulos_de_impressao</vt:lpstr>
      <vt:lpstr>'LoteI-Bat'!Titulos_de_impressao</vt:lpstr>
      <vt:lpstr>'LoteI-Cau,Eus,Ara,Sao,Lim'!Titulos_de_impressao</vt:lpstr>
      <vt:lpstr>'LoteI-Fort,Pac,Qui'!Titulos_de_impressao</vt:lpstr>
      <vt:lpstr>'LoteII-Igua'!Titulos_de_impressao</vt:lpstr>
      <vt:lpstr>'LoteII-Jua'!Titulos_de_impressao</vt:lpstr>
      <vt:lpstr>'LoteI-Mar,Sob,Tia,Cra'!Titulos_de_impressao</vt:lpstr>
    </vt:vector>
  </TitlesOfParts>
  <Company>Tribunal Regional do Trabalho da 7a Regiao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Erlane Capistrano Damasceno</dc:creator>
  <cp:lastModifiedBy>Clara</cp:lastModifiedBy>
  <cp:lastPrinted>2019-10-10T18:30:13Z</cp:lastPrinted>
  <dcterms:created xsi:type="dcterms:W3CDTF">2016-03-15T17:10:16Z</dcterms:created>
  <dcterms:modified xsi:type="dcterms:W3CDTF">2020-06-12T21:25:52Z</dcterms:modified>
</cp:coreProperties>
</file>