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2" activeTab="0"/>
  </bookViews>
  <sheets>
    <sheet name="Formação de Preço" sheetId="1" r:id="rId1"/>
    <sheet name="Formação de Preço (2)" sheetId="2" r:id="rId2"/>
  </sheets>
  <definedNames/>
  <calcPr fullCalcOnLoad="1"/>
</workbook>
</file>

<file path=xl/sharedStrings.xml><?xml version="1.0" encoding="utf-8"?>
<sst xmlns="http://schemas.openxmlformats.org/spreadsheetml/2006/main" count="87" uniqueCount="45">
  <si>
    <t>TRIBUNAL REGIONAL DO TRABALHO DA 7ª REGIÃO</t>
  </si>
  <si>
    <t>TERMO DE REFERÊNCIA</t>
  </si>
  <si>
    <t>ANEXO I - PLANILHA DE FORMAÇÃO DE CUSTO</t>
  </si>
  <si>
    <t>LOTE 01</t>
  </si>
  <si>
    <t>ITEM</t>
  </si>
  <si>
    <t>DESCRIÇÃO DO MATERIAL</t>
  </si>
  <si>
    <t>Qtd</t>
  </si>
  <si>
    <t>UND</t>
  </si>
  <si>
    <t>Pedido Mínimo</t>
  </si>
  <si>
    <t>PREÇO MÉDIO UNITÁRIO</t>
  </si>
  <si>
    <t>PREÇO MÉDIO TOTAL</t>
  </si>
  <si>
    <t>Serpentina condensadora, 4 filas, para operar com fluído refrigerante R-22, construída com tubos de cobre Ø1/2”, aletas em alumínio e cabeceira em chapas de alumínio, com dimensões 1187 x 889 mm, compatível com Self-contained 10 TR Trane SRVE 100B1SO.</t>
  </si>
  <si>
    <t>und</t>
  </si>
  <si>
    <t>Serpentina condensadora, 4 filas, para operar com fluído refrigerante R-22, construída com tubos de cobre Ø1/2”, aletas em alumínio e cabeceira em chapas de alumínio, com dimensões 1320 x 762 mm, compatível com Self-contained 10 TR Hitachi RP1013AVL.</t>
  </si>
  <si>
    <t>VALOR TOTAL GLOBAL</t>
  </si>
  <si>
    <t>LOTE 02</t>
  </si>
  <si>
    <t>Serpentina para self-contained Trane RSVE 100B1SO</t>
  </si>
  <si>
    <t>Serpentina para self-contained Carrier 40 BXA 12386S.</t>
  </si>
  <si>
    <t>Serpentina para self-contained Carrier 40 BZA 16386 TS.</t>
  </si>
  <si>
    <t>Serpentina para self-contained Hitachi RP1013AVL</t>
  </si>
  <si>
    <t>Serpentina para self-contained Hitachi RPPO1014AV36APPZ</t>
  </si>
  <si>
    <t>VALOR TOTAL LOTE 02</t>
  </si>
  <si>
    <r>
      <t xml:space="preserve">LOTE 02 
</t>
    </r>
    <r>
      <rPr>
        <b/>
        <sz val="8"/>
        <rFont val="Arial"/>
        <family val="2"/>
      </rPr>
      <t>(DESTINADO EXCLUSIVAMENTE PARA ME/EPP)
ART. III, LC 123/06</t>
    </r>
  </si>
  <si>
    <t>Fortaleza, 18/03/2019.</t>
  </si>
  <si>
    <t>Elaborado por:</t>
  </si>
  <si>
    <t>Eng. Rafael Martins Gomes Nascimento</t>
  </si>
  <si>
    <t>Coordenador da Seção de Central de Serviços de Manutenção</t>
  </si>
  <si>
    <t>Validado por:</t>
  </si>
  <si>
    <t>Eng. André Luiz Firmino Gonzaga</t>
  </si>
  <si>
    <t>Coordenador do Núcleo de Serviços de Manutenção</t>
  </si>
  <si>
    <t>Aprovado por:</t>
  </si>
  <si>
    <t>Eng. Gustavo Daniel Gesteira Monteiro</t>
  </si>
  <si>
    <t>Diretor da Divisão de Manutenção e Projetos</t>
  </si>
  <si>
    <t>Tipo</t>
  </si>
  <si>
    <t>Local</t>
  </si>
  <si>
    <r>
      <t xml:space="preserve">Compressor de Ar </t>
    </r>
    <r>
      <rPr>
        <sz val="8"/>
        <rFont val="Arial"/>
        <family val="2"/>
      </rPr>
      <t>para poço 380V 60 Hz com motor trifásico de</t>
    </r>
    <r>
      <rPr>
        <b/>
        <sz val="8"/>
        <rFont val="Arial"/>
        <family val="2"/>
      </rPr>
      <t xml:space="preserve"> 2 cv; </t>
    </r>
    <r>
      <rPr>
        <sz val="8"/>
        <rFont val="Arial"/>
        <family val="2"/>
      </rPr>
      <t>Pressão Máxima de Trabalho: 120 lbf/pol²; Deslocamento: 147 L/min.</t>
    </r>
  </si>
  <si>
    <r>
      <t xml:space="preserve">Compressor de Ar </t>
    </r>
    <r>
      <rPr>
        <sz val="8"/>
        <rFont val="Arial"/>
        <family val="2"/>
      </rPr>
      <t>para Poço 380V 60 Hz com motor trifásico de</t>
    </r>
    <r>
      <rPr>
        <b/>
        <sz val="8"/>
        <rFont val="Arial"/>
        <family val="2"/>
      </rPr>
      <t xml:space="preserve"> 3 cv; </t>
    </r>
    <r>
      <rPr>
        <sz val="8"/>
        <rFont val="Arial"/>
        <family val="2"/>
      </rPr>
      <t>Pressão Máxima de Trabalho: 120 lbf/pol²; Deslocamento: 425 L/min.</t>
    </r>
  </si>
  <si>
    <t>Existente</t>
  </si>
  <si>
    <t>Anexo I</t>
  </si>
  <si>
    <t>-</t>
  </si>
  <si>
    <t>Anexo II</t>
  </si>
  <si>
    <t>Dom Hélder</t>
  </si>
  <si>
    <t>Substituição</t>
  </si>
  <si>
    <t>Reserva</t>
  </si>
  <si>
    <t>Total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</si>
</sst>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&quot;R$ &quot;* #,##0.00_);_(&quot;R$ &quot;* \(#,##0.00\);_(&quot;R$ &quot;* \-??_);_(@_)"/>
    <numFmt numFmtId="166" formatCode="0%"/>
    <numFmt numFmtId="167" formatCode="0.0%"/>
    <numFmt numFmtId="168" formatCode="_-[$R$-416]\ * #,##0.00_-;\-[$R$-416]\ * #,##0.00_-;_-[$R$-416]\ * \-??_-;_-@_-"/>
    <numFmt numFmtId="169" formatCode="_-* #,##0.00_-;\-* #,##0.00_-;_-* \-??_-;_-@_-"/>
    <numFmt numFmtId="170" formatCode="0.00%"/>
  </numFmts>
  <fonts count="11">
    <font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justify" vertical="center" wrapText="1"/>
    </xf>
    <xf numFmtId="164" fontId="0" fillId="0" borderId="0" xfId="0" applyAlignment="1">
      <alignment wrapText="1"/>
    </xf>
    <xf numFmtId="164" fontId="4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6" fontId="6" fillId="2" borderId="1" xfId="19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justify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0" fillId="0" borderId="1" xfId="17" applyFont="1" applyFill="1" applyBorder="1" applyAlignment="1" applyProtection="1">
      <alignment horizontal="center" vertical="center" wrapText="1"/>
      <protection/>
    </xf>
    <xf numFmtId="168" fontId="5" fillId="0" borderId="1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165" fontId="9" fillId="0" borderId="1" xfId="17" applyFont="1" applyFill="1" applyBorder="1" applyAlignment="1" applyProtection="1">
      <alignment horizontal="center"/>
      <protection/>
    </xf>
    <xf numFmtId="165" fontId="5" fillId="0" borderId="1" xfId="20" applyFont="1" applyFill="1" applyBorder="1" applyAlignment="1" applyProtection="1">
      <alignment horizontal="center" vertical="center" wrapText="1"/>
      <protection/>
    </xf>
    <xf numFmtId="164" fontId="4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6" fontId="6" fillId="2" borderId="4" xfId="19" applyFont="1" applyFill="1" applyBorder="1" applyAlignment="1" applyProtection="1">
      <alignment horizontal="center" vertical="center" wrapText="1"/>
      <protection/>
    </xf>
    <xf numFmtId="164" fontId="6" fillId="2" borderId="5" xfId="0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justify" vertical="center" wrapText="1"/>
    </xf>
    <xf numFmtId="164" fontId="8" fillId="0" borderId="6" xfId="0" applyFont="1" applyFill="1" applyBorder="1" applyAlignment="1">
      <alignment horizontal="center" vertical="center" wrapText="1"/>
    </xf>
    <xf numFmtId="165" fontId="8" fillId="0" borderId="7" xfId="17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>
      <alignment horizontal="justify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justify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6" fillId="0" borderId="9" xfId="0" applyFont="1" applyBorder="1" applyAlignment="1">
      <alignment horizontal="center"/>
    </xf>
    <xf numFmtId="165" fontId="8" fillId="0" borderId="10" xfId="17" applyFont="1" applyFill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horizontal="center"/>
    </xf>
    <xf numFmtId="165" fontId="8" fillId="0" borderId="0" xfId="17" applyFont="1" applyFill="1" applyBorder="1" applyAlignment="1" applyProtection="1">
      <alignment horizontal="center" vertical="center" wrapText="1"/>
      <protection/>
    </xf>
    <xf numFmtId="170" fontId="0" fillId="0" borderId="0" xfId="19" applyNumberFormat="1" applyFill="1" applyBorder="1" applyAlignment="1" applyProtection="1">
      <alignment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4" fillId="2" borderId="1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justify" vertical="center" wrapText="1"/>
    </xf>
    <xf numFmtId="164" fontId="6" fillId="3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4" fontId="0" fillId="3" borderId="1" xfId="17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8" fillId="3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6" fillId="0" borderId="8" xfId="0" applyFont="1" applyBorder="1" applyAlignment="1">
      <alignment horizontal="center" vertical="center"/>
    </xf>
    <xf numFmtId="164" fontId="6" fillId="0" borderId="8" xfId="0" applyFont="1" applyFill="1" applyBorder="1" applyAlignment="1">
      <alignment horizontal="center" vertical="center" wrapText="1"/>
    </xf>
    <xf numFmtId="164" fontId="0" fillId="0" borderId="8" xfId="0" applyFont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Sem título1" xfId="21"/>
    <cellStyle name="Título 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="115" zoomScaleNormal="115" zoomScaleSheetLayoutView="115" workbookViewId="0" topLeftCell="A11">
      <selection activeCell="A28" sqref="A28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5.57421875" style="0" customWidth="1"/>
    <col min="4" max="4" width="4.00390625" style="0" customWidth="1"/>
    <col min="5" max="5" width="6.8515625" style="0" customWidth="1"/>
    <col min="6" max="6" width="13.57421875" style="0" customWidth="1"/>
    <col min="7" max="7" width="16.57421875" style="0" customWidth="1"/>
    <col min="254" max="16384" width="11.574218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6" ht="12.75">
      <c r="A8" s="4"/>
      <c r="B8" s="5"/>
      <c r="C8" s="5"/>
      <c r="D8" s="4"/>
      <c r="E8" s="4"/>
      <c r="F8" s="6"/>
    </row>
    <row r="9" spans="1:7" ht="16.5" customHeight="1">
      <c r="A9" s="7" t="s">
        <v>3</v>
      </c>
      <c r="B9" s="7"/>
      <c r="C9" s="7"/>
      <c r="D9" s="7"/>
      <c r="E9" s="7"/>
      <c r="F9" s="7"/>
      <c r="G9" s="7"/>
    </row>
    <row r="10" spans="1:10" ht="12.75">
      <c r="A10" s="8" t="s">
        <v>4</v>
      </c>
      <c r="B10" s="8" t="s">
        <v>5</v>
      </c>
      <c r="C10" s="8" t="s">
        <v>6</v>
      </c>
      <c r="D10" s="9" t="s">
        <v>7</v>
      </c>
      <c r="E10" s="9" t="s">
        <v>8</v>
      </c>
      <c r="F10" s="8" t="s">
        <v>9</v>
      </c>
      <c r="G10" s="8" t="s">
        <v>10</v>
      </c>
      <c r="J10" s="10"/>
    </row>
    <row r="11" spans="1:10" ht="12.75">
      <c r="A11" s="11">
        <v>1</v>
      </c>
      <c r="B11" s="12" t="s">
        <v>11</v>
      </c>
      <c r="C11" s="13">
        <v>3</v>
      </c>
      <c r="D11" s="13" t="s">
        <v>12</v>
      </c>
      <c r="E11" s="13">
        <v>1</v>
      </c>
      <c r="F11" s="14">
        <v>7482.13</v>
      </c>
      <c r="G11" s="15">
        <f>F11*C11</f>
        <v>22446.39</v>
      </c>
      <c r="J11" s="16"/>
    </row>
    <row r="12" spans="1:7" ht="65.25" customHeight="1">
      <c r="A12" s="11">
        <v>2</v>
      </c>
      <c r="B12" s="12" t="s">
        <v>13</v>
      </c>
      <c r="C12" s="13">
        <v>9</v>
      </c>
      <c r="D12" s="13" t="s">
        <v>12</v>
      </c>
      <c r="E12" s="13">
        <v>1</v>
      </c>
      <c r="F12" s="14">
        <v>6737.15</v>
      </c>
      <c r="G12" s="15">
        <f>F12*C12</f>
        <v>60634.35</v>
      </c>
    </row>
    <row r="13" spans="1:7" ht="12.75">
      <c r="A13" s="17" t="s">
        <v>14</v>
      </c>
      <c r="B13" s="17"/>
      <c r="C13" s="17"/>
      <c r="D13" s="17"/>
      <c r="E13" s="17"/>
      <c r="F13" s="17"/>
      <c r="G13" s="18">
        <f>ROUND(SUM(G11:G12),2)</f>
        <v>83080.74</v>
      </c>
    </row>
    <row r="14" spans="1:6" ht="16.5" customHeight="1" hidden="1">
      <c r="A14" s="19" t="s">
        <v>15</v>
      </c>
      <c r="B14" s="19"/>
      <c r="C14" s="19"/>
      <c r="D14" s="19"/>
      <c r="E14" s="19"/>
      <c r="F14" s="19"/>
    </row>
    <row r="15" spans="1:6" ht="23.25" customHeight="1" hidden="1">
      <c r="A15" s="20" t="s">
        <v>4</v>
      </c>
      <c r="B15" s="21" t="s">
        <v>5</v>
      </c>
      <c r="C15" s="21"/>
      <c r="D15" s="22" t="s">
        <v>7</v>
      </c>
      <c r="E15" s="22"/>
      <c r="F15" s="23" t="s">
        <v>10</v>
      </c>
    </row>
    <row r="16" spans="1:6" ht="12.75" customHeight="1" hidden="1">
      <c r="A16" s="24">
        <v>1</v>
      </c>
      <c r="B16" s="25" t="s">
        <v>16</v>
      </c>
      <c r="C16" s="25"/>
      <c r="D16" s="26" t="s">
        <v>12</v>
      </c>
      <c r="E16" s="26"/>
      <c r="F16" s="27" t="e">
        <f>ROUND(AVERAGE(#REF!),2)</f>
        <v>#REF!</v>
      </c>
    </row>
    <row r="17" spans="1:6" ht="12.75" customHeight="1" hidden="1">
      <c r="A17" s="11">
        <v>2</v>
      </c>
      <c r="B17" s="28" t="s">
        <v>17</v>
      </c>
      <c r="C17" s="28"/>
      <c r="D17" s="13" t="s">
        <v>12</v>
      </c>
      <c r="E17" s="13"/>
      <c r="F17" s="27" t="e">
        <f>ROUND(AVERAGE(#REF!),2)</f>
        <v>#REF!</v>
      </c>
    </row>
    <row r="18" spans="1:6" ht="12.75" customHeight="1" hidden="1">
      <c r="A18" s="11">
        <v>3</v>
      </c>
      <c r="B18" s="28" t="s">
        <v>18</v>
      </c>
      <c r="C18" s="28"/>
      <c r="D18" s="13" t="s">
        <v>12</v>
      </c>
      <c r="E18" s="13"/>
      <c r="F18" s="27" t="e">
        <f>ROUND(AVERAGE(#REF!),2)</f>
        <v>#REF!</v>
      </c>
    </row>
    <row r="19" spans="1:6" ht="12.75" customHeight="1" hidden="1">
      <c r="A19" s="11">
        <v>4</v>
      </c>
      <c r="B19" s="28" t="s">
        <v>19</v>
      </c>
      <c r="C19" s="28"/>
      <c r="D19" s="13" t="s">
        <v>12</v>
      </c>
      <c r="E19" s="13"/>
      <c r="F19" s="27" t="e">
        <f>ROUND(AVERAGE(#REF!),2)</f>
        <v>#REF!</v>
      </c>
    </row>
    <row r="20" spans="1:6" ht="13.5" customHeight="1" hidden="1">
      <c r="A20" s="29">
        <v>5</v>
      </c>
      <c r="B20" s="30" t="s">
        <v>20</v>
      </c>
      <c r="C20" s="30"/>
      <c r="D20" s="31" t="s">
        <v>12</v>
      </c>
      <c r="E20" s="31"/>
      <c r="F20" s="27" t="e">
        <f>ROUND(AVERAGE(#REF!),2)</f>
        <v>#REF!</v>
      </c>
    </row>
    <row r="21" spans="1:6" ht="13.5" customHeight="1" hidden="1">
      <c r="A21" s="32" t="s">
        <v>21</v>
      </c>
      <c r="B21" s="32"/>
      <c r="C21" s="32"/>
      <c r="D21" s="32"/>
      <c r="E21" s="32"/>
      <c r="F21" s="33" t="e">
        <f>SUM(F16:F20)</f>
        <v>#REF!</v>
      </c>
    </row>
    <row r="22" spans="1:6" ht="13.5" customHeight="1">
      <c r="A22" s="34"/>
      <c r="B22" s="34"/>
      <c r="C22" s="34"/>
      <c r="D22" s="34"/>
      <c r="E22" s="34"/>
      <c r="F22" s="35"/>
    </row>
    <row r="23" spans="1:6" ht="13.5" customHeight="1">
      <c r="A23" s="34"/>
      <c r="B23" s="34"/>
      <c r="C23" s="34"/>
      <c r="D23" s="34"/>
      <c r="E23" s="34"/>
      <c r="F23" s="35"/>
    </row>
    <row r="24" spans="1:7" ht="48.75" customHeight="1">
      <c r="A24" s="7" t="s">
        <v>22</v>
      </c>
      <c r="B24" s="7"/>
      <c r="C24" s="7"/>
      <c r="D24" s="7"/>
      <c r="E24" s="7"/>
      <c r="F24" s="7"/>
      <c r="G24" s="7"/>
    </row>
    <row r="25" spans="1:7" ht="12.75">
      <c r="A25" s="8" t="s">
        <v>4</v>
      </c>
      <c r="B25" s="8" t="s">
        <v>5</v>
      </c>
      <c r="C25" s="8" t="s">
        <v>6</v>
      </c>
      <c r="D25" s="9" t="s">
        <v>7</v>
      </c>
      <c r="E25" s="9" t="s">
        <v>8</v>
      </c>
      <c r="F25" s="8" t="s">
        <v>9</v>
      </c>
      <c r="G25" s="8" t="s">
        <v>10</v>
      </c>
    </row>
    <row r="26" spans="1:9" ht="12.75">
      <c r="A26" s="11">
        <v>1</v>
      </c>
      <c r="B26" s="12" t="s">
        <v>11</v>
      </c>
      <c r="C26" s="13">
        <f>4-C11</f>
        <v>1</v>
      </c>
      <c r="D26" s="13" t="s">
        <v>12</v>
      </c>
      <c r="E26" s="13">
        <v>1</v>
      </c>
      <c r="F26" s="14">
        <v>7482.13</v>
      </c>
      <c r="G26" s="15">
        <f>F26*C26</f>
        <v>7482.13</v>
      </c>
      <c r="H26" s="36"/>
      <c r="I26" s="36"/>
    </row>
    <row r="27" spans="1:9" ht="12.75">
      <c r="A27" s="11">
        <v>2</v>
      </c>
      <c r="B27" s="12" t="s">
        <v>13</v>
      </c>
      <c r="C27" s="13">
        <v>3</v>
      </c>
      <c r="D27" s="13" t="s">
        <v>12</v>
      </c>
      <c r="E27" s="13">
        <v>1</v>
      </c>
      <c r="F27" s="14">
        <v>6737.15</v>
      </c>
      <c r="G27" s="15">
        <f>F27*C27</f>
        <v>20211.449999999997</v>
      </c>
      <c r="H27" s="36"/>
      <c r="I27" s="36"/>
    </row>
    <row r="28" spans="1:7" ht="13.5" customHeight="1">
      <c r="A28" s="17" t="s">
        <v>14</v>
      </c>
      <c r="B28" s="17"/>
      <c r="C28" s="17"/>
      <c r="D28" s="17"/>
      <c r="E28" s="17"/>
      <c r="F28" s="17"/>
      <c r="G28" s="18">
        <f>ROUND(SUM(G26:G27),2)</f>
        <v>27693.58</v>
      </c>
    </row>
    <row r="29" spans="1:6" ht="13.5" customHeight="1">
      <c r="A29" s="34"/>
      <c r="B29" s="34"/>
      <c r="C29" s="34"/>
      <c r="D29" s="34"/>
      <c r="E29" s="34"/>
      <c r="F29" s="35"/>
    </row>
    <row r="30" ht="13.5" customHeight="1"/>
    <row r="31" spans="1:6" ht="12.75">
      <c r="A31" s="37"/>
      <c r="B31" s="37"/>
      <c r="C31" s="37"/>
      <c r="D31" s="37"/>
      <c r="E31" s="37"/>
      <c r="F31" s="38"/>
    </row>
    <row r="32" spans="1:6" ht="12.75">
      <c r="A32" s="37"/>
      <c r="B32" s="37"/>
      <c r="C32" s="37"/>
      <c r="D32" s="37"/>
      <c r="E32" s="37"/>
      <c r="F32" s="38"/>
    </row>
    <row r="33" spans="1:6" ht="12.75">
      <c r="A33" s="37"/>
      <c r="B33" s="37"/>
      <c r="C33" s="37"/>
      <c r="D33" s="37"/>
      <c r="E33" s="37"/>
      <c r="F33" s="38"/>
    </row>
    <row r="34" spans="1:6" ht="12.75">
      <c r="A34" s="37"/>
      <c r="B34" s="37"/>
      <c r="C34" s="37"/>
      <c r="D34" s="37"/>
      <c r="E34" s="37"/>
      <c r="F34" s="38"/>
    </row>
    <row r="35" spans="1:6" ht="12.75">
      <c r="A35" s="37"/>
      <c r="B35" s="37"/>
      <c r="C35" s="37"/>
      <c r="D35" s="37"/>
      <c r="E35" s="37"/>
      <c r="F35" s="38"/>
    </row>
    <row r="36" spans="1:6" ht="12.75">
      <c r="A36" s="37"/>
      <c r="B36" s="37"/>
      <c r="C36" s="37"/>
      <c r="D36" s="37"/>
      <c r="E36" s="37"/>
      <c r="F36" s="38"/>
    </row>
    <row r="37" spans="1:7" ht="12.75">
      <c r="A37" s="37" t="s">
        <v>23</v>
      </c>
      <c r="B37" s="37"/>
      <c r="C37" s="37"/>
      <c r="D37" s="37"/>
      <c r="E37" s="37"/>
      <c r="F37" s="37"/>
      <c r="G37" s="37"/>
    </row>
    <row r="38" spans="1:6" ht="12.75">
      <c r="A38" s="37"/>
      <c r="B38" s="37"/>
      <c r="C38" s="37"/>
      <c r="D38" s="37"/>
      <c r="E38" s="37"/>
      <c r="F38" s="38"/>
    </row>
    <row r="39" spans="1:6" ht="12.75">
      <c r="A39" s="3"/>
      <c r="B39" s="3"/>
      <c r="C39" s="3"/>
      <c r="D39" s="3"/>
      <c r="E39" s="3"/>
      <c r="F39" s="38"/>
    </row>
    <row r="40" spans="1:7" ht="12.75">
      <c r="A40" s="39" t="s">
        <v>24</v>
      </c>
      <c r="B40" s="39"/>
      <c r="C40" s="39"/>
      <c r="D40" s="39"/>
      <c r="E40" s="39"/>
      <c r="F40" s="39"/>
      <c r="G40" s="39"/>
    </row>
    <row r="41" spans="1:6" ht="12.75">
      <c r="A41" s="3"/>
      <c r="B41" s="3"/>
      <c r="C41" s="3"/>
      <c r="D41" s="3"/>
      <c r="E41" s="3"/>
      <c r="F41" s="38"/>
    </row>
    <row r="42" spans="1:6" ht="12.75">
      <c r="A42" s="3"/>
      <c r="B42" s="3"/>
      <c r="C42" s="3"/>
      <c r="D42" s="3"/>
      <c r="E42" s="3"/>
      <c r="F42" s="38"/>
    </row>
    <row r="43" spans="1:6" ht="12.75">
      <c r="A43" s="3"/>
      <c r="B43" s="3"/>
      <c r="C43" s="3"/>
      <c r="D43" s="3"/>
      <c r="E43" s="3"/>
      <c r="F43" s="38"/>
    </row>
    <row r="44" spans="1:7" ht="12.75">
      <c r="A44" s="3" t="s">
        <v>25</v>
      </c>
      <c r="B44" s="3"/>
      <c r="C44" s="3"/>
      <c r="D44" s="3"/>
      <c r="E44" s="3"/>
      <c r="F44" s="3"/>
      <c r="G44" s="3"/>
    </row>
    <row r="45" spans="1:7" ht="12.75">
      <c r="A45" s="37" t="s">
        <v>26</v>
      </c>
      <c r="B45" s="37"/>
      <c r="C45" s="37"/>
      <c r="D45" s="37"/>
      <c r="E45" s="37"/>
      <c r="F45" s="37"/>
      <c r="G45" s="37"/>
    </row>
    <row r="46" spans="1:6" ht="12.75">
      <c r="A46" s="40"/>
      <c r="B46" s="40"/>
      <c r="C46" s="40"/>
      <c r="D46" s="40"/>
      <c r="E46" s="40"/>
      <c r="F46" s="38"/>
    </row>
    <row r="47" spans="1:5" ht="12.75">
      <c r="A47" s="40"/>
      <c r="B47" s="40"/>
      <c r="C47" s="40"/>
      <c r="D47" s="40"/>
      <c r="E47" s="40"/>
    </row>
    <row r="48" spans="1:7" ht="12.75">
      <c r="A48" s="39" t="s">
        <v>27</v>
      </c>
      <c r="B48" s="39"/>
      <c r="C48" s="39"/>
      <c r="D48" s="39"/>
      <c r="E48" s="39"/>
      <c r="F48" s="39"/>
      <c r="G48" s="39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7" ht="12.75">
      <c r="A52" s="3" t="s">
        <v>28</v>
      </c>
      <c r="B52" s="3"/>
      <c r="C52" s="3"/>
      <c r="D52" s="3"/>
      <c r="E52" s="3"/>
      <c r="F52" s="3"/>
      <c r="G52" s="3"/>
    </row>
    <row r="53" spans="1:7" ht="12.75">
      <c r="A53" s="37" t="s">
        <v>29</v>
      </c>
      <c r="B53" s="37"/>
      <c r="C53" s="37"/>
      <c r="D53" s="37"/>
      <c r="E53" s="37"/>
      <c r="F53" s="37"/>
      <c r="G53" s="37"/>
    </row>
    <row r="54" spans="1:5" ht="12.75">
      <c r="A54" s="41"/>
      <c r="B54" s="41"/>
      <c r="C54" s="41"/>
      <c r="D54" s="41"/>
      <c r="E54" s="41"/>
    </row>
    <row r="55" spans="1:5" ht="12.75">
      <c r="A55" s="40"/>
      <c r="B55" s="40"/>
      <c r="C55" s="40"/>
      <c r="D55" s="40"/>
      <c r="E55" s="40"/>
    </row>
    <row r="56" spans="1:7" ht="12.75">
      <c r="A56" s="39" t="s">
        <v>30</v>
      </c>
      <c r="B56" s="39"/>
      <c r="C56" s="39"/>
      <c r="D56" s="39"/>
      <c r="E56" s="39"/>
      <c r="F56" s="39"/>
      <c r="G56" s="39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7" ht="12.75">
      <c r="A60" s="3" t="s">
        <v>31</v>
      </c>
      <c r="B60" s="3"/>
      <c r="C60" s="3"/>
      <c r="D60" s="3"/>
      <c r="E60" s="3"/>
      <c r="F60" s="3"/>
      <c r="G60" s="3"/>
    </row>
    <row r="61" spans="1:7" ht="12.75">
      <c r="A61" s="37" t="s">
        <v>32</v>
      </c>
      <c r="B61" s="37"/>
      <c r="C61" s="37"/>
      <c r="D61" s="37"/>
      <c r="E61" s="37"/>
      <c r="F61" s="37"/>
      <c r="G61" s="37"/>
    </row>
  </sheetData>
  <sheetProtection selectLockedCells="1" selectUnlockedCells="1"/>
  <mergeCells count="19">
    <mergeCell ref="A1:G2"/>
    <mergeCell ref="A3:G3"/>
    <mergeCell ref="A4:G4"/>
    <mergeCell ref="A9:G9"/>
    <mergeCell ref="A13:F13"/>
    <mergeCell ref="A14:F14"/>
    <mergeCell ref="A21:E21"/>
    <mergeCell ref="A24:G24"/>
    <mergeCell ref="A28:F28"/>
    <mergeCell ref="A37:G37"/>
    <mergeCell ref="A40:G40"/>
    <mergeCell ref="A44:G44"/>
    <mergeCell ref="A45:G45"/>
    <mergeCell ref="A48:G48"/>
    <mergeCell ref="A52:G52"/>
    <mergeCell ref="A53:G53"/>
    <mergeCell ref="A56:G56"/>
    <mergeCell ref="A60:G60"/>
    <mergeCell ref="A61:G61"/>
  </mergeCells>
  <printOptions horizontalCentered="1"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="115" zoomScaleNormal="115" zoomScaleSheetLayoutView="115" workbookViewId="0" topLeftCell="A1">
      <selection activeCell="B27" sqref="B27"/>
    </sheetView>
  </sheetViews>
  <sheetFormatPr defaultColWidth="9.140625" defaultRowHeight="12.75"/>
  <cols>
    <col min="1" max="1" width="9.28125" style="0" customWidth="1"/>
    <col min="2" max="2" width="21.140625" style="0" customWidth="1"/>
    <col min="3" max="3" width="26.00390625" style="0" customWidth="1"/>
    <col min="4" max="4" width="25.140625" style="0" customWidth="1"/>
  </cols>
  <sheetData>
    <row r="1" spans="1:4" ht="12.75" customHeight="1">
      <c r="A1" s="42" t="s">
        <v>0</v>
      </c>
      <c r="B1" s="42"/>
      <c r="C1" s="42"/>
      <c r="D1" s="42"/>
    </row>
    <row r="2" spans="1:4" ht="12.75" customHeight="1">
      <c r="A2" s="42"/>
      <c r="B2" s="42"/>
      <c r="C2" s="42"/>
      <c r="D2" s="42"/>
    </row>
    <row r="3" spans="1:4" ht="12.75">
      <c r="A3" s="3" t="s">
        <v>1</v>
      </c>
      <c r="B3" s="3"/>
      <c r="C3" s="3"/>
      <c r="D3" s="3"/>
    </row>
    <row r="4" spans="1:4" ht="12.75">
      <c r="A4" s="3" t="s">
        <v>2</v>
      </c>
      <c r="B4" s="3"/>
      <c r="C4" s="3"/>
      <c r="D4" s="3"/>
    </row>
    <row r="5" spans="1:4" ht="12.75">
      <c r="A5" s="4"/>
      <c r="B5" s="5"/>
      <c r="C5" s="43"/>
      <c r="D5" s="6"/>
    </row>
    <row r="6" spans="1:4" ht="16.5" customHeight="1">
      <c r="A6" s="44" t="s">
        <v>3</v>
      </c>
      <c r="B6" s="44"/>
      <c r="C6" s="44"/>
      <c r="D6" s="44"/>
    </row>
    <row r="7" spans="1:4" ht="12.75">
      <c r="A7" s="8" t="s">
        <v>33</v>
      </c>
      <c r="B7" s="8" t="s">
        <v>34</v>
      </c>
      <c r="C7" s="45" t="s">
        <v>35</v>
      </c>
      <c r="D7" s="45" t="s">
        <v>36</v>
      </c>
    </row>
    <row r="8" spans="1:5" ht="12.75">
      <c r="A8" s="46" t="s">
        <v>37</v>
      </c>
      <c r="B8" s="47" t="s">
        <v>38</v>
      </c>
      <c r="C8" s="48" t="s">
        <v>39</v>
      </c>
      <c r="D8" s="48">
        <v>2</v>
      </c>
      <c r="E8" s="49"/>
    </row>
    <row r="9" spans="1:5" ht="12.75">
      <c r="A9" s="46"/>
      <c r="B9" s="47" t="s">
        <v>40</v>
      </c>
      <c r="C9" s="48" t="s">
        <v>39</v>
      </c>
      <c r="D9" s="48">
        <v>1</v>
      </c>
      <c r="E9" s="49"/>
    </row>
    <row r="10" spans="1:4" ht="13.5" customHeight="1">
      <c r="A10" s="46"/>
      <c r="B10" s="47" t="s">
        <v>41</v>
      </c>
      <c r="C10" s="50">
        <v>1</v>
      </c>
      <c r="D10" s="50" t="s">
        <v>39</v>
      </c>
    </row>
    <row r="11" spans="1:4" ht="13.5" customHeight="1">
      <c r="A11" s="51" t="s">
        <v>42</v>
      </c>
      <c r="B11" s="52" t="s">
        <v>38</v>
      </c>
      <c r="C11" s="53" t="s">
        <v>39</v>
      </c>
      <c r="D11" s="54">
        <v>1</v>
      </c>
    </row>
    <row r="12" spans="1:4" ht="12.75">
      <c r="A12" s="51"/>
      <c r="B12" s="52" t="s">
        <v>40</v>
      </c>
      <c r="C12" s="55" t="s">
        <v>39</v>
      </c>
      <c r="D12" s="56" t="s">
        <v>39</v>
      </c>
    </row>
    <row r="13" spans="1:4" ht="12.75">
      <c r="A13" s="51"/>
      <c r="B13" s="52" t="s">
        <v>41</v>
      </c>
      <c r="C13" s="55" t="s">
        <v>39</v>
      </c>
      <c r="D13" s="56" t="s">
        <v>39</v>
      </c>
    </row>
    <row r="14" spans="1:4" ht="12.75">
      <c r="A14" s="57" t="s">
        <v>43</v>
      </c>
      <c r="B14" s="52" t="s">
        <v>38</v>
      </c>
      <c r="C14" s="56" t="s">
        <v>39</v>
      </c>
      <c r="D14" s="56">
        <v>1</v>
      </c>
    </row>
    <row r="15" spans="1:4" ht="12.75">
      <c r="A15" s="57"/>
      <c r="B15" s="52" t="s">
        <v>40</v>
      </c>
      <c r="C15" s="56" t="s">
        <v>39</v>
      </c>
      <c r="D15" s="56">
        <v>1</v>
      </c>
    </row>
    <row r="16" spans="1:4" ht="12.75">
      <c r="A16" s="57"/>
      <c r="B16" s="58" t="s">
        <v>41</v>
      </c>
      <c r="C16" s="59">
        <v>1</v>
      </c>
      <c r="D16" s="59" t="s">
        <v>39</v>
      </c>
    </row>
    <row r="17" spans="1:4" ht="12.75">
      <c r="A17" s="51" t="s">
        <v>44</v>
      </c>
      <c r="B17" s="51"/>
      <c r="C17" s="60">
        <f>SUM(C11:C16)</f>
        <v>1</v>
      </c>
      <c r="D17" s="60">
        <f>SUM(D11:D16)</f>
        <v>3</v>
      </c>
    </row>
    <row r="18" spans="1:4" ht="12.75">
      <c r="A18" s="51"/>
      <c r="B18" s="51"/>
      <c r="C18" s="60"/>
      <c r="D18" s="60"/>
    </row>
    <row r="19" ht="12.75">
      <c r="A19" s="61"/>
    </row>
    <row r="20" ht="12.75">
      <c r="A20" s="61"/>
    </row>
    <row r="21" ht="12.75">
      <c r="A21" s="62"/>
    </row>
  </sheetData>
  <sheetProtection selectLockedCells="1" selectUnlockedCells="1"/>
  <mergeCells count="10">
    <mergeCell ref="A1:D2"/>
    <mergeCell ref="A3:D3"/>
    <mergeCell ref="A4:D4"/>
    <mergeCell ref="A6:D6"/>
    <mergeCell ref="A8:A10"/>
    <mergeCell ref="A11:A13"/>
    <mergeCell ref="A14:A16"/>
    <mergeCell ref="A17:B18"/>
    <mergeCell ref="C17:C18"/>
    <mergeCell ref="D17:D18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Martins Gomes Nascimento</dc:creator>
  <cp:keywords/>
  <dc:description/>
  <cp:lastModifiedBy/>
  <cp:lastPrinted>2019-03-18T18:20:11Z</cp:lastPrinted>
  <dcterms:created xsi:type="dcterms:W3CDTF">2018-02-22T19:03:54Z</dcterms:created>
  <dcterms:modified xsi:type="dcterms:W3CDTF">2019-05-17T13:31:31Z</dcterms:modified>
  <cp:category/>
  <cp:version/>
  <cp:contentType/>
  <cp:contentStatus/>
  <cp:revision>1</cp:revision>
</cp:coreProperties>
</file>